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Group1_H1_H2-6_3" sheetId="1" r:id="rId1"/>
    <sheet name="Group1_H1_H2-6_3-Raw-Data" sheetId="3" r:id="rId2"/>
    <sheet name="03_New_Code-Raw-Data" sheetId="4" r:id="rId3"/>
    <sheet name="Tabelle4" sheetId="5" r:id="rId4"/>
  </sheets>
  <calcPr calcId="162913"/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4" i="1"/>
  <c r="E5" i="1" l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P4" i="1"/>
  <c r="O4" i="1"/>
  <c r="N4" i="1"/>
  <c r="G4" i="1"/>
  <c r="F4" i="1"/>
  <c r="E4" i="1"/>
  <c r="G217" i="5"/>
  <c r="I217" i="5" s="1"/>
  <c r="H217" i="5"/>
  <c r="J217" i="5" s="1"/>
  <c r="G218" i="5"/>
  <c r="I218" i="5" s="1"/>
  <c r="H218" i="5"/>
  <c r="J218" i="5" s="1"/>
  <c r="G219" i="5"/>
  <c r="I219" i="5" s="1"/>
  <c r="H219" i="5"/>
  <c r="J219" i="5" s="1"/>
  <c r="G220" i="5"/>
  <c r="I220" i="5" s="1"/>
  <c r="H220" i="5"/>
  <c r="J220" i="5" s="1"/>
  <c r="G221" i="5"/>
  <c r="I221" i="5" s="1"/>
  <c r="H221" i="5"/>
  <c r="J221" i="5" s="1"/>
  <c r="G222" i="5"/>
  <c r="I222" i="5" s="1"/>
  <c r="H222" i="5"/>
  <c r="J222" i="5" s="1"/>
  <c r="G223" i="5"/>
  <c r="I223" i="5" s="1"/>
  <c r="H223" i="5"/>
  <c r="J223" i="5" s="1"/>
  <c r="G224" i="5"/>
  <c r="I224" i="5" s="1"/>
  <c r="H224" i="5"/>
  <c r="J224" i="5" s="1"/>
  <c r="G225" i="5"/>
  <c r="I225" i="5" s="1"/>
  <c r="H225" i="5"/>
  <c r="J225" i="5" s="1"/>
  <c r="G226" i="5"/>
  <c r="I226" i="5" s="1"/>
  <c r="H226" i="5"/>
  <c r="J226" i="5" s="1"/>
  <c r="G227" i="5"/>
  <c r="I227" i="5" s="1"/>
  <c r="H227" i="5"/>
  <c r="J227" i="5" s="1"/>
  <c r="G228" i="5"/>
  <c r="I228" i="5" s="1"/>
  <c r="H228" i="5"/>
  <c r="J228" i="5" s="1"/>
  <c r="G229" i="5"/>
  <c r="I229" i="5" s="1"/>
  <c r="H229" i="5"/>
  <c r="J229" i="5" s="1"/>
  <c r="G230" i="5"/>
  <c r="I230" i="5" s="1"/>
  <c r="H230" i="5"/>
  <c r="J230" i="5" s="1"/>
  <c r="G231" i="5"/>
  <c r="I231" i="5" s="1"/>
  <c r="H231" i="5"/>
  <c r="J231" i="5" s="1"/>
  <c r="G232" i="5"/>
  <c r="I232" i="5" s="1"/>
  <c r="H232" i="5"/>
  <c r="J232" i="5" s="1"/>
  <c r="G233" i="5"/>
  <c r="I233" i="5" s="1"/>
  <c r="H233" i="5"/>
  <c r="J233" i="5" s="1"/>
  <c r="G234" i="5"/>
  <c r="I234" i="5" s="1"/>
  <c r="H234" i="5"/>
  <c r="J234" i="5" s="1"/>
  <c r="G235" i="5"/>
  <c r="I235" i="5" s="1"/>
  <c r="H235" i="5"/>
  <c r="J235" i="5" s="1"/>
  <c r="G236" i="5"/>
  <c r="I236" i="5" s="1"/>
  <c r="H236" i="5"/>
  <c r="J236" i="5" s="1"/>
  <c r="G237" i="5"/>
  <c r="I237" i="5" s="1"/>
  <c r="H237" i="5"/>
  <c r="J237" i="5" s="1"/>
  <c r="G238" i="5"/>
  <c r="I238" i="5" s="1"/>
  <c r="H238" i="5"/>
  <c r="J238" i="5" s="1"/>
  <c r="G239" i="5"/>
  <c r="I239" i="5" s="1"/>
  <c r="H239" i="5"/>
  <c r="J239" i="5" s="1"/>
  <c r="G240" i="5"/>
  <c r="I240" i="5" s="1"/>
  <c r="H240" i="5"/>
  <c r="J240" i="5" s="1"/>
  <c r="G241" i="5"/>
  <c r="I241" i="5" s="1"/>
  <c r="H241" i="5"/>
  <c r="J241" i="5" s="1"/>
  <c r="G242" i="5"/>
  <c r="I242" i="5" s="1"/>
  <c r="H242" i="5"/>
  <c r="J242" i="5" s="1"/>
  <c r="G243" i="5"/>
  <c r="I243" i="5" s="1"/>
  <c r="H243" i="5"/>
  <c r="J243" i="5" s="1"/>
  <c r="G244" i="5"/>
  <c r="I244" i="5" s="1"/>
  <c r="H244" i="5"/>
  <c r="J244" i="5" s="1"/>
  <c r="G245" i="5"/>
  <c r="I245" i="5" s="1"/>
  <c r="H245" i="5"/>
  <c r="J245" i="5" s="1"/>
  <c r="G246" i="5"/>
  <c r="I246" i="5" s="1"/>
  <c r="H246" i="5"/>
  <c r="J246" i="5" s="1"/>
  <c r="G247" i="5"/>
  <c r="I247" i="5" s="1"/>
  <c r="H247" i="5"/>
  <c r="J247" i="5" s="1"/>
  <c r="G248" i="5"/>
  <c r="I248" i="5" s="1"/>
  <c r="H248" i="5"/>
  <c r="J248" i="5" s="1"/>
  <c r="G249" i="5"/>
  <c r="I249" i="5" s="1"/>
  <c r="H249" i="5"/>
  <c r="J249" i="5" s="1"/>
  <c r="G250" i="5"/>
  <c r="I250" i="5" s="1"/>
  <c r="H250" i="5"/>
  <c r="J250" i="5" s="1"/>
  <c r="G251" i="5"/>
  <c r="I251" i="5" s="1"/>
  <c r="H251" i="5"/>
  <c r="J251" i="5" s="1"/>
  <c r="G252" i="5"/>
  <c r="I252" i="5" s="1"/>
  <c r="H252" i="5"/>
  <c r="J252" i="5" s="1"/>
  <c r="G253" i="5"/>
  <c r="I253" i="5" s="1"/>
  <c r="H253" i="5"/>
  <c r="J253" i="5" s="1"/>
  <c r="G254" i="5"/>
  <c r="I254" i="5" s="1"/>
  <c r="H254" i="5"/>
  <c r="J254" i="5" s="1"/>
  <c r="G255" i="5"/>
  <c r="I255" i="5" s="1"/>
  <c r="H255" i="5"/>
  <c r="J255" i="5" s="1"/>
  <c r="G256" i="5"/>
  <c r="I256" i="5" s="1"/>
  <c r="H256" i="5"/>
  <c r="J256" i="5" s="1"/>
  <c r="G257" i="5"/>
  <c r="I257" i="5" s="1"/>
  <c r="H257" i="5"/>
  <c r="J257" i="5" s="1"/>
  <c r="G258" i="5"/>
  <c r="I258" i="5" s="1"/>
  <c r="H258" i="5"/>
  <c r="J258" i="5" s="1"/>
  <c r="G259" i="5"/>
  <c r="I259" i="5" s="1"/>
  <c r="H259" i="5"/>
  <c r="J259" i="5" s="1"/>
  <c r="G260" i="5"/>
  <c r="I260" i="5" s="1"/>
  <c r="H260" i="5"/>
  <c r="J260" i="5" s="1"/>
  <c r="G261" i="5"/>
  <c r="I261" i="5" s="1"/>
  <c r="H261" i="5"/>
  <c r="J261" i="5" s="1"/>
  <c r="G262" i="5"/>
  <c r="I262" i="5" s="1"/>
  <c r="H262" i="5"/>
  <c r="J262" i="5" s="1"/>
  <c r="G263" i="5"/>
  <c r="I263" i="5" s="1"/>
  <c r="H263" i="5"/>
  <c r="J263" i="5" s="1"/>
  <c r="G264" i="5"/>
  <c r="I264" i="5" s="1"/>
  <c r="H264" i="5"/>
  <c r="J264" i="5" s="1"/>
  <c r="G265" i="5"/>
  <c r="I265" i="5" s="1"/>
  <c r="H265" i="5"/>
  <c r="J265" i="5" s="1"/>
  <c r="G266" i="5"/>
  <c r="I266" i="5" s="1"/>
  <c r="H266" i="5"/>
  <c r="J266" i="5" s="1"/>
  <c r="G267" i="5"/>
  <c r="I267" i="5" s="1"/>
  <c r="H267" i="5"/>
  <c r="J267" i="5" s="1"/>
  <c r="G268" i="5"/>
  <c r="I268" i="5" s="1"/>
  <c r="H268" i="5"/>
  <c r="J268" i="5" s="1"/>
  <c r="G269" i="5"/>
  <c r="I269" i="5" s="1"/>
  <c r="H269" i="5"/>
  <c r="J269" i="5" s="1"/>
  <c r="G270" i="5"/>
  <c r="I270" i="5" s="1"/>
  <c r="H270" i="5"/>
  <c r="J270" i="5" s="1"/>
  <c r="G271" i="5"/>
  <c r="I271" i="5" s="1"/>
  <c r="H271" i="5"/>
  <c r="J271" i="5" s="1"/>
  <c r="G272" i="5"/>
  <c r="I272" i="5" s="1"/>
  <c r="H272" i="5"/>
  <c r="J272" i="5" s="1"/>
  <c r="G273" i="5"/>
  <c r="I273" i="5" s="1"/>
  <c r="H273" i="5"/>
  <c r="J273" i="5" s="1"/>
  <c r="G274" i="5"/>
  <c r="I274" i="5" s="1"/>
  <c r="H274" i="5"/>
  <c r="J274" i="5" s="1"/>
  <c r="G275" i="5"/>
  <c r="I275" i="5" s="1"/>
  <c r="H275" i="5"/>
  <c r="J275" i="5" s="1"/>
  <c r="G276" i="5"/>
  <c r="I276" i="5" s="1"/>
  <c r="H276" i="5"/>
  <c r="J276" i="5" s="1"/>
  <c r="G277" i="5"/>
  <c r="I277" i="5" s="1"/>
  <c r="H277" i="5"/>
  <c r="J277" i="5" s="1"/>
  <c r="G278" i="5"/>
  <c r="I278" i="5" s="1"/>
  <c r="H278" i="5"/>
  <c r="J278" i="5" s="1"/>
  <c r="G279" i="5"/>
  <c r="I279" i="5" s="1"/>
  <c r="H279" i="5"/>
  <c r="J279" i="5" s="1"/>
  <c r="G280" i="5"/>
  <c r="I280" i="5" s="1"/>
  <c r="H280" i="5"/>
  <c r="J280" i="5" s="1"/>
  <c r="G281" i="5"/>
  <c r="I281" i="5" s="1"/>
  <c r="H281" i="5"/>
  <c r="J281" i="5" s="1"/>
  <c r="G282" i="5"/>
  <c r="I282" i="5" s="1"/>
  <c r="H282" i="5"/>
  <c r="J282" i="5" s="1"/>
  <c r="G283" i="5"/>
  <c r="I283" i="5" s="1"/>
  <c r="H283" i="5"/>
  <c r="J283" i="5" s="1"/>
  <c r="G284" i="5"/>
  <c r="I284" i="5" s="1"/>
  <c r="H284" i="5"/>
  <c r="J284" i="5" s="1"/>
  <c r="G285" i="5"/>
  <c r="I285" i="5" s="1"/>
  <c r="H285" i="5"/>
  <c r="J285" i="5" s="1"/>
  <c r="G286" i="5"/>
  <c r="I286" i="5" s="1"/>
  <c r="H286" i="5"/>
  <c r="J286" i="5" s="1"/>
  <c r="G287" i="5"/>
  <c r="I287" i="5" s="1"/>
  <c r="H287" i="5"/>
  <c r="J287" i="5" s="1"/>
  <c r="G288" i="5"/>
  <c r="I288" i="5" s="1"/>
  <c r="H288" i="5"/>
  <c r="J288" i="5" s="1"/>
  <c r="G289" i="5"/>
  <c r="I289" i="5" s="1"/>
  <c r="H289" i="5"/>
  <c r="J289" i="5" s="1"/>
  <c r="G290" i="5"/>
  <c r="I290" i="5" s="1"/>
  <c r="H290" i="5"/>
  <c r="J290" i="5" s="1"/>
  <c r="G291" i="5"/>
  <c r="I291" i="5" s="1"/>
  <c r="H291" i="5"/>
  <c r="J291" i="5" s="1"/>
  <c r="G292" i="5"/>
  <c r="I292" i="5" s="1"/>
  <c r="H292" i="5"/>
  <c r="J292" i="5" s="1"/>
  <c r="G293" i="5"/>
  <c r="I293" i="5" s="1"/>
  <c r="H293" i="5"/>
  <c r="J293" i="5" s="1"/>
  <c r="G294" i="5"/>
  <c r="I294" i="5" s="1"/>
  <c r="H294" i="5"/>
  <c r="J294" i="5" s="1"/>
  <c r="G295" i="5"/>
  <c r="I295" i="5" s="1"/>
  <c r="H295" i="5"/>
  <c r="J295" i="5" s="1"/>
  <c r="G296" i="5"/>
  <c r="I296" i="5" s="1"/>
  <c r="H296" i="5"/>
  <c r="J296" i="5" s="1"/>
  <c r="G297" i="5"/>
  <c r="I297" i="5" s="1"/>
  <c r="H297" i="5"/>
  <c r="J297" i="5" s="1"/>
  <c r="G298" i="5"/>
  <c r="I298" i="5" s="1"/>
  <c r="H298" i="5"/>
  <c r="J298" i="5" s="1"/>
  <c r="G299" i="5"/>
  <c r="I299" i="5" s="1"/>
  <c r="H299" i="5"/>
  <c r="J299" i="5" s="1"/>
  <c r="G300" i="5"/>
  <c r="I300" i="5" s="1"/>
  <c r="H300" i="5"/>
  <c r="J300" i="5" s="1"/>
  <c r="G301" i="5"/>
  <c r="I301" i="5" s="1"/>
  <c r="H301" i="5"/>
  <c r="J301" i="5" s="1"/>
  <c r="G302" i="5"/>
  <c r="I302" i="5" s="1"/>
  <c r="H302" i="5"/>
  <c r="J302" i="5" s="1"/>
  <c r="G303" i="5"/>
  <c r="I303" i="5" s="1"/>
  <c r="H303" i="5"/>
  <c r="J303" i="5" s="1"/>
  <c r="G304" i="5"/>
  <c r="I304" i="5" s="1"/>
  <c r="H304" i="5"/>
  <c r="J304" i="5" s="1"/>
  <c r="G305" i="5"/>
  <c r="I305" i="5" s="1"/>
  <c r="H305" i="5"/>
  <c r="J305" i="5" s="1"/>
  <c r="G306" i="5"/>
  <c r="I306" i="5" s="1"/>
  <c r="H306" i="5"/>
  <c r="J306" i="5" s="1"/>
  <c r="G307" i="5"/>
  <c r="I307" i="5" s="1"/>
  <c r="H307" i="5"/>
  <c r="J307" i="5" s="1"/>
  <c r="G308" i="5"/>
  <c r="I308" i="5" s="1"/>
  <c r="H308" i="5"/>
  <c r="J308" i="5" s="1"/>
  <c r="G309" i="5"/>
  <c r="I309" i="5" s="1"/>
  <c r="H309" i="5"/>
  <c r="J309" i="5" s="1"/>
  <c r="G310" i="5"/>
  <c r="I310" i="5" s="1"/>
  <c r="H310" i="5"/>
  <c r="J310" i="5" s="1"/>
  <c r="G311" i="5"/>
  <c r="I311" i="5" s="1"/>
  <c r="H311" i="5"/>
  <c r="J311" i="5" s="1"/>
  <c r="G312" i="5"/>
  <c r="I312" i="5" s="1"/>
  <c r="H312" i="5"/>
  <c r="J312" i="5" s="1"/>
  <c r="G313" i="5"/>
  <c r="I313" i="5" s="1"/>
  <c r="H313" i="5"/>
  <c r="J313" i="5" s="1"/>
  <c r="G314" i="5"/>
  <c r="I314" i="5" s="1"/>
  <c r="H314" i="5"/>
  <c r="J314" i="5" s="1"/>
  <c r="G315" i="5"/>
  <c r="I315" i="5" s="1"/>
  <c r="H315" i="5"/>
  <c r="J315" i="5" s="1"/>
  <c r="G316" i="5"/>
  <c r="I316" i="5" s="1"/>
  <c r="H316" i="5"/>
  <c r="J316" i="5" s="1"/>
  <c r="G317" i="5"/>
  <c r="I317" i="5" s="1"/>
  <c r="H317" i="5"/>
  <c r="J317" i="5" s="1"/>
  <c r="G318" i="5"/>
  <c r="I318" i="5" s="1"/>
  <c r="H318" i="5"/>
  <c r="J318" i="5" s="1"/>
  <c r="G319" i="5"/>
  <c r="I319" i="5" s="1"/>
  <c r="H319" i="5"/>
  <c r="J319" i="5" s="1"/>
  <c r="G320" i="5"/>
  <c r="I320" i="5" s="1"/>
  <c r="H320" i="5"/>
  <c r="J320" i="5" s="1"/>
  <c r="G321" i="5"/>
  <c r="I321" i="5" s="1"/>
  <c r="H321" i="5"/>
  <c r="J321" i="5" s="1"/>
  <c r="G322" i="5"/>
  <c r="I322" i="5" s="1"/>
  <c r="H322" i="5"/>
  <c r="J322" i="5" s="1"/>
  <c r="G323" i="5"/>
  <c r="I323" i="5" s="1"/>
  <c r="H323" i="5"/>
  <c r="J323" i="5" s="1"/>
  <c r="G324" i="5"/>
  <c r="I324" i="5" s="1"/>
  <c r="H324" i="5"/>
  <c r="J324" i="5" s="1"/>
  <c r="G325" i="5"/>
  <c r="I325" i="5" s="1"/>
  <c r="H325" i="5"/>
  <c r="J325" i="5" s="1"/>
  <c r="G326" i="5"/>
  <c r="I326" i="5" s="1"/>
  <c r="H326" i="5"/>
  <c r="J326" i="5" s="1"/>
  <c r="G327" i="5"/>
  <c r="I327" i="5" s="1"/>
  <c r="H327" i="5"/>
  <c r="J327" i="5" s="1"/>
  <c r="G328" i="5"/>
  <c r="I328" i="5" s="1"/>
  <c r="H328" i="5"/>
  <c r="J328" i="5" s="1"/>
  <c r="G329" i="5"/>
  <c r="I329" i="5" s="1"/>
  <c r="H329" i="5"/>
  <c r="J329" i="5" s="1"/>
  <c r="G330" i="5"/>
  <c r="I330" i="5" s="1"/>
  <c r="H330" i="5"/>
  <c r="J330" i="5" s="1"/>
  <c r="G331" i="5"/>
  <c r="I331" i="5" s="1"/>
  <c r="H331" i="5"/>
  <c r="J331" i="5" s="1"/>
  <c r="G332" i="5"/>
  <c r="I332" i="5" s="1"/>
  <c r="H332" i="5"/>
  <c r="J332" i="5" s="1"/>
  <c r="G333" i="5"/>
  <c r="I333" i="5" s="1"/>
  <c r="H333" i="5"/>
  <c r="J333" i="5" s="1"/>
  <c r="G334" i="5"/>
  <c r="I334" i="5" s="1"/>
  <c r="H334" i="5"/>
  <c r="J334" i="5" s="1"/>
  <c r="G335" i="5"/>
  <c r="I335" i="5" s="1"/>
  <c r="H335" i="5"/>
  <c r="J335" i="5" s="1"/>
  <c r="G336" i="5"/>
  <c r="I336" i="5" s="1"/>
  <c r="H336" i="5"/>
  <c r="J336" i="5" s="1"/>
  <c r="G337" i="5"/>
  <c r="I337" i="5" s="1"/>
  <c r="H337" i="5"/>
  <c r="J337" i="5" s="1"/>
  <c r="G338" i="5"/>
  <c r="I338" i="5" s="1"/>
  <c r="H338" i="5"/>
  <c r="J338" i="5" s="1"/>
  <c r="G339" i="5"/>
  <c r="I339" i="5" s="1"/>
  <c r="H339" i="5"/>
  <c r="J339" i="5" s="1"/>
  <c r="G340" i="5"/>
  <c r="I340" i="5" s="1"/>
  <c r="H340" i="5"/>
  <c r="J340" i="5" s="1"/>
  <c r="G341" i="5"/>
  <c r="I341" i="5" s="1"/>
  <c r="H341" i="5"/>
  <c r="J341" i="5" s="1"/>
  <c r="G342" i="5"/>
  <c r="I342" i="5" s="1"/>
  <c r="H342" i="5"/>
  <c r="J342" i="5" s="1"/>
  <c r="G343" i="5"/>
  <c r="I343" i="5" s="1"/>
  <c r="H343" i="5"/>
  <c r="J343" i="5" s="1"/>
  <c r="G344" i="5"/>
  <c r="I344" i="5" s="1"/>
  <c r="H344" i="5"/>
  <c r="J344" i="5" s="1"/>
  <c r="G345" i="5"/>
  <c r="I345" i="5" s="1"/>
  <c r="H345" i="5"/>
  <c r="J345" i="5" s="1"/>
  <c r="G346" i="5"/>
  <c r="I346" i="5" s="1"/>
  <c r="H346" i="5"/>
  <c r="J346" i="5" s="1"/>
  <c r="G347" i="5"/>
  <c r="I347" i="5" s="1"/>
  <c r="H347" i="5"/>
  <c r="J347" i="5" s="1"/>
  <c r="G348" i="5"/>
  <c r="I348" i="5" s="1"/>
  <c r="H348" i="5"/>
  <c r="J348" i="5" s="1"/>
  <c r="G349" i="5"/>
  <c r="I349" i="5" s="1"/>
  <c r="H349" i="5"/>
  <c r="J349" i="5" s="1"/>
  <c r="G350" i="5"/>
  <c r="I350" i="5" s="1"/>
  <c r="H350" i="5"/>
  <c r="J350" i="5" s="1"/>
  <c r="G351" i="5"/>
  <c r="I351" i="5" s="1"/>
  <c r="H351" i="5"/>
  <c r="J351" i="5" s="1"/>
  <c r="G352" i="5"/>
  <c r="I352" i="5" s="1"/>
  <c r="H352" i="5"/>
  <c r="J352" i="5" s="1"/>
  <c r="G353" i="5"/>
  <c r="I353" i="5" s="1"/>
  <c r="H353" i="5"/>
  <c r="J353" i="5" s="1"/>
  <c r="G354" i="5"/>
  <c r="I354" i="5" s="1"/>
  <c r="H354" i="5"/>
  <c r="J354" i="5" s="1"/>
  <c r="G355" i="5"/>
  <c r="I355" i="5" s="1"/>
  <c r="H355" i="5"/>
  <c r="J355" i="5" s="1"/>
  <c r="G356" i="5"/>
  <c r="I356" i="5" s="1"/>
  <c r="H356" i="5"/>
  <c r="J356" i="5" s="1"/>
  <c r="G357" i="5"/>
  <c r="I357" i="5" s="1"/>
  <c r="H357" i="5"/>
  <c r="J357" i="5" s="1"/>
  <c r="G358" i="5"/>
  <c r="I358" i="5" s="1"/>
  <c r="H358" i="5"/>
  <c r="J358" i="5" s="1"/>
  <c r="G359" i="5"/>
  <c r="I359" i="5" s="1"/>
  <c r="H359" i="5"/>
  <c r="J359" i="5" s="1"/>
  <c r="G360" i="5"/>
  <c r="I360" i="5" s="1"/>
  <c r="H360" i="5"/>
  <c r="J360" i="5" s="1"/>
  <c r="G361" i="5"/>
  <c r="I361" i="5" s="1"/>
  <c r="H361" i="5"/>
  <c r="J361" i="5" s="1"/>
  <c r="G362" i="5"/>
  <c r="I362" i="5" s="1"/>
  <c r="H362" i="5"/>
  <c r="J362" i="5" s="1"/>
  <c r="G363" i="5"/>
  <c r="I363" i="5" s="1"/>
  <c r="H363" i="5"/>
  <c r="J363" i="5" s="1"/>
  <c r="G364" i="5"/>
  <c r="I364" i="5" s="1"/>
  <c r="H364" i="5"/>
  <c r="J364" i="5" s="1"/>
  <c r="G365" i="5"/>
  <c r="I365" i="5" s="1"/>
  <c r="H365" i="5"/>
  <c r="J365" i="5" s="1"/>
  <c r="G366" i="5"/>
  <c r="I366" i="5" s="1"/>
  <c r="H366" i="5"/>
  <c r="J366" i="5" s="1"/>
  <c r="G367" i="5"/>
  <c r="I367" i="5" s="1"/>
  <c r="H367" i="5"/>
  <c r="J367" i="5" s="1"/>
  <c r="G368" i="5"/>
  <c r="I368" i="5" s="1"/>
  <c r="H368" i="5"/>
  <c r="J368" i="5" s="1"/>
  <c r="G369" i="5"/>
  <c r="I369" i="5" s="1"/>
  <c r="H369" i="5"/>
  <c r="J369" i="5" s="1"/>
  <c r="G370" i="5"/>
  <c r="I370" i="5" s="1"/>
  <c r="H370" i="5"/>
  <c r="J370" i="5" s="1"/>
  <c r="G371" i="5"/>
  <c r="I371" i="5" s="1"/>
  <c r="H371" i="5"/>
  <c r="J371" i="5" s="1"/>
  <c r="G372" i="5"/>
  <c r="I372" i="5" s="1"/>
  <c r="H372" i="5"/>
  <c r="J372" i="5" s="1"/>
  <c r="G373" i="5"/>
  <c r="I373" i="5" s="1"/>
  <c r="H373" i="5"/>
  <c r="J373" i="5" s="1"/>
  <c r="G374" i="5"/>
  <c r="I374" i="5" s="1"/>
  <c r="H374" i="5"/>
  <c r="J374" i="5" s="1"/>
  <c r="G375" i="5"/>
  <c r="I375" i="5" s="1"/>
  <c r="H375" i="5"/>
  <c r="J375" i="5" s="1"/>
  <c r="G376" i="5"/>
  <c r="I376" i="5" s="1"/>
  <c r="H376" i="5"/>
  <c r="J376" i="5" s="1"/>
  <c r="G377" i="5"/>
  <c r="I377" i="5" s="1"/>
  <c r="H377" i="5"/>
  <c r="J377" i="5" s="1"/>
  <c r="G378" i="5"/>
  <c r="I378" i="5" s="1"/>
  <c r="H378" i="5"/>
  <c r="J378" i="5" s="1"/>
  <c r="G379" i="5"/>
  <c r="I379" i="5" s="1"/>
  <c r="H379" i="5"/>
  <c r="J379" i="5" s="1"/>
  <c r="G380" i="5"/>
  <c r="I380" i="5" s="1"/>
  <c r="H380" i="5"/>
  <c r="J380" i="5" s="1"/>
  <c r="G381" i="5"/>
  <c r="I381" i="5" s="1"/>
  <c r="H381" i="5"/>
  <c r="J381" i="5" s="1"/>
  <c r="G382" i="5"/>
  <c r="I382" i="5" s="1"/>
  <c r="H382" i="5"/>
  <c r="J382" i="5" s="1"/>
  <c r="G383" i="5"/>
  <c r="I383" i="5" s="1"/>
  <c r="H383" i="5"/>
  <c r="J383" i="5" s="1"/>
  <c r="G384" i="5"/>
  <c r="I384" i="5" s="1"/>
  <c r="H384" i="5"/>
  <c r="J384" i="5" s="1"/>
  <c r="G385" i="5"/>
  <c r="I385" i="5" s="1"/>
  <c r="H385" i="5"/>
  <c r="J385" i="5" s="1"/>
  <c r="G386" i="5"/>
  <c r="I386" i="5" s="1"/>
  <c r="H386" i="5"/>
  <c r="J386" i="5" s="1"/>
  <c r="G387" i="5"/>
  <c r="I387" i="5" s="1"/>
  <c r="H387" i="5"/>
  <c r="J387" i="5" s="1"/>
  <c r="G388" i="5"/>
  <c r="I388" i="5" s="1"/>
  <c r="H388" i="5"/>
  <c r="J388" i="5" s="1"/>
  <c r="G389" i="5"/>
  <c r="I389" i="5" s="1"/>
  <c r="H389" i="5"/>
  <c r="J389" i="5" s="1"/>
  <c r="G390" i="5"/>
  <c r="I390" i="5" s="1"/>
  <c r="H390" i="5"/>
  <c r="J390" i="5" s="1"/>
  <c r="G391" i="5"/>
  <c r="I391" i="5" s="1"/>
  <c r="H391" i="5"/>
  <c r="J391" i="5" s="1"/>
  <c r="G392" i="5"/>
  <c r="I392" i="5" s="1"/>
  <c r="H392" i="5"/>
  <c r="J392" i="5" s="1"/>
  <c r="G393" i="5"/>
  <c r="I393" i="5" s="1"/>
  <c r="H393" i="5"/>
  <c r="J393" i="5" s="1"/>
  <c r="G394" i="5"/>
  <c r="I394" i="5" s="1"/>
  <c r="H394" i="5"/>
  <c r="J394" i="5" s="1"/>
  <c r="G395" i="5"/>
  <c r="I395" i="5" s="1"/>
  <c r="H395" i="5"/>
  <c r="J395" i="5" s="1"/>
  <c r="G396" i="5"/>
  <c r="I396" i="5" s="1"/>
  <c r="H396" i="5"/>
  <c r="J396" i="5" s="1"/>
  <c r="G4" i="5"/>
  <c r="I4" i="5" s="1"/>
  <c r="H4" i="5"/>
  <c r="J4" i="5" s="1"/>
  <c r="G5" i="5"/>
  <c r="I5" i="5" s="1"/>
  <c r="H5" i="5"/>
  <c r="J5" i="5" s="1"/>
  <c r="G6" i="5"/>
  <c r="I6" i="5" s="1"/>
  <c r="H6" i="5"/>
  <c r="J6" i="5" s="1"/>
  <c r="G7" i="5"/>
  <c r="I7" i="5" s="1"/>
  <c r="H7" i="5"/>
  <c r="J7" i="5" s="1"/>
  <c r="G8" i="5"/>
  <c r="I8" i="5" s="1"/>
  <c r="H8" i="5"/>
  <c r="J8" i="5" s="1"/>
  <c r="G9" i="5"/>
  <c r="I9" i="5" s="1"/>
  <c r="H9" i="5"/>
  <c r="J9" i="5" s="1"/>
  <c r="G10" i="5"/>
  <c r="I10" i="5" s="1"/>
  <c r="H10" i="5"/>
  <c r="J10" i="5" s="1"/>
  <c r="G11" i="5"/>
  <c r="I11" i="5" s="1"/>
  <c r="H11" i="5"/>
  <c r="J11" i="5" s="1"/>
  <c r="G12" i="5"/>
  <c r="I12" i="5" s="1"/>
  <c r="H12" i="5"/>
  <c r="J12" i="5" s="1"/>
  <c r="G13" i="5"/>
  <c r="I13" i="5" s="1"/>
  <c r="H13" i="5"/>
  <c r="J13" i="5" s="1"/>
  <c r="G14" i="5"/>
  <c r="I14" i="5" s="1"/>
  <c r="H14" i="5"/>
  <c r="J14" i="5" s="1"/>
  <c r="G15" i="5"/>
  <c r="I15" i="5" s="1"/>
  <c r="H15" i="5"/>
  <c r="J15" i="5" s="1"/>
  <c r="G16" i="5"/>
  <c r="I16" i="5" s="1"/>
  <c r="H16" i="5"/>
  <c r="J16" i="5" s="1"/>
  <c r="G17" i="5"/>
  <c r="I17" i="5" s="1"/>
  <c r="H17" i="5"/>
  <c r="J17" i="5" s="1"/>
  <c r="G18" i="5"/>
  <c r="I18" i="5" s="1"/>
  <c r="H18" i="5"/>
  <c r="J18" i="5" s="1"/>
  <c r="G19" i="5"/>
  <c r="I19" i="5" s="1"/>
  <c r="H19" i="5"/>
  <c r="J19" i="5" s="1"/>
  <c r="G20" i="5"/>
  <c r="I20" i="5" s="1"/>
  <c r="H20" i="5"/>
  <c r="J20" i="5" s="1"/>
  <c r="G21" i="5"/>
  <c r="I21" i="5" s="1"/>
  <c r="H21" i="5"/>
  <c r="J21" i="5" s="1"/>
  <c r="G22" i="5"/>
  <c r="I22" i="5" s="1"/>
  <c r="H22" i="5"/>
  <c r="J22" i="5" s="1"/>
  <c r="G23" i="5"/>
  <c r="I23" i="5" s="1"/>
  <c r="H23" i="5"/>
  <c r="J23" i="5" s="1"/>
  <c r="G24" i="5"/>
  <c r="I24" i="5" s="1"/>
  <c r="H24" i="5"/>
  <c r="J24" i="5" s="1"/>
  <c r="G25" i="5"/>
  <c r="I25" i="5" s="1"/>
  <c r="H25" i="5"/>
  <c r="J25" i="5" s="1"/>
  <c r="G26" i="5"/>
  <c r="I26" i="5" s="1"/>
  <c r="H26" i="5"/>
  <c r="J26" i="5" s="1"/>
  <c r="G27" i="5"/>
  <c r="I27" i="5" s="1"/>
  <c r="H27" i="5"/>
  <c r="J27" i="5" s="1"/>
  <c r="G28" i="5"/>
  <c r="I28" i="5" s="1"/>
  <c r="H28" i="5"/>
  <c r="J28" i="5" s="1"/>
  <c r="G29" i="5"/>
  <c r="I29" i="5" s="1"/>
  <c r="H29" i="5"/>
  <c r="J29" i="5" s="1"/>
  <c r="G30" i="5"/>
  <c r="I30" i="5" s="1"/>
  <c r="H30" i="5"/>
  <c r="J30" i="5" s="1"/>
  <c r="G31" i="5"/>
  <c r="I31" i="5" s="1"/>
  <c r="H31" i="5"/>
  <c r="J31" i="5" s="1"/>
  <c r="G32" i="5"/>
  <c r="I32" i="5" s="1"/>
  <c r="H32" i="5"/>
  <c r="J32" i="5" s="1"/>
  <c r="G33" i="5"/>
  <c r="I33" i="5" s="1"/>
  <c r="H33" i="5"/>
  <c r="J33" i="5" s="1"/>
  <c r="G34" i="5"/>
  <c r="I34" i="5" s="1"/>
  <c r="H34" i="5"/>
  <c r="J34" i="5" s="1"/>
  <c r="G35" i="5"/>
  <c r="I35" i="5" s="1"/>
  <c r="H35" i="5"/>
  <c r="J35" i="5" s="1"/>
  <c r="G36" i="5"/>
  <c r="I36" i="5" s="1"/>
  <c r="H36" i="5"/>
  <c r="J36" i="5" s="1"/>
  <c r="G37" i="5"/>
  <c r="I37" i="5" s="1"/>
  <c r="H37" i="5"/>
  <c r="J37" i="5" s="1"/>
  <c r="G38" i="5"/>
  <c r="I38" i="5" s="1"/>
  <c r="H38" i="5"/>
  <c r="J38" i="5" s="1"/>
  <c r="G39" i="5"/>
  <c r="I39" i="5" s="1"/>
  <c r="H39" i="5"/>
  <c r="J39" i="5" s="1"/>
  <c r="G40" i="5"/>
  <c r="I40" i="5" s="1"/>
  <c r="H40" i="5"/>
  <c r="J40" i="5" s="1"/>
  <c r="G41" i="5"/>
  <c r="I41" i="5" s="1"/>
  <c r="H41" i="5"/>
  <c r="J41" i="5" s="1"/>
  <c r="G42" i="5"/>
  <c r="I42" i="5" s="1"/>
  <c r="H42" i="5"/>
  <c r="J42" i="5" s="1"/>
  <c r="G43" i="5"/>
  <c r="I43" i="5" s="1"/>
  <c r="H43" i="5"/>
  <c r="J43" i="5" s="1"/>
  <c r="G44" i="5"/>
  <c r="I44" i="5" s="1"/>
  <c r="H44" i="5"/>
  <c r="J44" i="5" s="1"/>
  <c r="G45" i="5"/>
  <c r="I45" i="5" s="1"/>
  <c r="H45" i="5"/>
  <c r="J45" i="5" s="1"/>
  <c r="G46" i="5"/>
  <c r="I46" i="5" s="1"/>
  <c r="H46" i="5"/>
  <c r="J46" i="5" s="1"/>
  <c r="G47" i="5"/>
  <c r="I47" i="5" s="1"/>
  <c r="H47" i="5"/>
  <c r="J47" i="5" s="1"/>
  <c r="G48" i="5"/>
  <c r="I48" i="5" s="1"/>
  <c r="H48" i="5"/>
  <c r="J48" i="5" s="1"/>
  <c r="G49" i="5"/>
  <c r="I49" i="5" s="1"/>
  <c r="H49" i="5"/>
  <c r="J49" i="5" s="1"/>
  <c r="G50" i="5"/>
  <c r="I50" i="5" s="1"/>
  <c r="H50" i="5"/>
  <c r="J50" i="5" s="1"/>
  <c r="G51" i="5"/>
  <c r="I51" i="5" s="1"/>
  <c r="H51" i="5"/>
  <c r="J51" i="5" s="1"/>
  <c r="G52" i="5"/>
  <c r="I52" i="5" s="1"/>
  <c r="H52" i="5"/>
  <c r="J52" i="5" s="1"/>
  <c r="G53" i="5"/>
  <c r="I53" i="5" s="1"/>
  <c r="H53" i="5"/>
  <c r="J53" i="5" s="1"/>
  <c r="G54" i="5"/>
  <c r="I54" i="5" s="1"/>
  <c r="H54" i="5"/>
  <c r="J54" i="5" s="1"/>
  <c r="G55" i="5"/>
  <c r="I55" i="5" s="1"/>
  <c r="H55" i="5"/>
  <c r="J55" i="5" s="1"/>
  <c r="G56" i="5"/>
  <c r="I56" i="5" s="1"/>
  <c r="H56" i="5"/>
  <c r="J56" i="5" s="1"/>
  <c r="G57" i="5"/>
  <c r="I57" i="5" s="1"/>
  <c r="H57" i="5"/>
  <c r="J57" i="5" s="1"/>
  <c r="G58" i="5"/>
  <c r="I58" i="5" s="1"/>
  <c r="H58" i="5"/>
  <c r="J58" i="5" s="1"/>
  <c r="G59" i="5"/>
  <c r="I59" i="5" s="1"/>
  <c r="H59" i="5"/>
  <c r="J59" i="5" s="1"/>
  <c r="G60" i="5"/>
  <c r="I60" i="5" s="1"/>
  <c r="H60" i="5"/>
  <c r="J60" i="5" s="1"/>
  <c r="G61" i="5"/>
  <c r="I61" i="5" s="1"/>
  <c r="H61" i="5"/>
  <c r="J61" i="5" s="1"/>
  <c r="G62" i="5"/>
  <c r="I62" i="5" s="1"/>
  <c r="H62" i="5"/>
  <c r="J62" i="5" s="1"/>
  <c r="G63" i="5"/>
  <c r="I63" i="5" s="1"/>
  <c r="H63" i="5"/>
  <c r="J63" i="5" s="1"/>
  <c r="G64" i="5"/>
  <c r="I64" i="5" s="1"/>
  <c r="H64" i="5"/>
  <c r="J64" i="5" s="1"/>
  <c r="G65" i="5"/>
  <c r="I65" i="5" s="1"/>
  <c r="H65" i="5"/>
  <c r="J65" i="5" s="1"/>
  <c r="G66" i="5"/>
  <c r="I66" i="5" s="1"/>
  <c r="H66" i="5"/>
  <c r="J66" i="5" s="1"/>
  <c r="G67" i="5"/>
  <c r="I67" i="5" s="1"/>
  <c r="H67" i="5"/>
  <c r="J67" i="5" s="1"/>
  <c r="G68" i="5"/>
  <c r="I68" i="5" s="1"/>
  <c r="H68" i="5"/>
  <c r="J68" i="5" s="1"/>
  <c r="G69" i="5"/>
  <c r="I69" i="5" s="1"/>
  <c r="H69" i="5"/>
  <c r="J69" i="5" s="1"/>
  <c r="G70" i="5"/>
  <c r="I70" i="5" s="1"/>
  <c r="H70" i="5"/>
  <c r="J70" i="5" s="1"/>
  <c r="G71" i="5"/>
  <c r="I71" i="5" s="1"/>
  <c r="H71" i="5"/>
  <c r="J71" i="5" s="1"/>
  <c r="G72" i="5"/>
  <c r="I72" i="5" s="1"/>
  <c r="H72" i="5"/>
  <c r="J72" i="5" s="1"/>
  <c r="G73" i="5"/>
  <c r="I73" i="5" s="1"/>
  <c r="H73" i="5"/>
  <c r="J73" i="5" s="1"/>
  <c r="G74" i="5"/>
  <c r="I74" i="5" s="1"/>
  <c r="H74" i="5"/>
  <c r="J74" i="5" s="1"/>
  <c r="G75" i="5"/>
  <c r="I75" i="5" s="1"/>
  <c r="H75" i="5"/>
  <c r="J75" i="5" s="1"/>
  <c r="G76" i="5"/>
  <c r="I76" i="5" s="1"/>
  <c r="H76" i="5"/>
  <c r="J76" i="5" s="1"/>
  <c r="G77" i="5"/>
  <c r="I77" i="5" s="1"/>
  <c r="H77" i="5"/>
  <c r="J77" i="5" s="1"/>
  <c r="G78" i="5"/>
  <c r="I78" i="5" s="1"/>
  <c r="H78" i="5"/>
  <c r="J78" i="5" s="1"/>
  <c r="G79" i="5"/>
  <c r="I79" i="5" s="1"/>
  <c r="H79" i="5"/>
  <c r="J79" i="5" s="1"/>
  <c r="G80" i="5"/>
  <c r="I80" i="5" s="1"/>
  <c r="H80" i="5"/>
  <c r="J80" i="5" s="1"/>
  <c r="G81" i="5"/>
  <c r="I81" i="5" s="1"/>
  <c r="H81" i="5"/>
  <c r="J81" i="5" s="1"/>
  <c r="G82" i="5"/>
  <c r="I82" i="5" s="1"/>
  <c r="H82" i="5"/>
  <c r="J82" i="5" s="1"/>
  <c r="G83" i="5"/>
  <c r="I83" i="5" s="1"/>
  <c r="H83" i="5"/>
  <c r="J83" i="5" s="1"/>
  <c r="G84" i="5"/>
  <c r="I84" i="5" s="1"/>
  <c r="H84" i="5"/>
  <c r="J84" i="5" s="1"/>
  <c r="G85" i="5"/>
  <c r="I85" i="5" s="1"/>
  <c r="H85" i="5"/>
  <c r="J85" i="5" s="1"/>
  <c r="G86" i="5"/>
  <c r="I86" i="5" s="1"/>
  <c r="H86" i="5"/>
  <c r="J86" i="5" s="1"/>
  <c r="G87" i="5"/>
  <c r="I87" i="5" s="1"/>
  <c r="H87" i="5"/>
  <c r="J87" i="5" s="1"/>
  <c r="G88" i="5"/>
  <c r="I88" i="5" s="1"/>
  <c r="H88" i="5"/>
  <c r="J88" i="5" s="1"/>
  <c r="G89" i="5"/>
  <c r="I89" i="5" s="1"/>
  <c r="H89" i="5"/>
  <c r="J89" i="5" s="1"/>
  <c r="G90" i="5"/>
  <c r="I90" i="5" s="1"/>
  <c r="H90" i="5"/>
  <c r="J90" i="5" s="1"/>
  <c r="G91" i="5"/>
  <c r="I91" i="5" s="1"/>
  <c r="H91" i="5"/>
  <c r="J91" i="5" s="1"/>
  <c r="G92" i="5"/>
  <c r="I92" i="5" s="1"/>
  <c r="H92" i="5"/>
  <c r="J92" i="5" s="1"/>
  <c r="G93" i="5"/>
  <c r="I93" i="5" s="1"/>
  <c r="H93" i="5"/>
  <c r="J93" i="5" s="1"/>
  <c r="G94" i="5"/>
  <c r="I94" i="5" s="1"/>
  <c r="H94" i="5"/>
  <c r="J94" i="5" s="1"/>
  <c r="G95" i="5"/>
  <c r="I95" i="5" s="1"/>
  <c r="H95" i="5"/>
  <c r="J95" i="5" s="1"/>
  <c r="G96" i="5"/>
  <c r="I96" i="5" s="1"/>
  <c r="H96" i="5"/>
  <c r="J96" i="5" s="1"/>
  <c r="G97" i="5"/>
  <c r="I97" i="5" s="1"/>
  <c r="H97" i="5"/>
  <c r="J97" i="5" s="1"/>
  <c r="G98" i="5"/>
  <c r="I98" i="5" s="1"/>
  <c r="H98" i="5"/>
  <c r="J98" i="5" s="1"/>
  <c r="G99" i="5"/>
  <c r="I99" i="5" s="1"/>
  <c r="H99" i="5"/>
  <c r="J99" i="5" s="1"/>
  <c r="G100" i="5"/>
  <c r="I100" i="5" s="1"/>
  <c r="H100" i="5"/>
  <c r="J100" i="5" s="1"/>
  <c r="G101" i="5"/>
  <c r="I101" i="5" s="1"/>
  <c r="H101" i="5"/>
  <c r="J101" i="5" s="1"/>
  <c r="G102" i="5"/>
  <c r="I102" i="5" s="1"/>
  <c r="H102" i="5"/>
  <c r="J102" i="5" s="1"/>
  <c r="G103" i="5"/>
  <c r="I103" i="5" s="1"/>
  <c r="H103" i="5"/>
  <c r="J103" i="5" s="1"/>
  <c r="G104" i="5"/>
  <c r="I104" i="5" s="1"/>
  <c r="H104" i="5"/>
  <c r="J104" i="5" s="1"/>
  <c r="G105" i="5"/>
  <c r="I105" i="5" s="1"/>
  <c r="H105" i="5"/>
  <c r="J105" i="5" s="1"/>
  <c r="G106" i="5"/>
  <c r="I106" i="5" s="1"/>
  <c r="H106" i="5"/>
  <c r="J106" i="5" s="1"/>
  <c r="G107" i="5"/>
  <c r="I107" i="5" s="1"/>
  <c r="H107" i="5"/>
  <c r="J107" i="5" s="1"/>
  <c r="G108" i="5"/>
  <c r="I108" i="5" s="1"/>
  <c r="H108" i="5"/>
  <c r="J108" i="5" s="1"/>
  <c r="G109" i="5"/>
  <c r="I109" i="5" s="1"/>
  <c r="H109" i="5"/>
  <c r="J109" i="5" s="1"/>
  <c r="G110" i="5"/>
  <c r="I110" i="5" s="1"/>
  <c r="H110" i="5"/>
  <c r="J110" i="5" s="1"/>
  <c r="G111" i="5"/>
  <c r="I111" i="5" s="1"/>
  <c r="H111" i="5"/>
  <c r="J111" i="5" s="1"/>
  <c r="G112" i="5"/>
  <c r="I112" i="5" s="1"/>
  <c r="H112" i="5"/>
  <c r="J112" i="5" s="1"/>
  <c r="G113" i="5"/>
  <c r="I113" i="5" s="1"/>
  <c r="H113" i="5"/>
  <c r="J113" i="5" s="1"/>
  <c r="G114" i="5"/>
  <c r="I114" i="5" s="1"/>
  <c r="H114" i="5"/>
  <c r="J114" i="5" s="1"/>
  <c r="G115" i="5"/>
  <c r="I115" i="5" s="1"/>
  <c r="H115" i="5"/>
  <c r="J115" i="5" s="1"/>
  <c r="G116" i="5"/>
  <c r="I116" i="5" s="1"/>
  <c r="H116" i="5"/>
  <c r="J116" i="5" s="1"/>
  <c r="G117" i="5"/>
  <c r="I117" i="5" s="1"/>
  <c r="H117" i="5"/>
  <c r="J117" i="5" s="1"/>
  <c r="G118" i="5"/>
  <c r="I118" i="5" s="1"/>
  <c r="H118" i="5"/>
  <c r="J118" i="5" s="1"/>
  <c r="G119" i="5"/>
  <c r="I119" i="5" s="1"/>
  <c r="H119" i="5"/>
  <c r="J119" i="5" s="1"/>
  <c r="G120" i="5"/>
  <c r="I120" i="5" s="1"/>
  <c r="H120" i="5"/>
  <c r="J120" i="5" s="1"/>
  <c r="G121" i="5"/>
  <c r="I121" i="5" s="1"/>
  <c r="H121" i="5"/>
  <c r="J121" i="5" s="1"/>
  <c r="G122" i="5"/>
  <c r="I122" i="5" s="1"/>
  <c r="H122" i="5"/>
  <c r="J122" i="5" s="1"/>
  <c r="G123" i="5"/>
  <c r="I123" i="5" s="1"/>
  <c r="H123" i="5"/>
  <c r="J123" i="5" s="1"/>
  <c r="G124" i="5"/>
  <c r="I124" i="5" s="1"/>
  <c r="H124" i="5"/>
  <c r="J124" i="5" s="1"/>
  <c r="G125" i="5"/>
  <c r="I125" i="5" s="1"/>
  <c r="H125" i="5"/>
  <c r="J125" i="5" s="1"/>
  <c r="G126" i="5"/>
  <c r="I126" i="5" s="1"/>
  <c r="H126" i="5"/>
  <c r="J126" i="5" s="1"/>
  <c r="G127" i="5"/>
  <c r="I127" i="5" s="1"/>
  <c r="H127" i="5"/>
  <c r="J127" i="5" s="1"/>
  <c r="G128" i="5"/>
  <c r="I128" i="5" s="1"/>
  <c r="H128" i="5"/>
  <c r="J128" i="5" s="1"/>
  <c r="G129" i="5"/>
  <c r="I129" i="5" s="1"/>
  <c r="H129" i="5"/>
  <c r="J129" i="5" s="1"/>
  <c r="G130" i="5"/>
  <c r="I130" i="5" s="1"/>
  <c r="H130" i="5"/>
  <c r="J130" i="5" s="1"/>
  <c r="G131" i="5"/>
  <c r="I131" i="5" s="1"/>
  <c r="H131" i="5"/>
  <c r="J131" i="5" s="1"/>
  <c r="G132" i="5"/>
  <c r="I132" i="5" s="1"/>
  <c r="H132" i="5"/>
  <c r="J132" i="5" s="1"/>
  <c r="G133" i="5"/>
  <c r="I133" i="5" s="1"/>
  <c r="H133" i="5"/>
  <c r="J133" i="5" s="1"/>
  <c r="G134" i="5"/>
  <c r="I134" i="5" s="1"/>
  <c r="H134" i="5"/>
  <c r="J134" i="5" s="1"/>
  <c r="G135" i="5"/>
  <c r="I135" i="5" s="1"/>
  <c r="H135" i="5"/>
  <c r="J135" i="5" s="1"/>
  <c r="G136" i="5"/>
  <c r="I136" i="5" s="1"/>
  <c r="H136" i="5"/>
  <c r="J136" i="5" s="1"/>
  <c r="G137" i="5"/>
  <c r="I137" i="5" s="1"/>
  <c r="H137" i="5"/>
  <c r="J137" i="5" s="1"/>
  <c r="G138" i="5"/>
  <c r="I138" i="5" s="1"/>
  <c r="H138" i="5"/>
  <c r="J138" i="5" s="1"/>
  <c r="G139" i="5"/>
  <c r="I139" i="5" s="1"/>
  <c r="H139" i="5"/>
  <c r="J139" i="5" s="1"/>
  <c r="G140" i="5"/>
  <c r="I140" i="5" s="1"/>
  <c r="H140" i="5"/>
  <c r="J140" i="5" s="1"/>
  <c r="G141" i="5"/>
  <c r="I141" i="5" s="1"/>
  <c r="H141" i="5"/>
  <c r="J141" i="5" s="1"/>
  <c r="G142" i="5"/>
  <c r="I142" i="5" s="1"/>
  <c r="H142" i="5"/>
  <c r="J142" i="5" s="1"/>
  <c r="G143" i="5"/>
  <c r="I143" i="5" s="1"/>
  <c r="H143" i="5"/>
  <c r="J143" i="5" s="1"/>
  <c r="G144" i="5"/>
  <c r="I144" i="5" s="1"/>
  <c r="H144" i="5"/>
  <c r="J144" i="5" s="1"/>
  <c r="G145" i="5"/>
  <c r="I145" i="5" s="1"/>
  <c r="H145" i="5"/>
  <c r="J145" i="5" s="1"/>
  <c r="G146" i="5"/>
  <c r="I146" i="5" s="1"/>
  <c r="H146" i="5"/>
  <c r="J146" i="5" s="1"/>
  <c r="G147" i="5"/>
  <c r="I147" i="5" s="1"/>
  <c r="H147" i="5"/>
  <c r="J147" i="5" s="1"/>
  <c r="G148" i="5"/>
  <c r="I148" i="5" s="1"/>
  <c r="H148" i="5"/>
  <c r="J148" i="5" s="1"/>
  <c r="G149" i="5"/>
  <c r="I149" i="5" s="1"/>
  <c r="H149" i="5"/>
  <c r="J149" i="5" s="1"/>
  <c r="G150" i="5"/>
  <c r="I150" i="5" s="1"/>
  <c r="H150" i="5"/>
  <c r="J150" i="5" s="1"/>
  <c r="G151" i="5"/>
  <c r="I151" i="5" s="1"/>
  <c r="H151" i="5"/>
  <c r="J151" i="5" s="1"/>
  <c r="G152" i="5"/>
  <c r="I152" i="5" s="1"/>
  <c r="H152" i="5"/>
  <c r="J152" i="5" s="1"/>
  <c r="G153" i="5"/>
  <c r="I153" i="5" s="1"/>
  <c r="H153" i="5"/>
  <c r="J153" i="5" s="1"/>
  <c r="G154" i="5"/>
  <c r="I154" i="5" s="1"/>
  <c r="H154" i="5"/>
  <c r="J154" i="5" s="1"/>
  <c r="G155" i="5"/>
  <c r="I155" i="5" s="1"/>
  <c r="H155" i="5"/>
  <c r="J155" i="5" s="1"/>
  <c r="G156" i="5"/>
  <c r="I156" i="5" s="1"/>
  <c r="H156" i="5"/>
  <c r="J156" i="5" s="1"/>
  <c r="G157" i="5"/>
  <c r="I157" i="5" s="1"/>
  <c r="H157" i="5"/>
  <c r="J157" i="5" s="1"/>
  <c r="G158" i="5"/>
  <c r="I158" i="5" s="1"/>
  <c r="H158" i="5"/>
  <c r="J158" i="5" s="1"/>
  <c r="G159" i="5"/>
  <c r="I159" i="5" s="1"/>
  <c r="H159" i="5"/>
  <c r="J159" i="5" s="1"/>
  <c r="G160" i="5"/>
  <c r="I160" i="5" s="1"/>
  <c r="H160" i="5"/>
  <c r="J160" i="5" s="1"/>
  <c r="G161" i="5"/>
  <c r="I161" i="5" s="1"/>
  <c r="H161" i="5"/>
  <c r="J161" i="5" s="1"/>
  <c r="G162" i="5"/>
  <c r="I162" i="5" s="1"/>
  <c r="H162" i="5"/>
  <c r="J162" i="5" s="1"/>
  <c r="G163" i="5"/>
  <c r="I163" i="5" s="1"/>
  <c r="H163" i="5"/>
  <c r="J163" i="5" s="1"/>
  <c r="G164" i="5"/>
  <c r="I164" i="5" s="1"/>
  <c r="H164" i="5"/>
  <c r="J164" i="5" s="1"/>
  <c r="G165" i="5"/>
  <c r="I165" i="5" s="1"/>
  <c r="H165" i="5"/>
  <c r="J165" i="5" s="1"/>
  <c r="G166" i="5"/>
  <c r="I166" i="5" s="1"/>
  <c r="H166" i="5"/>
  <c r="J166" i="5" s="1"/>
  <c r="G167" i="5"/>
  <c r="I167" i="5" s="1"/>
  <c r="H167" i="5"/>
  <c r="J167" i="5" s="1"/>
  <c r="G168" i="5"/>
  <c r="I168" i="5" s="1"/>
  <c r="H168" i="5"/>
  <c r="J168" i="5" s="1"/>
  <c r="G169" i="5"/>
  <c r="I169" i="5" s="1"/>
  <c r="H169" i="5"/>
  <c r="J169" i="5" s="1"/>
  <c r="G170" i="5"/>
  <c r="I170" i="5" s="1"/>
  <c r="H170" i="5"/>
  <c r="J170" i="5" s="1"/>
  <c r="G171" i="5"/>
  <c r="I171" i="5" s="1"/>
  <c r="H171" i="5"/>
  <c r="J171" i="5" s="1"/>
  <c r="G172" i="5"/>
  <c r="I172" i="5" s="1"/>
  <c r="H172" i="5"/>
  <c r="J172" i="5" s="1"/>
  <c r="G173" i="5"/>
  <c r="I173" i="5" s="1"/>
  <c r="H173" i="5"/>
  <c r="J173" i="5" s="1"/>
  <c r="G174" i="5"/>
  <c r="I174" i="5" s="1"/>
  <c r="H174" i="5"/>
  <c r="J174" i="5" s="1"/>
  <c r="G175" i="5"/>
  <c r="I175" i="5" s="1"/>
  <c r="H175" i="5"/>
  <c r="J175" i="5" s="1"/>
  <c r="G176" i="5"/>
  <c r="I176" i="5" s="1"/>
  <c r="H176" i="5"/>
  <c r="J176" i="5" s="1"/>
  <c r="G177" i="5"/>
  <c r="I177" i="5" s="1"/>
  <c r="H177" i="5"/>
  <c r="J177" i="5" s="1"/>
  <c r="G178" i="5"/>
  <c r="I178" i="5" s="1"/>
  <c r="H178" i="5"/>
  <c r="J178" i="5" s="1"/>
  <c r="G179" i="5"/>
  <c r="I179" i="5" s="1"/>
  <c r="H179" i="5"/>
  <c r="J179" i="5" s="1"/>
  <c r="G180" i="5"/>
  <c r="I180" i="5" s="1"/>
  <c r="H180" i="5"/>
  <c r="J180" i="5" s="1"/>
  <c r="G181" i="5"/>
  <c r="I181" i="5" s="1"/>
  <c r="H181" i="5"/>
  <c r="J181" i="5" s="1"/>
  <c r="G182" i="5"/>
  <c r="I182" i="5" s="1"/>
  <c r="H182" i="5"/>
  <c r="J182" i="5" s="1"/>
  <c r="G183" i="5"/>
  <c r="I183" i="5" s="1"/>
  <c r="H183" i="5"/>
  <c r="J183" i="5" s="1"/>
  <c r="G184" i="5"/>
  <c r="I184" i="5" s="1"/>
  <c r="H184" i="5"/>
  <c r="J184" i="5" s="1"/>
  <c r="G185" i="5"/>
  <c r="I185" i="5" s="1"/>
  <c r="H185" i="5"/>
  <c r="J185" i="5" s="1"/>
  <c r="G186" i="5"/>
  <c r="I186" i="5" s="1"/>
  <c r="H186" i="5"/>
  <c r="J186" i="5" s="1"/>
  <c r="G187" i="5"/>
  <c r="I187" i="5" s="1"/>
  <c r="H187" i="5"/>
  <c r="J187" i="5" s="1"/>
  <c r="G188" i="5"/>
  <c r="I188" i="5" s="1"/>
  <c r="H188" i="5"/>
  <c r="J188" i="5" s="1"/>
  <c r="G189" i="5"/>
  <c r="I189" i="5" s="1"/>
  <c r="H189" i="5"/>
  <c r="J189" i="5" s="1"/>
  <c r="G190" i="5"/>
  <c r="I190" i="5" s="1"/>
  <c r="H190" i="5"/>
  <c r="J190" i="5" s="1"/>
  <c r="G191" i="5"/>
  <c r="I191" i="5" s="1"/>
  <c r="H191" i="5"/>
  <c r="J191" i="5" s="1"/>
  <c r="G192" i="5"/>
  <c r="I192" i="5" s="1"/>
  <c r="H192" i="5"/>
  <c r="J192" i="5" s="1"/>
  <c r="G193" i="5"/>
  <c r="I193" i="5" s="1"/>
  <c r="H193" i="5"/>
  <c r="J193" i="5" s="1"/>
  <c r="G194" i="5"/>
  <c r="I194" i="5" s="1"/>
  <c r="H194" i="5"/>
  <c r="J194" i="5" s="1"/>
  <c r="G195" i="5"/>
  <c r="I195" i="5" s="1"/>
  <c r="H195" i="5"/>
  <c r="J195" i="5" s="1"/>
  <c r="G196" i="5"/>
  <c r="I196" i="5" s="1"/>
  <c r="H196" i="5"/>
  <c r="J196" i="5" s="1"/>
  <c r="G197" i="5"/>
  <c r="I197" i="5" s="1"/>
  <c r="H197" i="5"/>
  <c r="J197" i="5" s="1"/>
  <c r="G198" i="5"/>
  <c r="I198" i="5" s="1"/>
  <c r="H198" i="5"/>
  <c r="J198" i="5" s="1"/>
  <c r="G199" i="5"/>
  <c r="I199" i="5" s="1"/>
  <c r="H199" i="5"/>
  <c r="J199" i="5" s="1"/>
  <c r="G200" i="5"/>
  <c r="I200" i="5" s="1"/>
  <c r="H200" i="5"/>
  <c r="J200" i="5" s="1"/>
  <c r="G201" i="5"/>
  <c r="I201" i="5" s="1"/>
  <c r="H201" i="5"/>
  <c r="J201" i="5" s="1"/>
  <c r="G202" i="5"/>
  <c r="I202" i="5" s="1"/>
  <c r="H202" i="5"/>
  <c r="J202" i="5" s="1"/>
  <c r="G203" i="5"/>
  <c r="I203" i="5" s="1"/>
  <c r="H203" i="5"/>
  <c r="J203" i="5" s="1"/>
  <c r="G204" i="5"/>
  <c r="I204" i="5" s="1"/>
  <c r="H204" i="5"/>
  <c r="J204" i="5" s="1"/>
  <c r="G205" i="5"/>
  <c r="I205" i="5" s="1"/>
  <c r="H205" i="5"/>
  <c r="J205" i="5" s="1"/>
  <c r="G206" i="5"/>
  <c r="I206" i="5" s="1"/>
  <c r="H206" i="5"/>
  <c r="J206" i="5" s="1"/>
  <c r="G207" i="5"/>
  <c r="I207" i="5" s="1"/>
  <c r="H207" i="5"/>
  <c r="J207" i="5" s="1"/>
  <c r="G208" i="5"/>
  <c r="I208" i="5" s="1"/>
  <c r="H208" i="5"/>
  <c r="J208" i="5" s="1"/>
  <c r="G209" i="5"/>
  <c r="I209" i="5" s="1"/>
  <c r="H209" i="5"/>
  <c r="J209" i="5" s="1"/>
  <c r="G210" i="5"/>
  <c r="I210" i="5" s="1"/>
  <c r="H210" i="5"/>
  <c r="J210" i="5" s="1"/>
  <c r="G211" i="5"/>
  <c r="I211" i="5" s="1"/>
  <c r="H211" i="5"/>
  <c r="J211" i="5" s="1"/>
  <c r="G212" i="5"/>
  <c r="I212" i="5" s="1"/>
  <c r="H212" i="5"/>
  <c r="J212" i="5" s="1"/>
  <c r="G213" i="5"/>
  <c r="I213" i="5" s="1"/>
  <c r="H213" i="5"/>
  <c r="J213" i="5" s="1"/>
  <c r="G214" i="5"/>
  <c r="I214" i="5" s="1"/>
  <c r="H214" i="5"/>
  <c r="J214" i="5" s="1"/>
  <c r="G215" i="5"/>
  <c r="I215" i="5" s="1"/>
  <c r="H215" i="5"/>
  <c r="J215" i="5" s="1"/>
  <c r="G216" i="5"/>
  <c r="I216" i="5" s="1"/>
  <c r="H216" i="5"/>
  <c r="J216" i="5" s="1"/>
  <c r="H3" i="5"/>
  <c r="J3" i="5" s="1"/>
  <c r="G3" i="5"/>
  <c r="I3" i="5" s="1"/>
  <c r="L2" i="4"/>
  <c r="M2" i="4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AX53" i="4"/>
  <c r="AY53" i="4" s="1"/>
  <c r="BC53" i="4"/>
  <c r="BD53" i="4" s="1"/>
  <c r="L54" i="4"/>
  <c r="M54" i="4"/>
  <c r="AX54" i="4"/>
  <c r="AY54" i="4" s="1"/>
  <c r="BC54" i="4"/>
  <c r="BD54" i="4" s="1"/>
  <c r="L55" i="4"/>
  <c r="M55" i="4"/>
  <c r="AX55" i="4"/>
  <c r="AY55" i="4" s="1"/>
  <c r="BC55" i="4"/>
  <c r="BD55" i="4"/>
  <c r="BF55" i="4" s="1"/>
  <c r="L56" i="4"/>
  <c r="M56" i="4"/>
  <c r="AX56" i="4"/>
  <c r="AY56" i="4" s="1"/>
  <c r="BC56" i="4"/>
  <c r="BD56" i="4" s="1"/>
  <c r="BF56" i="4" s="1"/>
  <c r="L57" i="4"/>
  <c r="M57" i="4"/>
  <c r="AX57" i="4"/>
  <c r="AY57" i="4" s="1"/>
  <c r="BC57" i="4"/>
  <c r="BD57" i="4" s="1"/>
  <c r="BF57" i="4" s="1"/>
  <c r="L58" i="4"/>
  <c r="M58" i="4"/>
  <c r="AN58" i="4"/>
  <c r="AX58" i="4"/>
  <c r="AY58" i="4" s="1"/>
  <c r="BC58" i="4"/>
  <c r="BD58" i="4" s="1"/>
  <c r="BF58" i="4" s="1"/>
  <c r="L59" i="4"/>
  <c r="M59" i="4"/>
  <c r="AN59" i="4"/>
  <c r="AX59" i="4"/>
  <c r="AY59" i="4" s="1"/>
  <c r="BC59" i="4"/>
  <c r="BD59" i="4" s="1"/>
  <c r="BF59" i="4" s="1"/>
  <c r="L60" i="4"/>
  <c r="M60" i="4"/>
  <c r="AN60" i="4"/>
  <c r="AX60" i="4"/>
  <c r="AY60" i="4"/>
  <c r="BC60" i="4"/>
  <c r="BD60" i="4" s="1"/>
  <c r="BF60" i="4" s="1"/>
  <c r="L61" i="4"/>
  <c r="M61" i="4"/>
  <c r="AN61" i="4"/>
  <c r="AX61" i="4"/>
  <c r="AY61" i="4" s="1"/>
  <c r="BC61" i="4"/>
  <c r="BD61" i="4" s="1"/>
  <c r="BF61" i="4" s="1"/>
  <c r="L62" i="4"/>
  <c r="M62" i="4"/>
  <c r="AN62" i="4"/>
  <c r="AX62" i="4"/>
  <c r="AY62" i="4"/>
  <c r="BC62" i="4"/>
  <c r="BD62" i="4" s="1"/>
  <c r="BF62" i="4" s="1"/>
  <c r="BE62" i="4"/>
  <c r="L63" i="4"/>
  <c r="M63" i="4"/>
  <c r="AN63" i="4"/>
  <c r="AX63" i="4"/>
  <c r="AY63" i="4" s="1"/>
  <c r="BC63" i="4"/>
  <c r="BD63" i="4" s="1"/>
  <c r="BF63" i="4"/>
  <c r="L64" i="4"/>
  <c r="M64" i="4"/>
  <c r="AN64" i="4"/>
  <c r="AX64" i="4"/>
  <c r="AY64" i="4" s="1"/>
  <c r="BC64" i="4"/>
  <c r="BD64" i="4" s="1"/>
  <c r="L65" i="4"/>
  <c r="M65" i="4"/>
  <c r="AN65" i="4"/>
  <c r="AX65" i="4"/>
  <c r="AY65" i="4" s="1"/>
  <c r="BC65" i="4"/>
  <c r="BD65" i="4" s="1"/>
  <c r="BF65" i="4" s="1"/>
  <c r="L66" i="4"/>
  <c r="M66" i="4"/>
  <c r="AN66" i="4"/>
  <c r="AX66" i="4"/>
  <c r="AY66" i="4"/>
  <c r="BC66" i="4"/>
  <c r="BD66" i="4" s="1"/>
  <c r="BF66" i="4" s="1"/>
  <c r="L67" i="4"/>
  <c r="M67" i="4"/>
  <c r="AN67" i="4"/>
  <c r="AX67" i="4"/>
  <c r="AY67" i="4" s="1"/>
  <c r="BC67" i="4"/>
  <c r="BD67" i="4" s="1"/>
  <c r="BF67" i="4" s="1"/>
  <c r="L68" i="4"/>
  <c r="M68" i="4"/>
  <c r="AN68" i="4"/>
  <c r="AX68" i="4"/>
  <c r="AY68" i="4" s="1"/>
  <c r="BC68" i="4"/>
  <c r="BD68" i="4"/>
  <c r="L69" i="4"/>
  <c r="M69" i="4"/>
  <c r="AN69" i="4"/>
  <c r="AX69" i="4"/>
  <c r="AY69" i="4" s="1"/>
  <c r="BC69" i="4"/>
  <c r="BD69" i="4" s="1"/>
  <c r="BF69" i="4" s="1"/>
  <c r="L70" i="4"/>
  <c r="M70" i="4"/>
  <c r="AN70" i="4"/>
  <c r="AX70" i="4"/>
  <c r="AY70" i="4" s="1"/>
  <c r="BC70" i="4"/>
  <c r="BD70" i="4" s="1"/>
  <c r="BF70" i="4" s="1"/>
  <c r="BE70" i="4"/>
  <c r="L71" i="4"/>
  <c r="M71" i="4"/>
  <c r="AN71" i="4"/>
  <c r="AX71" i="4"/>
  <c r="AY71" i="4" s="1"/>
  <c r="BC71" i="4"/>
  <c r="BD71" i="4" s="1"/>
  <c r="BF71" i="4"/>
  <c r="L72" i="4"/>
  <c r="M72" i="4"/>
  <c r="AN72" i="4"/>
  <c r="AX72" i="4"/>
  <c r="AY72" i="4" s="1"/>
  <c r="BC72" i="4"/>
  <c r="BD72" i="4" s="1"/>
  <c r="BF72" i="4" s="1"/>
  <c r="L73" i="4"/>
  <c r="M73" i="4"/>
  <c r="AN73" i="4"/>
  <c r="AX73" i="4"/>
  <c r="AY73" i="4" s="1"/>
  <c r="BC73" i="4"/>
  <c r="BD73" i="4" s="1"/>
  <c r="BF73" i="4" s="1"/>
  <c r="L74" i="4"/>
  <c r="M74" i="4"/>
  <c r="AN74" i="4"/>
  <c r="AX74" i="4"/>
  <c r="AY74" i="4" s="1"/>
  <c r="BC74" i="4"/>
  <c r="BD74" i="4" s="1"/>
  <c r="BF74" i="4" s="1"/>
  <c r="L75" i="4"/>
  <c r="M75" i="4"/>
  <c r="AN75" i="4"/>
  <c r="AX75" i="4"/>
  <c r="AY75" i="4" s="1"/>
  <c r="BC75" i="4"/>
  <c r="BD75" i="4" s="1"/>
  <c r="L76" i="4"/>
  <c r="M76" i="4"/>
  <c r="AN76" i="4"/>
  <c r="AX76" i="4"/>
  <c r="AY76" i="4" s="1"/>
  <c r="BC76" i="4"/>
  <c r="BD76" i="4" s="1"/>
  <c r="BF76" i="4" s="1"/>
  <c r="L77" i="4"/>
  <c r="M77" i="4"/>
  <c r="AN77" i="4"/>
  <c r="AX77" i="4"/>
  <c r="AY77" i="4" s="1"/>
  <c r="BC77" i="4"/>
  <c r="BD77" i="4"/>
  <c r="BF77" i="4" s="1"/>
  <c r="BE77" i="4"/>
  <c r="L78" i="4"/>
  <c r="M78" i="4"/>
  <c r="AN78" i="4"/>
  <c r="AX78" i="4"/>
  <c r="AY78" i="4" s="1"/>
  <c r="BC78" i="4"/>
  <c r="BD78" i="4" s="1"/>
  <c r="BE78" i="4"/>
  <c r="L79" i="4"/>
  <c r="M79" i="4"/>
  <c r="AN79" i="4"/>
  <c r="AX79" i="4"/>
  <c r="AY79" i="4" s="1"/>
  <c r="BC79" i="4"/>
  <c r="BD79" i="4" s="1"/>
  <c r="L80" i="4"/>
  <c r="M80" i="4"/>
  <c r="AN80" i="4"/>
  <c r="AX80" i="4"/>
  <c r="AY80" i="4" s="1"/>
  <c r="BC80" i="4"/>
  <c r="BD80" i="4" s="1"/>
  <c r="BF80" i="4" s="1"/>
  <c r="L81" i="4"/>
  <c r="M81" i="4"/>
  <c r="AN81" i="4"/>
  <c r="AX81" i="4"/>
  <c r="AY81" i="4"/>
  <c r="BC81" i="4"/>
  <c r="BD81" i="4" s="1"/>
  <c r="BF81" i="4" s="1"/>
  <c r="BE81" i="4"/>
  <c r="L82" i="4"/>
  <c r="M82" i="4"/>
  <c r="AN82" i="4"/>
  <c r="AX82" i="4"/>
  <c r="AY82" i="4" s="1"/>
  <c r="BC82" i="4"/>
  <c r="BD82" i="4" s="1"/>
  <c r="BF82" i="4" s="1"/>
  <c r="BE82" i="4"/>
  <c r="L83" i="4"/>
  <c r="M83" i="4"/>
  <c r="AN83" i="4"/>
  <c r="AX83" i="4"/>
  <c r="AY83" i="4" s="1"/>
  <c r="BC83" i="4"/>
  <c r="BD83" i="4" s="1"/>
  <c r="BF83" i="4" s="1"/>
  <c r="L84" i="4"/>
  <c r="M84" i="4"/>
  <c r="AN84" i="4"/>
  <c r="AX84" i="4"/>
  <c r="AY84" i="4" s="1"/>
  <c r="BC84" i="4"/>
  <c r="BD84" i="4" s="1"/>
  <c r="BF84" i="4" s="1"/>
  <c r="L85" i="4"/>
  <c r="M85" i="4"/>
  <c r="AN85" i="4"/>
  <c r="AX85" i="4"/>
  <c r="AY85" i="4"/>
  <c r="BC85" i="4"/>
  <c r="BD85" i="4" s="1"/>
  <c r="BF85" i="4" s="1"/>
  <c r="L86" i="4"/>
  <c r="M86" i="4"/>
  <c r="AN86" i="4"/>
  <c r="AX86" i="4"/>
  <c r="AY86" i="4"/>
  <c r="BC86" i="4"/>
  <c r="BD86" i="4" s="1"/>
  <c r="BF86" i="4" s="1"/>
  <c r="BE86" i="4"/>
  <c r="L87" i="4"/>
  <c r="M87" i="4"/>
  <c r="AN87" i="4"/>
  <c r="AX87" i="4"/>
  <c r="AY87" i="4" s="1"/>
  <c r="BC87" i="4"/>
  <c r="BD87" i="4" s="1"/>
  <c r="BF87" i="4"/>
  <c r="L88" i="4"/>
  <c r="M88" i="4"/>
  <c r="AN88" i="4"/>
  <c r="AX88" i="4"/>
  <c r="AY88" i="4" s="1"/>
  <c r="BC88" i="4"/>
  <c r="BD88" i="4"/>
  <c r="BF88" i="4" s="1"/>
  <c r="L89" i="4"/>
  <c r="M89" i="4"/>
  <c r="AN89" i="4"/>
  <c r="AX89" i="4"/>
  <c r="AY89" i="4" s="1"/>
  <c r="BC89" i="4"/>
  <c r="BD89" i="4" s="1"/>
  <c r="BF89" i="4" s="1"/>
  <c r="BE89" i="4"/>
  <c r="L90" i="4"/>
  <c r="M90" i="4"/>
  <c r="AN90" i="4"/>
  <c r="AX90" i="4"/>
  <c r="AY90" i="4" s="1"/>
  <c r="BC90" i="4"/>
  <c r="BD90" i="4" s="1"/>
  <c r="BF90" i="4" s="1"/>
  <c r="BE90" i="4"/>
  <c r="L91" i="4"/>
  <c r="M91" i="4"/>
  <c r="AN91" i="4"/>
  <c r="AX91" i="4"/>
  <c r="AY91" i="4" s="1"/>
  <c r="BC91" i="4"/>
  <c r="BD91" i="4" s="1"/>
  <c r="BF91" i="4" s="1"/>
  <c r="L92" i="4"/>
  <c r="M92" i="4"/>
  <c r="AN92" i="4"/>
  <c r="AX92" i="4"/>
  <c r="AY92" i="4" s="1"/>
  <c r="BC92" i="4"/>
  <c r="BD92" i="4" s="1"/>
  <c r="L93" i="4"/>
  <c r="M93" i="4"/>
  <c r="AN93" i="4"/>
  <c r="AX93" i="4"/>
  <c r="AY93" i="4"/>
  <c r="BC93" i="4"/>
  <c r="BD93" i="4" s="1"/>
  <c r="BF93" i="4" s="1"/>
  <c r="L94" i="4"/>
  <c r="M94" i="4"/>
  <c r="AN94" i="4"/>
  <c r="AX94" i="4"/>
  <c r="AY94" i="4" s="1"/>
  <c r="BC94" i="4"/>
  <c r="BD94" i="4" s="1"/>
  <c r="BF94" i="4" s="1"/>
  <c r="BE94" i="4"/>
  <c r="L95" i="4"/>
  <c r="M95" i="4"/>
  <c r="AN95" i="4"/>
  <c r="AX95" i="4"/>
  <c r="AY95" i="4" s="1"/>
  <c r="BC95" i="4"/>
  <c r="BD95" i="4" s="1"/>
  <c r="BF95" i="4" s="1"/>
  <c r="L96" i="4"/>
  <c r="M96" i="4"/>
  <c r="AN96" i="4"/>
  <c r="AX96" i="4"/>
  <c r="AY96" i="4" s="1"/>
  <c r="BC96" i="4"/>
  <c r="BD96" i="4"/>
  <c r="BF96" i="4" s="1"/>
  <c r="L97" i="4"/>
  <c r="M97" i="4"/>
  <c r="AN97" i="4"/>
  <c r="AX97" i="4"/>
  <c r="AY97" i="4" s="1"/>
  <c r="BC97" i="4"/>
  <c r="BD97" i="4" s="1"/>
  <c r="BF97" i="4" s="1"/>
  <c r="BE97" i="4"/>
  <c r="L98" i="4"/>
  <c r="M98" i="4"/>
  <c r="AN98" i="4"/>
  <c r="AX98" i="4"/>
  <c r="AY98" i="4"/>
  <c r="BC98" i="4"/>
  <c r="BD98" i="4" s="1"/>
  <c r="BF98" i="4" s="1"/>
  <c r="BE98" i="4"/>
  <c r="L99" i="4"/>
  <c r="M99" i="4"/>
  <c r="AN99" i="4"/>
  <c r="AX99" i="4"/>
  <c r="AY99" i="4" s="1"/>
  <c r="BC99" i="4"/>
  <c r="BD99" i="4" s="1"/>
  <c r="BF99" i="4" s="1"/>
  <c r="L100" i="4"/>
  <c r="M100" i="4"/>
  <c r="AN100" i="4"/>
  <c r="AX100" i="4"/>
  <c r="AY100" i="4" s="1"/>
  <c r="BC100" i="4"/>
  <c r="BD100" i="4" s="1"/>
  <c r="BF100" i="4" s="1"/>
  <c r="L101" i="4"/>
  <c r="M101" i="4"/>
  <c r="AN101" i="4"/>
  <c r="AX101" i="4"/>
  <c r="AY101" i="4" s="1"/>
  <c r="BC101" i="4"/>
  <c r="BD101" i="4" s="1"/>
  <c r="BF101" i="4" s="1"/>
  <c r="BE101" i="4"/>
  <c r="L102" i="4"/>
  <c r="M102" i="4"/>
  <c r="AN102" i="4"/>
  <c r="AX102" i="4"/>
  <c r="AY102" i="4" s="1"/>
  <c r="BA102" i="4" s="1"/>
  <c r="BC102" i="4"/>
  <c r="BD102" i="4" s="1"/>
  <c r="BF102" i="4" s="1"/>
  <c r="BE102" i="4"/>
  <c r="L103" i="4"/>
  <c r="M103" i="4"/>
  <c r="AN103" i="4"/>
  <c r="AX103" i="4"/>
  <c r="AY103" i="4" s="1"/>
  <c r="BC103" i="4"/>
  <c r="BD103" i="4" s="1"/>
  <c r="BF103" i="4" s="1"/>
  <c r="L104" i="4"/>
  <c r="M104" i="4"/>
  <c r="AN104" i="4"/>
  <c r="AX104" i="4"/>
  <c r="AY104" i="4" s="1"/>
  <c r="BC104" i="4"/>
  <c r="BD104" i="4"/>
  <c r="BF104" i="4" s="1"/>
  <c r="L105" i="4"/>
  <c r="M105" i="4"/>
  <c r="AN105" i="4"/>
  <c r="AX105" i="4"/>
  <c r="AY105" i="4" s="1"/>
  <c r="BC105" i="4"/>
  <c r="BD105" i="4" s="1"/>
  <c r="BF105" i="4" s="1"/>
  <c r="BE105" i="4"/>
  <c r="L106" i="4"/>
  <c r="M106" i="4"/>
  <c r="AN106" i="4"/>
  <c r="AX106" i="4"/>
  <c r="AY106" i="4" s="1"/>
  <c r="BC106" i="4"/>
  <c r="BD106" i="4" s="1"/>
  <c r="BF106" i="4" s="1"/>
  <c r="BE106" i="4"/>
  <c r="L107" i="4"/>
  <c r="M107" i="4"/>
  <c r="AN107" i="4"/>
  <c r="AX107" i="4"/>
  <c r="AY107" i="4" s="1"/>
  <c r="BC107" i="4"/>
  <c r="BD107" i="4" s="1"/>
  <c r="BF107" i="4" s="1"/>
  <c r="L108" i="4"/>
  <c r="M108" i="4"/>
  <c r="AN108" i="4"/>
  <c r="AX108" i="4"/>
  <c r="AY108" i="4"/>
  <c r="BC108" i="4"/>
  <c r="BD108" i="4" s="1"/>
  <c r="BF108" i="4" s="1"/>
  <c r="BE108" i="4"/>
  <c r="L109" i="4"/>
  <c r="M109" i="4"/>
  <c r="AN109" i="4"/>
  <c r="AX109" i="4"/>
  <c r="AY109" i="4"/>
  <c r="BC109" i="4"/>
  <c r="BD109" i="4" s="1"/>
  <c r="BF109" i="4" s="1"/>
  <c r="BE109" i="4"/>
  <c r="L110" i="4"/>
  <c r="M110" i="4"/>
  <c r="AN110" i="4"/>
  <c r="AX110" i="4"/>
  <c r="AY110" i="4" s="1"/>
  <c r="BC110" i="4"/>
  <c r="BD110" i="4" s="1"/>
  <c r="BF110" i="4" s="1"/>
  <c r="BE110" i="4"/>
  <c r="L111" i="4"/>
  <c r="M111" i="4"/>
  <c r="AN111" i="4"/>
  <c r="AX111" i="4"/>
  <c r="AY111" i="4" s="1"/>
  <c r="BC111" i="4"/>
  <c r="BD111" i="4" s="1"/>
  <c r="BF111" i="4" s="1"/>
  <c r="BE111" i="4"/>
  <c r="L112" i="4"/>
  <c r="M112" i="4"/>
  <c r="AN112" i="4"/>
  <c r="AX112" i="4"/>
  <c r="AY112" i="4"/>
  <c r="BC112" i="4"/>
  <c r="BD112" i="4"/>
  <c r="BF112" i="4" s="1"/>
  <c r="BE112" i="4"/>
  <c r="L113" i="4"/>
  <c r="M113" i="4"/>
  <c r="AN113" i="4"/>
  <c r="AX113" i="4"/>
  <c r="AY113" i="4" s="1"/>
  <c r="BC113" i="4"/>
  <c r="BD113" i="4"/>
  <c r="BF113" i="4" s="1"/>
  <c r="BE113" i="4"/>
  <c r="L114" i="4"/>
  <c r="M114" i="4"/>
  <c r="AN114" i="4"/>
  <c r="AX114" i="4"/>
  <c r="AY114" i="4" s="1"/>
  <c r="BC114" i="4"/>
  <c r="BD114" i="4" s="1"/>
  <c r="BF114" i="4" s="1"/>
  <c r="BE114" i="4"/>
  <c r="L115" i="4"/>
  <c r="M115" i="4"/>
  <c r="AN115" i="4"/>
  <c r="AX115" i="4"/>
  <c r="AY115" i="4" s="1"/>
  <c r="BC115" i="4"/>
  <c r="BD115" i="4" s="1"/>
  <c r="BE115" i="4"/>
  <c r="BF115" i="4"/>
  <c r="L116" i="4"/>
  <c r="M116" i="4"/>
  <c r="AN116" i="4"/>
  <c r="AX116" i="4"/>
  <c r="AY116" i="4" s="1"/>
  <c r="BC116" i="4"/>
  <c r="BD116" i="4" s="1"/>
  <c r="BF116" i="4" s="1"/>
  <c r="BE116" i="4"/>
  <c r="L117" i="4"/>
  <c r="M117" i="4"/>
  <c r="AN117" i="4"/>
  <c r="AX117" i="4"/>
  <c r="AY117" i="4" s="1"/>
  <c r="BA117" i="4" s="1"/>
  <c r="BC117" i="4"/>
  <c r="BD117" i="4" s="1"/>
  <c r="BF117" i="4" s="1"/>
  <c r="BE117" i="4"/>
  <c r="L118" i="4"/>
  <c r="M118" i="4"/>
  <c r="AN118" i="4"/>
  <c r="AX118" i="4"/>
  <c r="AY118" i="4" s="1"/>
  <c r="BC118" i="4"/>
  <c r="BD118" i="4" s="1"/>
  <c r="BF118" i="4" s="1"/>
  <c r="BE118" i="4"/>
  <c r="L119" i="4"/>
  <c r="M119" i="4"/>
  <c r="AN119" i="4"/>
  <c r="AX119" i="4"/>
  <c r="AY119" i="4" s="1"/>
  <c r="BC119" i="4"/>
  <c r="BD119" i="4" s="1"/>
  <c r="BE119" i="4"/>
  <c r="BF119" i="4"/>
  <c r="L120" i="4"/>
  <c r="M120" i="4"/>
  <c r="AN120" i="4"/>
  <c r="AX120" i="4"/>
  <c r="AY120" i="4"/>
  <c r="BC120" i="4"/>
  <c r="BD120" i="4" s="1"/>
  <c r="BF120" i="4" s="1"/>
  <c r="BE120" i="4"/>
  <c r="L121" i="4"/>
  <c r="M121" i="4"/>
  <c r="AN121" i="4"/>
  <c r="AX121" i="4"/>
  <c r="AY121" i="4" s="1"/>
  <c r="BC121" i="4"/>
  <c r="BD121" i="4" s="1"/>
  <c r="BF121" i="4" s="1"/>
  <c r="BE121" i="4"/>
  <c r="L122" i="4"/>
  <c r="M122" i="4"/>
  <c r="AN122" i="4"/>
  <c r="AX122" i="4"/>
  <c r="AY122" i="4" s="1"/>
  <c r="BC122" i="4"/>
  <c r="BD122" i="4" s="1"/>
  <c r="BF122" i="4" s="1"/>
  <c r="BE122" i="4"/>
  <c r="L123" i="4"/>
  <c r="M123" i="4"/>
  <c r="AN123" i="4"/>
  <c r="AX123" i="4"/>
  <c r="AY123" i="4" s="1"/>
  <c r="BA123" i="4" s="1"/>
  <c r="BC123" i="4"/>
  <c r="BD123" i="4" s="1"/>
  <c r="BF123" i="4" s="1"/>
  <c r="BE123" i="4"/>
  <c r="L124" i="4"/>
  <c r="M124" i="4"/>
  <c r="AN124" i="4"/>
  <c r="AX124" i="4"/>
  <c r="AY124" i="4" s="1"/>
  <c r="BC124" i="4"/>
  <c r="BD124" i="4"/>
  <c r="BF124" i="4" s="1"/>
  <c r="BE124" i="4"/>
  <c r="L125" i="4"/>
  <c r="M125" i="4"/>
  <c r="AN125" i="4"/>
  <c r="AX125" i="4"/>
  <c r="AY125" i="4" s="1"/>
  <c r="BC125" i="4"/>
  <c r="BD125" i="4"/>
  <c r="BF125" i="4" s="1"/>
  <c r="BE125" i="4"/>
  <c r="L126" i="4"/>
  <c r="M126" i="4"/>
  <c r="AN126" i="4"/>
  <c r="AX126" i="4"/>
  <c r="AY126" i="4" s="1"/>
  <c r="BC126" i="4"/>
  <c r="BD126" i="4" s="1"/>
  <c r="BF126" i="4" s="1"/>
  <c r="BE126" i="4"/>
  <c r="L127" i="4"/>
  <c r="M127" i="4"/>
  <c r="AN127" i="4"/>
  <c r="AX127" i="4"/>
  <c r="AY127" i="4" s="1"/>
  <c r="BC127" i="4"/>
  <c r="BD127" i="4" s="1"/>
  <c r="BF127" i="4" s="1"/>
  <c r="BE127" i="4"/>
  <c r="L128" i="4"/>
  <c r="M128" i="4"/>
  <c r="AN128" i="4"/>
  <c r="AX128" i="4"/>
  <c r="AY128" i="4" s="1"/>
  <c r="BC128" i="4"/>
  <c r="BD128" i="4" s="1"/>
  <c r="BF128" i="4" s="1"/>
  <c r="BE128" i="4"/>
  <c r="L129" i="4"/>
  <c r="M129" i="4"/>
  <c r="AN129" i="4"/>
  <c r="AX129" i="4"/>
  <c r="AY129" i="4" s="1"/>
  <c r="BC129" i="4"/>
  <c r="BD129" i="4" s="1"/>
  <c r="BF129" i="4" s="1"/>
  <c r="BE129" i="4"/>
  <c r="L130" i="4"/>
  <c r="M130" i="4"/>
  <c r="AN130" i="4"/>
  <c r="AX130" i="4"/>
  <c r="AY130" i="4" s="1"/>
  <c r="BA130" i="4" s="1"/>
  <c r="BC130" i="4"/>
  <c r="BD130" i="4" s="1"/>
  <c r="BF130" i="4" s="1"/>
  <c r="BE130" i="4"/>
  <c r="L131" i="4"/>
  <c r="M131" i="4"/>
  <c r="AN131" i="4"/>
  <c r="AX131" i="4"/>
  <c r="AY131" i="4" s="1"/>
  <c r="BA131" i="4" s="1"/>
  <c r="BC131" i="4"/>
  <c r="BD131" i="4" s="1"/>
  <c r="BF131" i="4" s="1"/>
  <c r="BE131" i="4"/>
  <c r="L132" i="4"/>
  <c r="M132" i="4"/>
  <c r="AN132" i="4"/>
  <c r="AX132" i="4"/>
  <c r="AY132" i="4" s="1"/>
  <c r="BA132" i="4" s="1"/>
  <c r="BC132" i="4"/>
  <c r="BD132" i="4"/>
  <c r="BF132" i="4" s="1"/>
  <c r="BE132" i="4"/>
  <c r="L133" i="4"/>
  <c r="M133" i="4"/>
  <c r="AN133" i="4"/>
  <c r="AX133" i="4"/>
  <c r="AY133" i="4" s="1"/>
  <c r="BA133" i="4" s="1"/>
  <c r="BC133" i="4"/>
  <c r="BD133" i="4"/>
  <c r="BF133" i="4" s="1"/>
  <c r="BE133" i="4"/>
  <c r="L134" i="4"/>
  <c r="M134" i="4"/>
  <c r="AN134" i="4"/>
  <c r="AX134" i="4"/>
  <c r="AY134" i="4" s="1"/>
  <c r="BC134" i="4"/>
  <c r="BD134" i="4"/>
  <c r="BF134" i="4" s="1"/>
  <c r="BE134" i="4"/>
  <c r="L135" i="4"/>
  <c r="M135" i="4"/>
  <c r="AN135" i="4"/>
  <c r="AX135" i="4"/>
  <c r="AY135" i="4" s="1"/>
  <c r="BC135" i="4"/>
  <c r="BD135" i="4" s="1"/>
  <c r="BF135" i="4" s="1"/>
  <c r="BE135" i="4"/>
  <c r="L136" i="4"/>
  <c r="M136" i="4"/>
  <c r="AN136" i="4"/>
  <c r="AX136" i="4"/>
  <c r="AY136" i="4" s="1"/>
  <c r="BC136" i="4"/>
  <c r="BD136" i="4"/>
  <c r="BF136" i="4" s="1"/>
  <c r="BE136" i="4"/>
  <c r="L137" i="4"/>
  <c r="M137" i="4"/>
  <c r="AN137" i="4"/>
  <c r="AX137" i="4"/>
  <c r="AY137" i="4" s="1"/>
  <c r="BC137" i="4"/>
  <c r="BD137" i="4"/>
  <c r="BF137" i="4" s="1"/>
  <c r="BE137" i="4"/>
  <c r="L138" i="4"/>
  <c r="M138" i="4"/>
  <c r="AN138" i="4"/>
  <c r="AX138" i="4"/>
  <c r="AY138" i="4" s="1"/>
  <c r="BA138" i="4" s="1"/>
  <c r="BC138" i="4"/>
  <c r="BD138" i="4"/>
  <c r="BF138" i="4" s="1"/>
  <c r="BE138" i="4"/>
  <c r="L139" i="4"/>
  <c r="M139" i="4"/>
  <c r="AN139" i="4"/>
  <c r="AX139" i="4"/>
  <c r="AY139" i="4" s="1"/>
  <c r="BC139" i="4"/>
  <c r="BD139" i="4" s="1"/>
  <c r="BF139" i="4" s="1"/>
  <c r="BE139" i="4"/>
  <c r="L140" i="4"/>
  <c r="M140" i="4"/>
  <c r="AN140" i="4"/>
  <c r="AX140" i="4"/>
  <c r="AY140" i="4"/>
  <c r="BC140" i="4"/>
  <c r="BD140" i="4" s="1"/>
  <c r="BF140" i="4" s="1"/>
  <c r="BE140" i="4"/>
  <c r="L141" i="4"/>
  <c r="M141" i="4"/>
  <c r="AN141" i="4"/>
  <c r="AX141" i="4"/>
  <c r="AY141" i="4"/>
  <c r="BC141" i="4"/>
  <c r="BD141" i="4" s="1"/>
  <c r="BF141" i="4" s="1"/>
  <c r="BE141" i="4"/>
  <c r="L142" i="4"/>
  <c r="M142" i="4"/>
  <c r="AN142" i="4"/>
  <c r="AX142" i="4"/>
  <c r="AY142" i="4"/>
  <c r="BC142" i="4"/>
  <c r="BD142" i="4" s="1"/>
  <c r="BF142" i="4" s="1"/>
  <c r="BE142" i="4"/>
  <c r="L143" i="4"/>
  <c r="M143" i="4"/>
  <c r="AN143" i="4"/>
  <c r="AX143" i="4"/>
  <c r="AY143" i="4" s="1"/>
  <c r="BC143" i="4"/>
  <c r="BD143" i="4" s="1"/>
  <c r="BF143" i="4" s="1"/>
  <c r="BE143" i="4"/>
  <c r="L144" i="4"/>
  <c r="M144" i="4"/>
  <c r="AN144" i="4"/>
  <c r="AX144" i="4"/>
  <c r="AY144" i="4" s="1"/>
  <c r="BC144" i="4"/>
  <c r="BD144" i="4" s="1"/>
  <c r="BF144" i="4" s="1"/>
  <c r="BE144" i="4"/>
  <c r="L145" i="4"/>
  <c r="M145" i="4"/>
  <c r="AN145" i="4"/>
  <c r="AX145" i="4"/>
  <c r="AY145" i="4" s="1"/>
  <c r="BC145" i="4"/>
  <c r="BD145" i="4" s="1"/>
  <c r="BF145" i="4" s="1"/>
  <c r="BE145" i="4"/>
  <c r="L146" i="4"/>
  <c r="M146" i="4"/>
  <c r="AN146" i="4"/>
  <c r="AX146" i="4"/>
  <c r="AY146" i="4"/>
  <c r="BC146" i="4"/>
  <c r="BD146" i="4" s="1"/>
  <c r="BF146" i="4" s="1"/>
  <c r="BE146" i="4"/>
  <c r="L147" i="4"/>
  <c r="M147" i="4"/>
  <c r="AN147" i="4"/>
  <c r="AX147" i="4"/>
  <c r="AY147" i="4" s="1"/>
  <c r="BC147" i="4"/>
  <c r="BD147" i="4" s="1"/>
  <c r="BF147" i="4" s="1"/>
  <c r="BE147" i="4"/>
  <c r="L148" i="4"/>
  <c r="M148" i="4"/>
  <c r="AN148" i="4"/>
  <c r="AX148" i="4"/>
  <c r="AY148" i="4" s="1"/>
  <c r="BC148" i="4"/>
  <c r="BD148" i="4" s="1"/>
  <c r="BF148" i="4" s="1"/>
  <c r="BE148" i="4"/>
  <c r="L149" i="4"/>
  <c r="M149" i="4"/>
  <c r="AN149" i="4"/>
  <c r="AX149" i="4"/>
  <c r="AY149" i="4" s="1"/>
  <c r="BA149" i="4" s="1"/>
  <c r="BC149" i="4"/>
  <c r="BD149" i="4" s="1"/>
  <c r="BF149" i="4" s="1"/>
  <c r="BE149" i="4"/>
  <c r="L150" i="4"/>
  <c r="M150" i="4"/>
  <c r="AN150" i="4"/>
  <c r="AX150" i="4"/>
  <c r="AY150" i="4" s="1"/>
  <c r="BC150" i="4"/>
  <c r="BD150" i="4" s="1"/>
  <c r="BF150" i="4" s="1"/>
  <c r="BE150" i="4"/>
  <c r="L151" i="4"/>
  <c r="M151" i="4"/>
  <c r="AN151" i="4"/>
  <c r="AX151" i="4"/>
  <c r="AY151" i="4" s="1"/>
  <c r="BC151" i="4"/>
  <c r="BD151" i="4" s="1"/>
  <c r="BF151" i="4" s="1"/>
  <c r="BE151" i="4"/>
  <c r="L152" i="4"/>
  <c r="M152" i="4"/>
  <c r="AN152" i="4"/>
  <c r="AX152" i="4"/>
  <c r="AY152" i="4"/>
  <c r="BC152" i="4"/>
  <c r="BD152" i="4" s="1"/>
  <c r="BF152" i="4" s="1"/>
  <c r="BE152" i="4"/>
  <c r="L153" i="4"/>
  <c r="M153" i="4"/>
  <c r="AN153" i="4"/>
  <c r="AX153" i="4"/>
  <c r="AY153" i="4" s="1"/>
  <c r="BC153" i="4"/>
  <c r="BD153" i="4"/>
  <c r="BF153" i="4" s="1"/>
  <c r="BE153" i="4"/>
  <c r="L154" i="4"/>
  <c r="M154" i="4"/>
  <c r="AN154" i="4"/>
  <c r="AX154" i="4"/>
  <c r="AY154" i="4" s="1"/>
  <c r="BC154" i="4"/>
  <c r="BD154" i="4" s="1"/>
  <c r="BF154" i="4" s="1"/>
  <c r="BE154" i="4"/>
  <c r="L155" i="4"/>
  <c r="M155" i="4"/>
  <c r="AN155" i="4"/>
  <c r="AX155" i="4"/>
  <c r="AY155" i="4" s="1"/>
  <c r="BC155" i="4"/>
  <c r="BD155" i="4" s="1"/>
  <c r="BF155" i="4" s="1"/>
  <c r="BE155" i="4"/>
  <c r="L156" i="4"/>
  <c r="M156" i="4"/>
  <c r="AN156" i="4"/>
  <c r="AX156" i="4"/>
  <c r="AY156" i="4" s="1"/>
  <c r="BC156" i="4"/>
  <c r="BD156" i="4" s="1"/>
  <c r="BF156" i="4" s="1"/>
  <c r="BE156" i="4"/>
  <c r="L157" i="4"/>
  <c r="M157" i="4"/>
  <c r="AN157" i="4"/>
  <c r="AX157" i="4"/>
  <c r="AY157" i="4" s="1"/>
  <c r="BC157" i="4"/>
  <c r="BD157" i="4" s="1"/>
  <c r="BF157" i="4" s="1"/>
  <c r="BE157" i="4"/>
  <c r="L158" i="4"/>
  <c r="M158" i="4"/>
  <c r="AN158" i="4"/>
  <c r="AX158" i="4"/>
  <c r="AY158" i="4" s="1"/>
  <c r="BC158" i="4"/>
  <c r="BD158" i="4" s="1"/>
  <c r="BF158" i="4" s="1"/>
  <c r="BE158" i="4"/>
  <c r="L159" i="4"/>
  <c r="M159" i="4"/>
  <c r="AN159" i="4"/>
  <c r="AX159" i="4"/>
  <c r="AY159" i="4" s="1"/>
  <c r="BC159" i="4"/>
  <c r="BD159" i="4" s="1"/>
  <c r="BF159" i="4" s="1"/>
  <c r="BE159" i="4"/>
  <c r="L160" i="4"/>
  <c r="M160" i="4"/>
  <c r="AN160" i="4"/>
  <c r="AX160" i="4"/>
  <c r="AY160" i="4" s="1"/>
  <c r="BC160" i="4"/>
  <c r="BD160" i="4"/>
  <c r="BF160" i="4" s="1"/>
  <c r="BE160" i="4"/>
  <c r="L161" i="4"/>
  <c r="M161" i="4"/>
  <c r="AN161" i="4"/>
  <c r="AX161" i="4"/>
  <c r="AY161" i="4" s="1"/>
  <c r="BC161" i="4"/>
  <c r="BD161" i="4" s="1"/>
  <c r="BF161" i="4" s="1"/>
  <c r="BE161" i="4"/>
  <c r="L162" i="4"/>
  <c r="M162" i="4"/>
  <c r="AN162" i="4"/>
  <c r="AX162" i="4"/>
  <c r="AY162" i="4" s="1"/>
  <c r="BC162" i="4"/>
  <c r="BD162" i="4" s="1"/>
  <c r="BF162" i="4" s="1"/>
  <c r="BE162" i="4"/>
  <c r="L163" i="4"/>
  <c r="M163" i="4"/>
  <c r="AN163" i="4"/>
  <c r="AX163" i="4"/>
  <c r="AY163" i="4" s="1"/>
  <c r="BC163" i="4"/>
  <c r="BD163" i="4" s="1"/>
  <c r="BE163" i="4"/>
  <c r="BF163" i="4"/>
  <c r="L164" i="4"/>
  <c r="M164" i="4"/>
  <c r="AN164" i="4"/>
  <c r="AX164" i="4"/>
  <c r="AY164" i="4" s="1"/>
  <c r="BC164" i="4"/>
  <c r="BD164" i="4" s="1"/>
  <c r="BF164" i="4" s="1"/>
  <c r="BE164" i="4"/>
  <c r="L165" i="4"/>
  <c r="M165" i="4"/>
  <c r="AN165" i="4"/>
  <c r="AX165" i="4"/>
  <c r="AY165" i="4" s="1"/>
  <c r="BC165" i="4"/>
  <c r="BD165" i="4" s="1"/>
  <c r="BF165" i="4" s="1"/>
  <c r="BE165" i="4"/>
  <c r="L166" i="4"/>
  <c r="M166" i="4"/>
  <c r="AN166" i="4"/>
  <c r="AX166" i="4"/>
  <c r="AY166" i="4"/>
  <c r="BA166" i="4" s="1"/>
  <c r="BC166" i="4"/>
  <c r="BD166" i="4" s="1"/>
  <c r="BF166" i="4" s="1"/>
  <c r="BE166" i="4"/>
  <c r="L167" i="4"/>
  <c r="M167" i="4"/>
  <c r="AN167" i="4"/>
  <c r="AX167" i="4"/>
  <c r="AY167" i="4" s="1"/>
  <c r="BC167" i="4"/>
  <c r="BD167" i="4" s="1"/>
  <c r="BF167" i="4" s="1"/>
  <c r="BE167" i="4"/>
  <c r="L168" i="4"/>
  <c r="M168" i="4"/>
  <c r="AN168" i="4"/>
  <c r="AX168" i="4"/>
  <c r="AY168" i="4"/>
  <c r="BC168" i="4"/>
  <c r="BD168" i="4" s="1"/>
  <c r="BF168" i="4" s="1"/>
  <c r="BE168" i="4"/>
  <c r="L169" i="4"/>
  <c r="M169" i="4"/>
  <c r="AN169" i="4"/>
  <c r="AX169" i="4"/>
  <c r="AY169" i="4" s="1"/>
  <c r="BC169" i="4"/>
  <c r="BD169" i="4"/>
  <c r="BF169" i="4" s="1"/>
  <c r="BE169" i="4"/>
  <c r="L170" i="4"/>
  <c r="M170" i="4"/>
  <c r="AN170" i="4"/>
  <c r="AX170" i="4"/>
  <c r="AY170" i="4" s="1"/>
  <c r="BC170" i="4"/>
  <c r="BD170" i="4" s="1"/>
  <c r="BF170" i="4" s="1"/>
  <c r="BE170" i="4"/>
  <c r="L171" i="4"/>
  <c r="M171" i="4"/>
  <c r="AN171" i="4"/>
  <c r="AX171" i="4"/>
  <c r="AY171" i="4" s="1"/>
  <c r="BC171" i="4"/>
  <c r="BD171" i="4" s="1"/>
  <c r="BF171" i="4" s="1"/>
  <c r="BE171" i="4"/>
  <c r="L172" i="4"/>
  <c r="M172" i="4"/>
  <c r="AN172" i="4"/>
  <c r="AX172" i="4"/>
  <c r="AY172" i="4" s="1"/>
  <c r="BC172" i="4"/>
  <c r="BD172" i="4"/>
  <c r="BF172" i="4" s="1"/>
  <c r="BE172" i="4"/>
  <c r="L173" i="4"/>
  <c r="M173" i="4"/>
  <c r="AN173" i="4"/>
  <c r="AX173" i="4"/>
  <c r="AY173" i="4" s="1"/>
  <c r="BC173" i="4"/>
  <c r="BD173" i="4" s="1"/>
  <c r="BF173" i="4" s="1"/>
  <c r="BE173" i="4"/>
  <c r="L174" i="4"/>
  <c r="M174" i="4"/>
  <c r="AN174" i="4"/>
  <c r="AX174" i="4"/>
  <c r="AY174" i="4" s="1"/>
  <c r="BC174" i="4"/>
  <c r="BD174" i="4" s="1"/>
  <c r="BF174" i="4" s="1"/>
  <c r="BE174" i="4"/>
  <c r="L175" i="4"/>
  <c r="M175" i="4"/>
  <c r="AN175" i="4"/>
  <c r="AX175" i="4"/>
  <c r="AY175" i="4" s="1"/>
  <c r="BA175" i="4" s="1"/>
  <c r="BC175" i="4"/>
  <c r="BD175" i="4" s="1"/>
  <c r="BF175" i="4" s="1"/>
  <c r="BE175" i="4"/>
  <c r="L176" i="4"/>
  <c r="M176" i="4"/>
  <c r="AN176" i="4"/>
  <c r="AX176" i="4"/>
  <c r="AY176" i="4" s="1"/>
  <c r="BC176" i="4"/>
  <c r="BD176" i="4" s="1"/>
  <c r="BF176" i="4" s="1"/>
  <c r="BE176" i="4"/>
  <c r="L177" i="4"/>
  <c r="M177" i="4"/>
  <c r="AN177" i="4"/>
  <c r="AX177" i="4"/>
  <c r="AY177" i="4" s="1"/>
  <c r="BC177" i="4"/>
  <c r="BD177" i="4" s="1"/>
  <c r="BF177" i="4" s="1"/>
  <c r="BE177" i="4"/>
  <c r="L178" i="4"/>
  <c r="M178" i="4"/>
  <c r="AN178" i="4"/>
  <c r="AX178" i="4"/>
  <c r="AY178" i="4" s="1"/>
  <c r="AZ178" i="4"/>
  <c r="BC178" i="4"/>
  <c r="BD178" i="4" s="1"/>
  <c r="BF178" i="4" s="1"/>
  <c r="BE178" i="4"/>
  <c r="L179" i="4"/>
  <c r="M179" i="4"/>
  <c r="AN179" i="4"/>
  <c r="AX179" i="4"/>
  <c r="AY179" i="4" s="1"/>
  <c r="BC179" i="4"/>
  <c r="BD179" i="4" s="1"/>
  <c r="BF179" i="4" s="1"/>
  <c r="BE179" i="4"/>
  <c r="L180" i="4"/>
  <c r="M180" i="4"/>
  <c r="AN180" i="4"/>
  <c r="AX180" i="4"/>
  <c r="AY180" i="4" s="1"/>
  <c r="BA180" i="4" s="1"/>
  <c r="BC180" i="4"/>
  <c r="BD180" i="4"/>
  <c r="BF180" i="4" s="1"/>
  <c r="BE180" i="4"/>
  <c r="L181" i="4"/>
  <c r="M181" i="4"/>
  <c r="AN181" i="4"/>
  <c r="AX181" i="4"/>
  <c r="AY181" i="4" s="1"/>
  <c r="BA181" i="4" s="1"/>
  <c r="BC181" i="4"/>
  <c r="BD181" i="4" s="1"/>
  <c r="BF181" i="4" s="1"/>
  <c r="BE181" i="4"/>
  <c r="L182" i="4"/>
  <c r="M182" i="4"/>
  <c r="AN182" i="4"/>
  <c r="AX182" i="4"/>
  <c r="AY182" i="4" s="1"/>
  <c r="BC182" i="4"/>
  <c r="BD182" i="4" s="1"/>
  <c r="BF182" i="4" s="1"/>
  <c r="BE182" i="4"/>
  <c r="L183" i="4"/>
  <c r="M183" i="4"/>
  <c r="AN183" i="4"/>
  <c r="AX183" i="4"/>
  <c r="AY183" i="4" s="1"/>
  <c r="BA183" i="4" s="1"/>
  <c r="BC183" i="4"/>
  <c r="BD183" i="4" s="1"/>
  <c r="BE183" i="4"/>
  <c r="BF183" i="4"/>
  <c r="L184" i="4"/>
  <c r="M184" i="4"/>
  <c r="AN184" i="4"/>
  <c r="AX184" i="4"/>
  <c r="AY184" i="4" s="1"/>
  <c r="BC184" i="4"/>
  <c r="BD184" i="4" s="1"/>
  <c r="BF184" i="4" s="1"/>
  <c r="BE184" i="4"/>
  <c r="L185" i="4"/>
  <c r="M185" i="4"/>
  <c r="AN185" i="4"/>
  <c r="AX185" i="4"/>
  <c r="AY185" i="4" s="1"/>
  <c r="BC185" i="4"/>
  <c r="BD185" i="4" s="1"/>
  <c r="BF185" i="4" s="1"/>
  <c r="BE185" i="4"/>
  <c r="L186" i="4"/>
  <c r="M186" i="4"/>
  <c r="AN186" i="4"/>
  <c r="AX186" i="4"/>
  <c r="AY186" i="4" s="1"/>
  <c r="BC186" i="4"/>
  <c r="BD186" i="4" s="1"/>
  <c r="BF186" i="4" s="1"/>
  <c r="BE186" i="4"/>
  <c r="L187" i="4"/>
  <c r="M187" i="4"/>
  <c r="AN187" i="4"/>
  <c r="AX187" i="4"/>
  <c r="AY187" i="4"/>
  <c r="BC187" i="4"/>
  <c r="BD187" i="4"/>
  <c r="BF187" i="4" s="1"/>
  <c r="BE187" i="4"/>
  <c r="L188" i="4"/>
  <c r="M188" i="4"/>
  <c r="AN188" i="4"/>
  <c r="AX188" i="4"/>
  <c r="AY188" i="4" s="1"/>
  <c r="BC188" i="4"/>
  <c r="BD188" i="4" s="1"/>
  <c r="BF188" i="4" s="1"/>
  <c r="BE188" i="4"/>
  <c r="L189" i="4"/>
  <c r="M189" i="4"/>
  <c r="AN189" i="4"/>
  <c r="AX189" i="4"/>
  <c r="AY189" i="4" s="1"/>
  <c r="BC189" i="4"/>
  <c r="BD189" i="4" s="1"/>
  <c r="BF189" i="4" s="1"/>
  <c r="BE189" i="4"/>
  <c r="L190" i="4"/>
  <c r="M190" i="4"/>
  <c r="AN190" i="4"/>
  <c r="AX190" i="4"/>
  <c r="AY190" i="4" s="1"/>
  <c r="BC190" i="4"/>
  <c r="BD190" i="4"/>
  <c r="BF190" i="4" s="1"/>
  <c r="BE190" i="4"/>
  <c r="L191" i="4"/>
  <c r="M191" i="4"/>
  <c r="AN191" i="4"/>
  <c r="AX191" i="4"/>
  <c r="AY191" i="4" s="1"/>
  <c r="BC191" i="4"/>
  <c r="BD191" i="4" s="1"/>
  <c r="BF191" i="4" s="1"/>
  <c r="BE191" i="4"/>
  <c r="L192" i="4"/>
  <c r="M192" i="4"/>
  <c r="AN192" i="4"/>
  <c r="AX192" i="4"/>
  <c r="AY192" i="4" s="1"/>
  <c r="BC192" i="4"/>
  <c r="BD192" i="4" s="1"/>
  <c r="BF192" i="4" s="1"/>
  <c r="BE192" i="4"/>
  <c r="L193" i="4"/>
  <c r="M193" i="4"/>
  <c r="AN193" i="4"/>
  <c r="AX193" i="4"/>
  <c r="AY193" i="4"/>
  <c r="BC193" i="4"/>
  <c r="BD193" i="4" s="1"/>
  <c r="BF193" i="4" s="1"/>
  <c r="BE193" i="4"/>
  <c r="L194" i="4"/>
  <c r="M194" i="4"/>
  <c r="AN194" i="4"/>
  <c r="AX194" i="4"/>
  <c r="AY194" i="4"/>
  <c r="BC194" i="4"/>
  <c r="BD194" i="4" s="1"/>
  <c r="BF194" i="4" s="1"/>
  <c r="BE194" i="4"/>
  <c r="L195" i="4"/>
  <c r="M195" i="4"/>
  <c r="AN195" i="4"/>
  <c r="AX195" i="4"/>
  <c r="AY195" i="4" s="1"/>
  <c r="BC195" i="4"/>
  <c r="BD195" i="4" s="1"/>
  <c r="BF195" i="4" s="1"/>
  <c r="BE195" i="4"/>
  <c r="L196" i="4"/>
  <c r="M196" i="4"/>
  <c r="AN196" i="4"/>
  <c r="AX196" i="4"/>
  <c r="AY196" i="4" s="1"/>
  <c r="BC196" i="4"/>
  <c r="BD196" i="4" s="1"/>
  <c r="BF196" i="4" s="1"/>
  <c r="BE196" i="4"/>
  <c r="L197" i="4"/>
  <c r="M197" i="4"/>
  <c r="AN197" i="4"/>
  <c r="AX197" i="4"/>
  <c r="AY197" i="4" s="1"/>
  <c r="BC197" i="4"/>
  <c r="BD197" i="4" s="1"/>
  <c r="BF197" i="4" s="1"/>
  <c r="BE197" i="4"/>
  <c r="L198" i="4"/>
  <c r="M198" i="4"/>
  <c r="AN198" i="4"/>
  <c r="AX198" i="4"/>
  <c r="AY198" i="4"/>
  <c r="BC198" i="4"/>
  <c r="BD198" i="4" s="1"/>
  <c r="BF198" i="4" s="1"/>
  <c r="BE198" i="4"/>
  <c r="L199" i="4"/>
  <c r="M199" i="4"/>
  <c r="AN199" i="4"/>
  <c r="AX199" i="4"/>
  <c r="AY199" i="4" s="1"/>
  <c r="AZ199" i="4"/>
  <c r="BC199" i="4"/>
  <c r="BD199" i="4" s="1"/>
  <c r="BF199" i="4" s="1"/>
  <c r="BE199" i="4"/>
  <c r="L200" i="4"/>
  <c r="M200" i="4"/>
  <c r="AN200" i="4"/>
  <c r="AX200" i="4"/>
  <c r="AY200" i="4" s="1"/>
  <c r="BC200" i="4"/>
  <c r="BD200" i="4" s="1"/>
  <c r="BF200" i="4" s="1"/>
  <c r="BE200" i="4"/>
  <c r="L201" i="4"/>
  <c r="M201" i="4"/>
  <c r="AN201" i="4"/>
  <c r="AX201" i="4"/>
  <c r="AY201" i="4" s="1"/>
  <c r="BC201" i="4"/>
  <c r="BD201" i="4"/>
  <c r="BF201" i="4" s="1"/>
  <c r="BE201" i="4"/>
  <c r="L202" i="4"/>
  <c r="M202" i="4"/>
  <c r="AX202" i="4"/>
  <c r="AY202" i="4" s="1"/>
  <c r="BA202" i="4" s="1"/>
  <c r="BC202" i="4"/>
  <c r="BD202" i="4" s="1"/>
  <c r="BF202" i="4" s="1"/>
  <c r="BE202" i="4"/>
  <c r="L203" i="4"/>
  <c r="M203" i="4"/>
  <c r="AX203" i="4"/>
  <c r="AY203" i="4" s="1"/>
  <c r="BA203" i="4" s="1"/>
  <c r="BC203" i="4"/>
  <c r="BD203" i="4" s="1"/>
  <c r="BF203" i="4" s="1"/>
  <c r="BE203" i="4"/>
  <c r="L204" i="4"/>
  <c r="M204" i="4"/>
  <c r="AX204" i="4"/>
  <c r="AY204" i="4" s="1"/>
  <c r="AZ204" i="4"/>
  <c r="BC204" i="4"/>
  <c r="BD204" i="4" s="1"/>
  <c r="BF204" i="4" s="1"/>
  <c r="BE204" i="4"/>
  <c r="L205" i="4"/>
  <c r="M205" i="4"/>
  <c r="AX205" i="4"/>
  <c r="AY205" i="4" s="1"/>
  <c r="BC205" i="4"/>
  <c r="BD205" i="4" s="1"/>
  <c r="BF205" i="4" s="1"/>
  <c r="BE205" i="4"/>
  <c r="L206" i="4"/>
  <c r="M206" i="4"/>
  <c r="AX206" i="4"/>
  <c r="AY206" i="4" s="1"/>
  <c r="BC206" i="4"/>
  <c r="BD206" i="4" s="1"/>
  <c r="BF206" i="4" s="1"/>
  <c r="BE206" i="4"/>
  <c r="L207" i="4"/>
  <c r="M207" i="4"/>
  <c r="AX207" i="4"/>
  <c r="AY207" i="4" s="1"/>
  <c r="BC207" i="4"/>
  <c r="BD207" i="4" s="1"/>
  <c r="BF207" i="4" s="1"/>
  <c r="BE207" i="4"/>
  <c r="L208" i="4"/>
  <c r="M208" i="4"/>
  <c r="AX208" i="4"/>
  <c r="AY208" i="4" s="1"/>
  <c r="BC208" i="4"/>
  <c r="BD208" i="4" s="1"/>
  <c r="BF208" i="4" s="1"/>
  <c r="BE208" i="4"/>
  <c r="L209" i="4"/>
  <c r="M209" i="4"/>
  <c r="AX209" i="4"/>
  <c r="AY209" i="4"/>
  <c r="BC209" i="4"/>
  <c r="BD209" i="4" s="1"/>
  <c r="BF209" i="4" s="1"/>
  <c r="BE209" i="4"/>
  <c r="L210" i="4"/>
  <c r="M210" i="4"/>
  <c r="AX210" i="4"/>
  <c r="AY210" i="4" s="1"/>
  <c r="BA210" i="4" s="1"/>
  <c r="BC210" i="4"/>
  <c r="BD210" i="4" s="1"/>
  <c r="BF210" i="4" s="1"/>
  <c r="BE210" i="4"/>
  <c r="L211" i="4"/>
  <c r="M211" i="4"/>
  <c r="AX211" i="4"/>
  <c r="AY211" i="4" s="1"/>
  <c r="BC211" i="4"/>
  <c r="BD211" i="4" s="1"/>
  <c r="BF211" i="4" s="1"/>
  <c r="BE211" i="4"/>
  <c r="L212" i="4"/>
  <c r="M212" i="4"/>
  <c r="AX212" i="4"/>
  <c r="AY212" i="4" s="1"/>
  <c r="BA212" i="4"/>
  <c r="BC212" i="4"/>
  <c r="BD212" i="4" s="1"/>
  <c r="BF212" i="4" s="1"/>
  <c r="BE212" i="4"/>
  <c r="L213" i="4"/>
  <c r="M213" i="4"/>
  <c r="AX213" i="4"/>
  <c r="AY213" i="4" s="1"/>
  <c r="BC213" i="4"/>
  <c r="BD213" i="4" s="1"/>
  <c r="BF213" i="4" s="1"/>
  <c r="BE213" i="4"/>
  <c r="L214" i="4"/>
  <c r="M214" i="4"/>
  <c r="AX214" i="4"/>
  <c r="AY214" i="4" s="1"/>
  <c r="BA214" i="4"/>
  <c r="BC214" i="4"/>
  <c r="BD214" i="4" s="1"/>
  <c r="BE214" i="4"/>
  <c r="BF214" i="4"/>
  <c r="L215" i="4"/>
  <c r="M215" i="4"/>
  <c r="AX215" i="4"/>
  <c r="AY215" i="4" s="1"/>
  <c r="BA215" i="4" s="1"/>
  <c r="BC215" i="4"/>
  <c r="BD215" i="4" s="1"/>
  <c r="BF215" i="4" s="1"/>
  <c r="BE215" i="4"/>
  <c r="L216" i="4"/>
  <c r="M216" i="4"/>
  <c r="AX216" i="4"/>
  <c r="AY216" i="4" s="1"/>
  <c r="BA216" i="4" s="1"/>
  <c r="BC216" i="4"/>
  <c r="BD216" i="4" s="1"/>
  <c r="BF216" i="4" s="1"/>
  <c r="BE216" i="4"/>
  <c r="L217" i="4"/>
  <c r="M217" i="4"/>
  <c r="AX217" i="4"/>
  <c r="AY217" i="4"/>
  <c r="BC217" i="4"/>
  <c r="BD217" i="4" s="1"/>
  <c r="BF217" i="4" s="1"/>
  <c r="BE217" i="4"/>
  <c r="L218" i="4"/>
  <c r="M218" i="4"/>
  <c r="AX218" i="4"/>
  <c r="AY218" i="4" s="1"/>
  <c r="BA218" i="4" s="1"/>
  <c r="BC218" i="4"/>
  <c r="BD218" i="4" s="1"/>
  <c r="BF218" i="4" s="1"/>
  <c r="BE218" i="4"/>
  <c r="L219" i="4"/>
  <c r="M219" i="4"/>
  <c r="AX219" i="4"/>
  <c r="AY219" i="4" s="1"/>
  <c r="BC219" i="4"/>
  <c r="BD219" i="4" s="1"/>
  <c r="BF219" i="4" s="1"/>
  <c r="BE219" i="4"/>
  <c r="L220" i="4"/>
  <c r="M220" i="4"/>
  <c r="AX220" i="4"/>
  <c r="AY220" i="4" s="1"/>
  <c r="BC220" i="4"/>
  <c r="BD220" i="4" s="1"/>
  <c r="BE220" i="4"/>
  <c r="BF220" i="4"/>
  <c r="L221" i="4"/>
  <c r="M221" i="4"/>
  <c r="AX221" i="4"/>
  <c r="AY221" i="4"/>
  <c r="BA221" i="4" s="1"/>
  <c r="BC221" i="4"/>
  <c r="BD221" i="4" s="1"/>
  <c r="BF221" i="4" s="1"/>
  <c r="BE221" i="4"/>
  <c r="L222" i="4"/>
  <c r="M222" i="4"/>
  <c r="AX222" i="4"/>
  <c r="AY222" i="4" s="1"/>
  <c r="BC222" i="4"/>
  <c r="BD222" i="4" s="1"/>
  <c r="BF222" i="4" s="1"/>
  <c r="BE222" i="4"/>
  <c r="L223" i="4"/>
  <c r="M223" i="4"/>
  <c r="AX223" i="4"/>
  <c r="AY223" i="4"/>
  <c r="BA223" i="4" s="1"/>
  <c r="BC223" i="4"/>
  <c r="BD223" i="4" s="1"/>
  <c r="BF223" i="4" s="1"/>
  <c r="BE223" i="4"/>
  <c r="L224" i="4"/>
  <c r="M224" i="4"/>
  <c r="AX224" i="4"/>
  <c r="AY224" i="4" s="1"/>
  <c r="BA224" i="4"/>
  <c r="BC224" i="4"/>
  <c r="BD224" i="4" s="1"/>
  <c r="BF224" i="4" s="1"/>
  <c r="BE224" i="4"/>
  <c r="L225" i="4"/>
  <c r="M225" i="4"/>
  <c r="AX225" i="4"/>
  <c r="AY225" i="4" s="1"/>
  <c r="BC225" i="4"/>
  <c r="BD225" i="4"/>
  <c r="BF225" i="4" s="1"/>
  <c r="BE225" i="4"/>
  <c r="L226" i="4"/>
  <c r="M226" i="4"/>
  <c r="AX226" i="4"/>
  <c r="AY226" i="4" s="1"/>
  <c r="BC226" i="4"/>
  <c r="BD226" i="4" s="1"/>
  <c r="BF226" i="4" s="1"/>
  <c r="BE226" i="4"/>
  <c r="L227" i="4"/>
  <c r="M227" i="4"/>
  <c r="AX227" i="4"/>
  <c r="AY227" i="4" s="1"/>
  <c r="BC227" i="4"/>
  <c r="BD227" i="4" s="1"/>
  <c r="BF227" i="4" s="1"/>
  <c r="BE227" i="4"/>
  <c r="L228" i="4"/>
  <c r="M228" i="4"/>
  <c r="AX228" i="4"/>
  <c r="AY228" i="4" s="1"/>
  <c r="BC228" i="4"/>
  <c r="BD228" i="4" s="1"/>
  <c r="BE228" i="4"/>
  <c r="BF228" i="4"/>
  <c r="L229" i="4"/>
  <c r="M229" i="4"/>
  <c r="AX229" i="4"/>
  <c r="AY229" i="4" s="1"/>
  <c r="BC229" i="4"/>
  <c r="BD229" i="4" s="1"/>
  <c r="BF229" i="4" s="1"/>
  <c r="BE229" i="4"/>
  <c r="L230" i="4"/>
  <c r="M230" i="4"/>
  <c r="AX230" i="4"/>
  <c r="AY230" i="4" s="1"/>
  <c r="BC230" i="4"/>
  <c r="BD230" i="4" s="1"/>
  <c r="BF230" i="4" s="1"/>
  <c r="BE230" i="4"/>
  <c r="L231" i="4"/>
  <c r="M231" i="4"/>
  <c r="AX231" i="4"/>
  <c r="AY231" i="4" s="1"/>
  <c r="BA231" i="4" s="1"/>
  <c r="BC231" i="4"/>
  <c r="BD231" i="4" s="1"/>
  <c r="BF231" i="4" s="1"/>
  <c r="BE231" i="4"/>
  <c r="L232" i="4"/>
  <c r="M232" i="4"/>
  <c r="AX232" i="4"/>
  <c r="AY232" i="4" s="1"/>
  <c r="BA232" i="4" s="1"/>
  <c r="BC232" i="4"/>
  <c r="BD232" i="4" s="1"/>
  <c r="BF232" i="4" s="1"/>
  <c r="BE232" i="4"/>
  <c r="L233" i="4"/>
  <c r="M233" i="4"/>
  <c r="AX233" i="4"/>
  <c r="AY233" i="4"/>
  <c r="BC233" i="4"/>
  <c r="BD233" i="4" s="1"/>
  <c r="BF233" i="4" s="1"/>
  <c r="BE233" i="4"/>
  <c r="L234" i="4"/>
  <c r="M234" i="4"/>
  <c r="AX234" i="4"/>
  <c r="AY234" i="4" s="1"/>
  <c r="BC234" i="4"/>
  <c r="BD234" i="4" s="1"/>
  <c r="BF234" i="4" s="1"/>
  <c r="BE234" i="4"/>
  <c r="L235" i="4"/>
  <c r="M235" i="4"/>
  <c r="AX235" i="4"/>
  <c r="AY235" i="4" s="1"/>
  <c r="BC235" i="4"/>
  <c r="BD235" i="4"/>
  <c r="BF235" i="4" s="1"/>
  <c r="BE235" i="4"/>
  <c r="L236" i="4"/>
  <c r="M236" i="4"/>
  <c r="AX236" i="4"/>
  <c r="AY236" i="4" s="1"/>
  <c r="AZ236" i="4"/>
  <c r="BC236" i="4"/>
  <c r="BD236" i="4" s="1"/>
  <c r="BF236" i="4" s="1"/>
  <c r="BE236" i="4"/>
  <c r="L237" i="4"/>
  <c r="M237" i="4"/>
  <c r="AX237" i="4"/>
  <c r="AY237" i="4"/>
  <c r="BC237" i="4"/>
  <c r="BD237" i="4" s="1"/>
  <c r="BF237" i="4" s="1"/>
  <c r="BE237" i="4"/>
  <c r="L238" i="4"/>
  <c r="M238" i="4"/>
  <c r="AX238" i="4"/>
  <c r="AY238" i="4" s="1"/>
  <c r="AZ238" i="4"/>
  <c r="BC238" i="4"/>
  <c r="BD238" i="4" s="1"/>
  <c r="BF238" i="4" s="1"/>
  <c r="BE238" i="4"/>
  <c r="L239" i="4"/>
  <c r="M239" i="4"/>
  <c r="AX239" i="4"/>
  <c r="AY239" i="4" s="1"/>
  <c r="BA239" i="4" s="1"/>
  <c r="BC239" i="4"/>
  <c r="BD239" i="4" s="1"/>
  <c r="BF239" i="4" s="1"/>
  <c r="BE239" i="4"/>
  <c r="L240" i="4"/>
  <c r="M240" i="4"/>
  <c r="AX240" i="4"/>
  <c r="AY240" i="4" s="1"/>
  <c r="BA240" i="4" s="1"/>
  <c r="AZ240" i="4"/>
  <c r="BC240" i="4"/>
  <c r="BD240" i="4" s="1"/>
  <c r="BF240" i="4" s="1"/>
  <c r="BE240" i="4"/>
  <c r="L241" i="4"/>
  <c r="M241" i="4"/>
  <c r="AX241" i="4"/>
  <c r="AY241" i="4"/>
  <c r="BA241" i="4" s="1"/>
  <c r="BC241" i="4"/>
  <c r="BD241" i="4" s="1"/>
  <c r="BF241" i="4" s="1"/>
  <c r="BE241" i="4"/>
  <c r="L242" i="4"/>
  <c r="M242" i="4"/>
  <c r="AX242" i="4"/>
  <c r="AY242" i="4" s="1"/>
  <c r="BC242" i="4"/>
  <c r="BD242" i="4" s="1"/>
  <c r="BF242" i="4" s="1"/>
  <c r="BE242" i="4"/>
  <c r="L243" i="4"/>
  <c r="M243" i="4"/>
  <c r="AX243" i="4"/>
  <c r="AY243" i="4" s="1"/>
  <c r="BA243" i="4" s="1"/>
  <c r="BC243" i="4"/>
  <c r="BD243" i="4"/>
  <c r="BF243" i="4" s="1"/>
  <c r="BE243" i="4"/>
  <c r="L244" i="4"/>
  <c r="M244" i="4"/>
  <c r="AX244" i="4"/>
  <c r="AY244" i="4" s="1"/>
  <c r="BA244" i="4" s="1"/>
  <c r="AZ244" i="4"/>
  <c r="BC244" i="4"/>
  <c r="BD244" i="4" s="1"/>
  <c r="BF244" i="4" s="1"/>
  <c r="BE244" i="4"/>
  <c r="L245" i="4"/>
  <c r="M245" i="4"/>
  <c r="AX245" i="4"/>
  <c r="AY245" i="4"/>
  <c r="BC245" i="4"/>
  <c r="BD245" i="4" s="1"/>
  <c r="BF245" i="4" s="1"/>
  <c r="BE245" i="4"/>
  <c r="L246" i="4"/>
  <c r="M246" i="4"/>
  <c r="AX246" i="4"/>
  <c r="AY246" i="4" s="1"/>
  <c r="BA246" i="4" s="1"/>
  <c r="BC246" i="4"/>
  <c r="BD246" i="4" s="1"/>
  <c r="BE246" i="4"/>
  <c r="BF246" i="4"/>
  <c r="L247" i="4"/>
  <c r="M247" i="4"/>
  <c r="AX247" i="4"/>
  <c r="AY247" i="4" s="1"/>
  <c r="BA247" i="4" s="1"/>
  <c r="BC247" i="4"/>
  <c r="BD247" i="4"/>
  <c r="BF247" i="4" s="1"/>
  <c r="BE247" i="4"/>
  <c r="L248" i="4"/>
  <c r="M248" i="4"/>
  <c r="AX248" i="4"/>
  <c r="AY248" i="4" s="1"/>
  <c r="BC248" i="4"/>
  <c r="BD248" i="4" s="1"/>
  <c r="BF248" i="4" s="1"/>
  <c r="BE248" i="4"/>
  <c r="L249" i="4"/>
  <c r="M249" i="4"/>
  <c r="AX249" i="4"/>
  <c r="AY249" i="4" s="1"/>
  <c r="BA249" i="4" s="1"/>
  <c r="BC249" i="4"/>
  <c r="BD249" i="4"/>
  <c r="BF249" i="4" s="1"/>
  <c r="BE249" i="4"/>
  <c r="L250" i="4"/>
  <c r="M250" i="4"/>
  <c r="AX250" i="4"/>
  <c r="AY250" i="4" s="1"/>
  <c r="BC250" i="4"/>
  <c r="BD250" i="4" s="1"/>
  <c r="BE250" i="4"/>
  <c r="BF250" i="4"/>
  <c r="L251" i="4"/>
  <c r="M251" i="4"/>
  <c r="AX251" i="4"/>
  <c r="AY251" i="4" s="1"/>
  <c r="BA251" i="4" s="1"/>
  <c r="BC251" i="4"/>
  <c r="BD251" i="4" s="1"/>
  <c r="BF251" i="4" s="1"/>
  <c r="BE251" i="4"/>
  <c r="L252" i="4"/>
  <c r="M252" i="4"/>
  <c r="AX252" i="4"/>
  <c r="AY252" i="4" s="1"/>
  <c r="BC252" i="4"/>
  <c r="BD252" i="4" s="1"/>
  <c r="BF252" i="4" s="1"/>
  <c r="BE252" i="4"/>
  <c r="L253" i="4"/>
  <c r="M253" i="4"/>
  <c r="AX253" i="4"/>
  <c r="AY253" i="4"/>
  <c r="BA253" i="4" s="1"/>
  <c r="BC253" i="4"/>
  <c r="BD253" i="4"/>
  <c r="BF253" i="4" s="1"/>
  <c r="BE253" i="4"/>
  <c r="L254" i="4"/>
  <c r="M254" i="4"/>
  <c r="AX254" i="4"/>
  <c r="AY254" i="4" s="1"/>
  <c r="AZ254" i="4"/>
  <c r="BC254" i="4"/>
  <c r="BD254" i="4" s="1"/>
  <c r="BF254" i="4" s="1"/>
  <c r="BE254" i="4"/>
  <c r="L255" i="4"/>
  <c r="M255" i="4"/>
  <c r="AX255" i="4"/>
  <c r="AY255" i="4" s="1"/>
  <c r="BC255" i="4"/>
  <c r="BD255" i="4" s="1"/>
  <c r="BF255" i="4" s="1"/>
  <c r="BE255" i="4"/>
  <c r="L256" i="4"/>
  <c r="M256" i="4"/>
  <c r="AX256" i="4"/>
  <c r="AY256" i="4" s="1"/>
  <c r="BA256" i="4" s="1"/>
  <c r="BC256" i="4"/>
  <c r="BD256" i="4" s="1"/>
  <c r="BF256" i="4" s="1"/>
  <c r="BE256" i="4"/>
  <c r="L257" i="4"/>
  <c r="M257" i="4"/>
  <c r="AX257" i="4"/>
  <c r="AY257" i="4" s="1"/>
  <c r="BA257" i="4" s="1"/>
  <c r="BC257" i="4"/>
  <c r="BD257" i="4" s="1"/>
  <c r="BF257" i="4" s="1"/>
  <c r="BE257" i="4"/>
  <c r="AX258" i="4"/>
  <c r="AY258" i="4"/>
  <c r="BC258" i="4"/>
  <c r="BD258" i="4" s="1"/>
  <c r="BF258" i="4" s="1"/>
  <c r="BE258" i="4"/>
  <c r="AX259" i="4"/>
  <c r="AY259" i="4" s="1"/>
  <c r="BA259" i="4" s="1"/>
  <c r="BC259" i="4"/>
  <c r="BD259" i="4" s="1"/>
  <c r="BF259" i="4" s="1"/>
  <c r="BE259" i="4"/>
  <c r="AX260" i="4"/>
  <c r="AY260" i="4"/>
  <c r="AZ260" i="4"/>
  <c r="BC260" i="4"/>
  <c r="BD260" i="4" s="1"/>
  <c r="BF260" i="4" s="1"/>
  <c r="BE260" i="4"/>
  <c r="AX261" i="4"/>
  <c r="AY261" i="4" s="1"/>
  <c r="BC261" i="4"/>
  <c r="BD261" i="4" s="1"/>
  <c r="BF261" i="4" s="1"/>
  <c r="BE261" i="4"/>
  <c r="AX262" i="4"/>
  <c r="AY262" i="4"/>
  <c r="BA262" i="4" s="1"/>
  <c r="BC262" i="4"/>
  <c r="BD262" i="4" s="1"/>
  <c r="BF262" i="4" s="1"/>
  <c r="BE262" i="4"/>
  <c r="AX263" i="4"/>
  <c r="AY263" i="4" s="1"/>
  <c r="BC263" i="4"/>
  <c r="BD263" i="4"/>
  <c r="BF263" i="4" s="1"/>
  <c r="BE263" i="4"/>
  <c r="AX264" i="4"/>
  <c r="AY264" i="4" s="1"/>
  <c r="AZ264" i="4"/>
  <c r="BC264" i="4"/>
  <c r="BD264" i="4" s="1"/>
  <c r="BF264" i="4" s="1"/>
  <c r="BE264" i="4"/>
  <c r="AX265" i="4"/>
  <c r="AY265" i="4" s="1"/>
  <c r="BA265" i="4" s="1"/>
  <c r="BC265" i="4"/>
  <c r="BD265" i="4" s="1"/>
  <c r="BE265" i="4"/>
  <c r="BF265" i="4"/>
  <c r="AX266" i="4"/>
  <c r="AY266" i="4" s="1"/>
  <c r="BA266" i="4" s="1"/>
  <c r="BC266" i="4"/>
  <c r="BD266" i="4" s="1"/>
  <c r="BF266" i="4" s="1"/>
  <c r="BE266" i="4"/>
  <c r="AX267" i="4"/>
  <c r="AY267" i="4" s="1"/>
  <c r="AZ267" i="4"/>
  <c r="BC267" i="4"/>
  <c r="BD267" i="4" s="1"/>
  <c r="BF267" i="4" s="1"/>
  <c r="BE267" i="4"/>
  <c r="AX268" i="4"/>
  <c r="AY268" i="4" s="1"/>
  <c r="BA268" i="4" s="1"/>
  <c r="AZ268" i="4"/>
  <c r="BC268" i="4"/>
  <c r="BD268" i="4" s="1"/>
  <c r="BF268" i="4" s="1"/>
  <c r="BE268" i="4"/>
  <c r="AX269" i="4"/>
  <c r="AY269" i="4" s="1"/>
  <c r="AZ269" i="4"/>
  <c r="BC269" i="4"/>
  <c r="BD269" i="4" s="1"/>
  <c r="BE269" i="4"/>
  <c r="BF269" i="4"/>
  <c r="AX270" i="4"/>
  <c r="AY270" i="4" s="1"/>
  <c r="BA270" i="4" s="1"/>
  <c r="BC270" i="4"/>
  <c r="BD270" i="4" s="1"/>
  <c r="BF270" i="4" s="1"/>
  <c r="BE270" i="4"/>
  <c r="AX271" i="4"/>
  <c r="AY271" i="4" s="1"/>
  <c r="BC271" i="4"/>
  <c r="BD271" i="4" s="1"/>
  <c r="BF271" i="4" s="1"/>
  <c r="BE271" i="4"/>
  <c r="AX272" i="4"/>
  <c r="AY272" i="4" s="1"/>
  <c r="BC272" i="4"/>
  <c r="BD272" i="4" s="1"/>
  <c r="BF272" i="4" s="1"/>
  <c r="BE272" i="4"/>
  <c r="AX273" i="4"/>
  <c r="AY273" i="4" s="1"/>
  <c r="BA273" i="4" s="1"/>
  <c r="AZ273" i="4"/>
  <c r="BC273" i="4"/>
  <c r="BD273" i="4" s="1"/>
  <c r="BF273" i="4" s="1"/>
  <c r="BE273" i="4"/>
  <c r="AX274" i="4"/>
  <c r="AY274" i="4" s="1"/>
  <c r="BA274" i="4" s="1"/>
  <c r="BC274" i="4"/>
  <c r="BD274" i="4" s="1"/>
  <c r="BF274" i="4" s="1"/>
  <c r="BE274" i="4"/>
  <c r="AX275" i="4"/>
  <c r="AY275" i="4" s="1"/>
  <c r="BA275" i="4" s="1"/>
  <c r="AZ275" i="4"/>
  <c r="BC275" i="4"/>
  <c r="BD275" i="4" s="1"/>
  <c r="BF275" i="4" s="1"/>
  <c r="BE275" i="4"/>
  <c r="AX276" i="4"/>
  <c r="AY276" i="4" s="1"/>
  <c r="AZ276" i="4"/>
  <c r="BC276" i="4"/>
  <c r="BD276" i="4" s="1"/>
  <c r="BF276" i="4" s="1"/>
  <c r="BE276" i="4"/>
  <c r="AX277" i="4"/>
  <c r="AY277" i="4" s="1"/>
  <c r="BA277" i="4" s="1"/>
  <c r="AZ277" i="4"/>
  <c r="BC277" i="4"/>
  <c r="BD277" i="4" s="1"/>
  <c r="BF277" i="4" s="1"/>
  <c r="BE277" i="4"/>
  <c r="AX278" i="4"/>
  <c r="AY278" i="4" s="1"/>
  <c r="BC278" i="4"/>
  <c r="BD278" i="4" s="1"/>
  <c r="BF278" i="4" s="1"/>
  <c r="BE278" i="4"/>
  <c r="AX279" i="4"/>
  <c r="AY279" i="4" s="1"/>
  <c r="BA279" i="4" s="1"/>
  <c r="BC279" i="4"/>
  <c r="BD279" i="4" s="1"/>
  <c r="BE279" i="4"/>
  <c r="BF279" i="4"/>
  <c r="AX280" i="4"/>
  <c r="AY280" i="4" s="1"/>
  <c r="AZ280" i="4"/>
  <c r="BC280" i="4"/>
  <c r="BD280" i="4" s="1"/>
  <c r="BF280" i="4" s="1"/>
  <c r="BE280" i="4"/>
  <c r="AX281" i="4"/>
  <c r="AY281" i="4" s="1"/>
  <c r="BA281" i="4"/>
  <c r="BC281" i="4"/>
  <c r="BD281" i="4" s="1"/>
  <c r="BF281" i="4" s="1"/>
  <c r="BE281" i="4"/>
  <c r="AX282" i="4"/>
  <c r="AY282" i="4" s="1"/>
  <c r="BA282" i="4" s="1"/>
  <c r="BC282" i="4"/>
  <c r="BD282" i="4" s="1"/>
  <c r="BF282" i="4" s="1"/>
  <c r="BE282" i="4"/>
  <c r="AX283" i="4"/>
  <c r="AY283" i="4" s="1"/>
  <c r="AZ283" i="4"/>
  <c r="BC283" i="4"/>
  <c r="BD283" i="4" s="1"/>
  <c r="BF283" i="4" s="1"/>
  <c r="BE283" i="4"/>
  <c r="AX284" i="4"/>
  <c r="AY284" i="4" s="1"/>
  <c r="BA284" i="4" s="1"/>
  <c r="AZ284" i="4"/>
  <c r="BC284" i="4"/>
  <c r="BD284" i="4" s="1"/>
  <c r="BF284" i="4" s="1"/>
  <c r="BE284" i="4"/>
  <c r="AX285" i="4"/>
  <c r="AY285" i="4" s="1"/>
  <c r="AZ285" i="4"/>
  <c r="BC285" i="4"/>
  <c r="BD285" i="4" s="1"/>
  <c r="BF285" i="4" s="1"/>
  <c r="BE285" i="4"/>
  <c r="AX286" i="4"/>
  <c r="AY286" i="4" s="1"/>
  <c r="BA286" i="4" s="1"/>
  <c r="BC286" i="4"/>
  <c r="BD286" i="4" s="1"/>
  <c r="BF286" i="4" s="1"/>
  <c r="BE286" i="4"/>
  <c r="AX287" i="4"/>
  <c r="AY287" i="4" s="1"/>
  <c r="BA287" i="4" s="1"/>
  <c r="BC287" i="4"/>
  <c r="BD287" i="4" s="1"/>
  <c r="BF287" i="4" s="1"/>
  <c r="BE287" i="4"/>
  <c r="AX288" i="4"/>
  <c r="AY288" i="4" s="1"/>
  <c r="BC288" i="4"/>
  <c r="BD288" i="4" s="1"/>
  <c r="BF288" i="4" s="1"/>
  <c r="BE288" i="4"/>
  <c r="AX289" i="4"/>
  <c r="AY289" i="4" s="1"/>
  <c r="BA289" i="4" s="1"/>
  <c r="AZ289" i="4"/>
  <c r="BC289" i="4"/>
  <c r="BD289" i="4" s="1"/>
  <c r="BF289" i="4" s="1"/>
  <c r="BE289" i="4"/>
  <c r="AX290" i="4"/>
  <c r="AY290" i="4" s="1"/>
  <c r="BA290" i="4" s="1"/>
  <c r="BC290" i="4"/>
  <c r="BD290" i="4" s="1"/>
  <c r="BF290" i="4" s="1"/>
  <c r="BE290" i="4"/>
  <c r="AX291" i="4"/>
  <c r="AY291" i="4" s="1"/>
  <c r="BA291" i="4" s="1"/>
  <c r="AZ291" i="4"/>
  <c r="BC291" i="4"/>
  <c r="BD291" i="4" s="1"/>
  <c r="BF291" i="4" s="1"/>
  <c r="BE291" i="4"/>
  <c r="AX292" i="4"/>
  <c r="AY292" i="4" s="1"/>
  <c r="AZ292" i="4"/>
  <c r="BC292" i="4"/>
  <c r="BD292" i="4" s="1"/>
  <c r="BF292" i="4" s="1"/>
  <c r="BE292" i="4"/>
  <c r="AX293" i="4"/>
  <c r="AY293" i="4" s="1"/>
  <c r="BA293" i="4" s="1"/>
  <c r="AZ293" i="4"/>
  <c r="BC293" i="4"/>
  <c r="BD293" i="4" s="1"/>
  <c r="BE293" i="4"/>
  <c r="BF293" i="4"/>
  <c r="AX294" i="4"/>
  <c r="AY294" i="4" s="1"/>
  <c r="BC294" i="4"/>
  <c r="BD294" i="4" s="1"/>
  <c r="BF294" i="4" s="1"/>
  <c r="BE294" i="4"/>
  <c r="AX295" i="4"/>
  <c r="AY295" i="4" s="1"/>
  <c r="BA295" i="4" s="1"/>
  <c r="BC295" i="4"/>
  <c r="BD295" i="4" s="1"/>
  <c r="BF295" i="4" s="1"/>
  <c r="BE295" i="4"/>
  <c r="AX296" i="4"/>
  <c r="AY296" i="4" s="1"/>
  <c r="AZ296" i="4"/>
  <c r="BC296" i="4"/>
  <c r="BD296" i="4" s="1"/>
  <c r="BF296" i="4" s="1"/>
  <c r="BE296" i="4"/>
  <c r="AX297" i="4"/>
  <c r="AY297" i="4" s="1"/>
  <c r="BA297" i="4" s="1"/>
  <c r="BC297" i="4"/>
  <c r="BD297" i="4" s="1"/>
  <c r="BE297" i="4"/>
  <c r="BF297" i="4"/>
  <c r="AX298" i="4"/>
  <c r="AY298" i="4" s="1"/>
  <c r="BA298" i="4" s="1"/>
  <c r="BC298" i="4"/>
  <c r="BD298" i="4" s="1"/>
  <c r="BF298" i="4" s="1"/>
  <c r="BE298" i="4"/>
  <c r="AX299" i="4"/>
  <c r="AY299" i="4" s="1"/>
  <c r="AZ299" i="4"/>
  <c r="BC299" i="4"/>
  <c r="BD299" i="4" s="1"/>
  <c r="BF299" i="4" s="1"/>
  <c r="BE299" i="4"/>
  <c r="AX300" i="4"/>
  <c r="AY300" i="4" s="1"/>
  <c r="BA300" i="4" s="1"/>
  <c r="AZ300" i="4"/>
  <c r="BC300" i="4"/>
  <c r="BD300" i="4" s="1"/>
  <c r="BF300" i="4" s="1"/>
  <c r="BE300" i="4"/>
  <c r="AX301" i="4"/>
  <c r="AY301" i="4" s="1"/>
  <c r="AZ301" i="4"/>
  <c r="AX302" i="4"/>
  <c r="AY302" i="4" s="1"/>
  <c r="AZ302" i="4"/>
  <c r="BA302" i="4"/>
  <c r="AX303" i="4"/>
  <c r="AY303" i="4" s="1"/>
  <c r="BA303" i="4" s="1"/>
  <c r="AX304" i="4"/>
  <c r="AY304" i="4" s="1"/>
  <c r="AZ304" i="4"/>
  <c r="AX305" i="4"/>
  <c r="AY305" i="4" s="1"/>
  <c r="BA305" i="4" s="1"/>
  <c r="AX306" i="4"/>
  <c r="AY306" i="4" s="1"/>
  <c r="BA306" i="4" s="1"/>
  <c r="AZ306" i="4"/>
  <c r="AX307" i="4"/>
  <c r="AY307" i="4" s="1"/>
  <c r="AX308" i="4"/>
  <c r="AY308" i="4" s="1"/>
  <c r="BA308" i="4" s="1"/>
  <c r="AX309" i="4"/>
  <c r="AY309" i="4" s="1"/>
  <c r="BA309" i="4"/>
  <c r="AX310" i="4"/>
  <c r="AY310" i="4" s="1"/>
  <c r="BA310" i="4" s="1"/>
  <c r="AX311" i="4"/>
  <c r="AY311" i="4" s="1"/>
  <c r="AX312" i="4"/>
  <c r="AY312" i="4" s="1"/>
  <c r="AZ312" i="4"/>
  <c r="AX313" i="4"/>
  <c r="AY313" i="4" s="1"/>
  <c r="AX314" i="4"/>
  <c r="AY314" i="4" s="1"/>
  <c r="BA314" i="4" s="1"/>
  <c r="AZ314" i="4"/>
  <c r="AX315" i="4"/>
  <c r="AY315" i="4" s="1"/>
  <c r="BA315" i="4" s="1"/>
  <c r="AX316" i="4"/>
  <c r="AY316" i="4" s="1"/>
  <c r="AZ316" i="4"/>
  <c r="AX317" i="4"/>
  <c r="AY317" i="4" s="1"/>
  <c r="BA317" i="4" s="1"/>
  <c r="AX318" i="4"/>
  <c r="AY318" i="4" s="1"/>
  <c r="AZ318" i="4"/>
  <c r="AX319" i="4"/>
  <c r="AY319" i="4" s="1"/>
  <c r="AZ319" i="4"/>
  <c r="AX320" i="4"/>
  <c r="AY320" i="4" s="1"/>
  <c r="AX321" i="4"/>
  <c r="AY321" i="4" s="1"/>
  <c r="BA321" i="4"/>
  <c r="AX322" i="4"/>
  <c r="AY322" i="4" s="1"/>
  <c r="BA322" i="4" s="1"/>
  <c r="AX323" i="4"/>
  <c r="AY323" i="4" s="1"/>
  <c r="AX324" i="4"/>
  <c r="AY324" i="4" s="1"/>
  <c r="AX325" i="4"/>
  <c r="AY325" i="4" s="1"/>
  <c r="BA325" i="4" s="1"/>
  <c r="AZ325" i="4"/>
  <c r="AX326" i="4"/>
  <c r="AY326" i="4" s="1"/>
  <c r="AX327" i="4"/>
  <c r="AY327" i="4" s="1"/>
  <c r="BA327" i="4" s="1"/>
  <c r="AX328" i="4"/>
  <c r="AY328" i="4" s="1"/>
  <c r="AX329" i="4"/>
  <c r="AY329" i="4" s="1"/>
  <c r="BA329" i="4" s="1"/>
  <c r="AZ329" i="4"/>
  <c r="AX330" i="4"/>
  <c r="AY330" i="4" s="1"/>
  <c r="AX331" i="4"/>
  <c r="AY331" i="4" s="1"/>
  <c r="AX332" i="4"/>
  <c r="AY332" i="4" s="1"/>
  <c r="BA332" i="4" s="1"/>
  <c r="AX333" i="4"/>
  <c r="AY333" i="4" s="1"/>
  <c r="AZ333" i="4"/>
  <c r="AX334" i="4"/>
  <c r="AY334" i="4" s="1"/>
  <c r="AZ334" i="4"/>
  <c r="AX335" i="4"/>
  <c r="AY335" i="4" s="1"/>
  <c r="AX336" i="4"/>
  <c r="AY336" i="4" s="1"/>
  <c r="AZ336" i="4"/>
  <c r="AX337" i="4"/>
  <c r="AY337" i="4" s="1"/>
  <c r="AX338" i="4"/>
  <c r="AY338" i="4" s="1"/>
  <c r="AZ338" i="4"/>
  <c r="AX339" i="4"/>
  <c r="AY339" i="4" s="1"/>
  <c r="BA339" i="4" s="1"/>
  <c r="AX340" i="4"/>
  <c r="AY340" i="4" s="1"/>
  <c r="AX341" i="4"/>
  <c r="AY341" i="4" s="1"/>
  <c r="BA341" i="4" s="1"/>
  <c r="AX342" i="4"/>
  <c r="AY342" i="4" s="1"/>
  <c r="AZ342" i="4"/>
  <c r="AX343" i="4"/>
  <c r="AY343" i="4" s="1"/>
  <c r="BA343" i="4" s="1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Z53" i="3"/>
  <c r="AL53" i="3"/>
  <c r="AM53" i="3"/>
  <c r="AW53" i="3"/>
  <c r="AX53" i="3" s="1"/>
  <c r="AY60" i="3" s="1"/>
  <c r="BB53" i="3"/>
  <c r="BC53" i="3" s="1"/>
  <c r="L54" i="3"/>
  <c r="Z54" i="3"/>
  <c r="AL54" i="3"/>
  <c r="AM54" i="3" s="1"/>
  <c r="AW54" i="3"/>
  <c r="AX54" i="3"/>
  <c r="BB54" i="3"/>
  <c r="BC54" i="3" s="1"/>
  <c r="BE54" i="3" s="1"/>
  <c r="L55" i="3"/>
  <c r="Z55" i="3"/>
  <c r="AL55" i="3"/>
  <c r="AM55" i="3"/>
  <c r="AW55" i="3"/>
  <c r="AX55" i="3" s="1"/>
  <c r="BB55" i="3"/>
  <c r="BC55" i="3" s="1"/>
  <c r="L56" i="3"/>
  <c r="Z56" i="3"/>
  <c r="AL56" i="3"/>
  <c r="AM56" i="3" s="1"/>
  <c r="AW56" i="3"/>
  <c r="AX56" i="3" s="1"/>
  <c r="BB56" i="3"/>
  <c r="BC56" i="3" s="1"/>
  <c r="BE56" i="3" s="1"/>
  <c r="L57" i="3"/>
  <c r="Z57" i="3"/>
  <c r="AL57" i="3"/>
  <c r="AM57" i="3" s="1"/>
  <c r="AW57" i="3"/>
  <c r="AX57" i="3" s="1"/>
  <c r="BB57" i="3"/>
  <c r="BC57" i="3" s="1"/>
  <c r="L58" i="3"/>
  <c r="Z58" i="3"/>
  <c r="AL58" i="3"/>
  <c r="AM58" i="3" s="1"/>
  <c r="AW58" i="3"/>
  <c r="AX58" i="3" s="1"/>
  <c r="BB58" i="3"/>
  <c r="BC58" i="3" s="1"/>
  <c r="BE58" i="3" s="1"/>
  <c r="BD58" i="3"/>
  <c r="L59" i="3"/>
  <c r="Z59" i="3"/>
  <c r="AL59" i="3"/>
  <c r="AM59" i="3"/>
  <c r="AW59" i="3"/>
  <c r="AX59" i="3" s="1"/>
  <c r="AZ59" i="3" s="1"/>
  <c r="BB59" i="3"/>
  <c r="BC59" i="3" s="1"/>
  <c r="L60" i="3"/>
  <c r="Z60" i="3"/>
  <c r="AL60" i="3"/>
  <c r="AM60" i="3" s="1"/>
  <c r="AW60" i="3"/>
  <c r="AX60" i="3" s="1"/>
  <c r="BB60" i="3"/>
  <c r="BC60" i="3" s="1"/>
  <c r="BO60" i="3"/>
  <c r="L61" i="3"/>
  <c r="Z61" i="3"/>
  <c r="AL61" i="3"/>
  <c r="AM61" i="3"/>
  <c r="AW61" i="3"/>
  <c r="AX61" i="3" s="1"/>
  <c r="AZ61" i="3" s="1"/>
  <c r="BB61" i="3"/>
  <c r="BC61" i="3" s="1"/>
  <c r="L62" i="3"/>
  <c r="Z62" i="3"/>
  <c r="AL62" i="3"/>
  <c r="AM62" i="3" s="1"/>
  <c r="AW62" i="3"/>
  <c r="AX62" i="3" s="1"/>
  <c r="BB62" i="3"/>
  <c r="BC62" i="3" s="1"/>
  <c r="BE62" i="3" s="1"/>
  <c r="L63" i="3"/>
  <c r="Z63" i="3"/>
  <c r="AL63" i="3"/>
  <c r="AM63" i="3"/>
  <c r="AW63" i="3"/>
  <c r="BB63" i="3"/>
  <c r="BC63" i="3" s="1"/>
  <c r="L64" i="3"/>
  <c r="Z64" i="3"/>
  <c r="AL64" i="3"/>
  <c r="AM64" i="3" s="1"/>
  <c r="AW64" i="3"/>
  <c r="AX64" i="3" s="1"/>
  <c r="BB64" i="3"/>
  <c r="BC64" i="3" s="1"/>
  <c r="BE64" i="3" s="1"/>
  <c r="BO64" i="3"/>
  <c r="L65" i="3"/>
  <c r="Z65" i="3"/>
  <c r="AL65" i="3"/>
  <c r="AM65" i="3" s="1"/>
  <c r="AW65" i="3"/>
  <c r="AX65" i="3" s="1"/>
  <c r="BB65" i="3"/>
  <c r="BC65" i="3" s="1"/>
  <c r="L66" i="3"/>
  <c r="Z66" i="3"/>
  <c r="AL66" i="3"/>
  <c r="AM66" i="3" s="1"/>
  <c r="BO66" i="3" s="1"/>
  <c r="AW66" i="3"/>
  <c r="AX66" i="3" s="1"/>
  <c r="BB66" i="3"/>
  <c r="BC66" i="3" s="1"/>
  <c r="L67" i="3"/>
  <c r="Z67" i="3"/>
  <c r="AL67" i="3"/>
  <c r="AM67" i="3"/>
  <c r="AW67" i="3"/>
  <c r="AX67" i="3" s="1"/>
  <c r="AZ67" i="3" s="1"/>
  <c r="BB67" i="3"/>
  <c r="BC67" i="3" s="1"/>
  <c r="L68" i="3"/>
  <c r="Z68" i="3"/>
  <c r="AL68" i="3"/>
  <c r="AM68" i="3" s="1"/>
  <c r="AW68" i="3"/>
  <c r="BN68" i="3" s="1"/>
  <c r="AY68" i="3"/>
  <c r="BB68" i="3"/>
  <c r="L69" i="3"/>
  <c r="Z69" i="3"/>
  <c r="AL69" i="3"/>
  <c r="AM69" i="3" s="1"/>
  <c r="BO69" i="3" s="1"/>
  <c r="AW69" i="3"/>
  <c r="AX69" i="3" s="1"/>
  <c r="BB69" i="3"/>
  <c r="BC69" i="3" s="1"/>
  <c r="BE69" i="3"/>
  <c r="L70" i="3"/>
  <c r="Z70" i="3"/>
  <c r="AL70" i="3"/>
  <c r="AM70" i="3" s="1"/>
  <c r="AW70" i="3"/>
  <c r="AX70" i="3" s="1"/>
  <c r="BB70" i="3"/>
  <c r="BC70" i="3" s="1"/>
  <c r="BE70" i="3" s="1"/>
  <c r="L71" i="3"/>
  <c r="Z71" i="3"/>
  <c r="AL71" i="3"/>
  <c r="AM71" i="3"/>
  <c r="AW71" i="3"/>
  <c r="AX71" i="3" s="1"/>
  <c r="BB71" i="3"/>
  <c r="BC71" i="3" s="1"/>
  <c r="BE71" i="3" s="1"/>
  <c r="L72" i="3"/>
  <c r="Z72" i="3"/>
  <c r="AL72" i="3"/>
  <c r="AM72" i="3" s="1"/>
  <c r="BN72" i="3" s="1"/>
  <c r="AW72" i="3"/>
  <c r="AX72" i="3"/>
  <c r="BB72" i="3"/>
  <c r="BC72" i="3" s="1"/>
  <c r="BE72" i="3" s="1"/>
  <c r="L73" i="3"/>
  <c r="Z73" i="3"/>
  <c r="AL73" i="3"/>
  <c r="AM73" i="3" s="1"/>
  <c r="AW73" i="3"/>
  <c r="AX73" i="3" s="1"/>
  <c r="BB73" i="3"/>
  <c r="BC73" i="3" s="1"/>
  <c r="BE73" i="3" s="1"/>
  <c r="BD73" i="3"/>
  <c r="L74" i="3"/>
  <c r="Z74" i="3"/>
  <c r="AL74" i="3"/>
  <c r="AM74" i="3" s="1"/>
  <c r="AW74" i="3"/>
  <c r="AX74" i="3" s="1"/>
  <c r="BB74" i="3"/>
  <c r="BC74" i="3"/>
  <c r="BE74" i="3" s="1"/>
  <c r="L75" i="3"/>
  <c r="Z75" i="3"/>
  <c r="AL75" i="3"/>
  <c r="AM75" i="3"/>
  <c r="AW75" i="3"/>
  <c r="AX75" i="3" s="1"/>
  <c r="BB75" i="3"/>
  <c r="BC75" i="3" s="1"/>
  <c r="BE75" i="3" s="1"/>
  <c r="BD75" i="3"/>
  <c r="L76" i="3"/>
  <c r="Z76" i="3"/>
  <c r="AL76" i="3"/>
  <c r="AM76" i="3" s="1"/>
  <c r="AW76" i="3"/>
  <c r="AX76" i="3"/>
  <c r="BB76" i="3"/>
  <c r="BC76" i="3" s="1"/>
  <c r="BE76" i="3" s="1"/>
  <c r="BD76" i="3"/>
  <c r="L77" i="3"/>
  <c r="Z77" i="3"/>
  <c r="AL77" i="3"/>
  <c r="AM77" i="3" s="1"/>
  <c r="AW77" i="3"/>
  <c r="AX77" i="3" s="1"/>
  <c r="BB77" i="3"/>
  <c r="BC77" i="3" s="1"/>
  <c r="BE77" i="3" s="1"/>
  <c r="BD77" i="3"/>
  <c r="L78" i="3"/>
  <c r="Z78" i="3"/>
  <c r="AL78" i="3"/>
  <c r="AM78" i="3" s="1"/>
  <c r="AW78" i="3"/>
  <c r="AX78" i="3" s="1"/>
  <c r="BB78" i="3"/>
  <c r="L79" i="3"/>
  <c r="Z79" i="3"/>
  <c r="AL79" i="3"/>
  <c r="AM79" i="3" s="1"/>
  <c r="AW79" i="3"/>
  <c r="AX79" i="3" s="1"/>
  <c r="BB79" i="3"/>
  <c r="BC79" i="3" s="1"/>
  <c r="L80" i="3"/>
  <c r="Z80" i="3"/>
  <c r="AL80" i="3"/>
  <c r="AM80" i="3" s="1"/>
  <c r="AW80" i="3"/>
  <c r="AX80" i="3" s="1"/>
  <c r="BB80" i="3"/>
  <c r="L81" i="3"/>
  <c r="Z81" i="3"/>
  <c r="AL81" i="3"/>
  <c r="AM81" i="3" s="1"/>
  <c r="AW81" i="3"/>
  <c r="AX81" i="3" s="1"/>
  <c r="BB81" i="3"/>
  <c r="BC81" i="3" s="1"/>
  <c r="L82" i="3"/>
  <c r="Z82" i="3"/>
  <c r="AL82" i="3"/>
  <c r="AM82" i="3" s="1"/>
  <c r="AW82" i="3"/>
  <c r="AX82" i="3" s="1"/>
  <c r="BB82" i="3"/>
  <c r="BC82" i="3"/>
  <c r="BE82" i="3" s="1"/>
  <c r="L83" i="3"/>
  <c r="Z83" i="3"/>
  <c r="AL83" i="3"/>
  <c r="AM83" i="3" s="1"/>
  <c r="AW83" i="3"/>
  <c r="AX83" i="3" s="1"/>
  <c r="BB83" i="3"/>
  <c r="BC83" i="3" s="1"/>
  <c r="BD83" i="3"/>
  <c r="L84" i="3"/>
  <c r="Z84" i="3"/>
  <c r="AL84" i="3"/>
  <c r="AM84" i="3" s="1"/>
  <c r="AW84" i="3"/>
  <c r="AX84" i="3" s="1"/>
  <c r="BB84" i="3"/>
  <c r="BC84" i="3" s="1"/>
  <c r="BE84" i="3" s="1"/>
  <c r="BD84" i="3"/>
  <c r="L85" i="3"/>
  <c r="Z85" i="3"/>
  <c r="AL85" i="3"/>
  <c r="AM85" i="3" s="1"/>
  <c r="AW85" i="3"/>
  <c r="AX85" i="3" s="1"/>
  <c r="BB85" i="3"/>
  <c r="BC85" i="3" s="1"/>
  <c r="L86" i="3"/>
  <c r="Z86" i="3"/>
  <c r="AL86" i="3"/>
  <c r="AM86" i="3" s="1"/>
  <c r="AW86" i="3"/>
  <c r="AX86" i="3" s="1"/>
  <c r="BB86" i="3"/>
  <c r="BC86" i="3" s="1"/>
  <c r="BE86" i="3" s="1"/>
  <c r="L87" i="3"/>
  <c r="Z87" i="3"/>
  <c r="AL87" i="3"/>
  <c r="AM87" i="3" s="1"/>
  <c r="AW87" i="3"/>
  <c r="AX87" i="3" s="1"/>
  <c r="BB87" i="3"/>
  <c r="BC87" i="3" s="1"/>
  <c r="BE87" i="3" s="1"/>
  <c r="L88" i="3"/>
  <c r="Z88" i="3"/>
  <c r="AL88" i="3"/>
  <c r="AM88" i="3" s="1"/>
  <c r="AW88" i="3"/>
  <c r="AX88" i="3"/>
  <c r="BB88" i="3"/>
  <c r="BC88" i="3"/>
  <c r="BE88" i="3" s="1"/>
  <c r="L89" i="3"/>
  <c r="Z89" i="3"/>
  <c r="AL89" i="3"/>
  <c r="AM89" i="3" s="1"/>
  <c r="AW89" i="3"/>
  <c r="AX89" i="3" s="1"/>
  <c r="BB89" i="3"/>
  <c r="BC89" i="3" s="1"/>
  <c r="BE89" i="3" s="1"/>
  <c r="BD89" i="3"/>
  <c r="L90" i="3"/>
  <c r="Z90" i="3"/>
  <c r="AL90" i="3"/>
  <c r="AM90" i="3" s="1"/>
  <c r="AW90" i="3"/>
  <c r="AX90" i="3" s="1"/>
  <c r="BB90" i="3"/>
  <c r="BC90" i="3" s="1"/>
  <c r="BE90" i="3" s="1"/>
  <c r="BD90" i="3"/>
  <c r="L91" i="3"/>
  <c r="Z91" i="3"/>
  <c r="AL91" i="3"/>
  <c r="AM91" i="3" s="1"/>
  <c r="AW91" i="3"/>
  <c r="AX91" i="3" s="1"/>
  <c r="AY91" i="3"/>
  <c r="BB91" i="3"/>
  <c r="BC91" i="3" s="1"/>
  <c r="BE91" i="3" s="1"/>
  <c r="L92" i="3"/>
  <c r="Z92" i="3"/>
  <c r="AL92" i="3"/>
  <c r="AM92" i="3" s="1"/>
  <c r="AW92" i="3"/>
  <c r="AX92" i="3" s="1"/>
  <c r="BB92" i="3"/>
  <c r="BC92" i="3" s="1"/>
  <c r="BE92" i="3" s="1"/>
  <c r="L93" i="3"/>
  <c r="Z93" i="3"/>
  <c r="AL93" i="3"/>
  <c r="AM93" i="3" s="1"/>
  <c r="AW93" i="3"/>
  <c r="AX93" i="3" s="1"/>
  <c r="BB93" i="3"/>
  <c r="BC93" i="3" s="1"/>
  <c r="BE93" i="3" s="1"/>
  <c r="L94" i="3"/>
  <c r="Z94" i="3"/>
  <c r="AL94" i="3"/>
  <c r="AM94" i="3" s="1"/>
  <c r="AW94" i="3"/>
  <c r="AX94" i="3" s="1"/>
  <c r="BB94" i="3"/>
  <c r="BC94" i="3"/>
  <c r="BE94" i="3" s="1"/>
  <c r="L95" i="3"/>
  <c r="Z95" i="3"/>
  <c r="AL95" i="3"/>
  <c r="AM95" i="3" s="1"/>
  <c r="AW95" i="3"/>
  <c r="AX95" i="3" s="1"/>
  <c r="AY95" i="3"/>
  <c r="BB95" i="3"/>
  <c r="BC95" i="3" s="1"/>
  <c r="BE95" i="3"/>
  <c r="L96" i="3"/>
  <c r="Z96" i="3"/>
  <c r="AL96" i="3"/>
  <c r="AM96" i="3" s="1"/>
  <c r="AW96" i="3"/>
  <c r="AX96" i="3" s="1"/>
  <c r="BB96" i="3"/>
  <c r="BC96" i="3" s="1"/>
  <c r="BE96" i="3" s="1"/>
  <c r="BD96" i="3"/>
  <c r="L97" i="3"/>
  <c r="Z97" i="3"/>
  <c r="AL97" i="3"/>
  <c r="AM97" i="3" s="1"/>
  <c r="AW97" i="3"/>
  <c r="AX97" i="3" s="1"/>
  <c r="BB97" i="3"/>
  <c r="BC97" i="3" s="1"/>
  <c r="L98" i="3"/>
  <c r="Z98" i="3"/>
  <c r="AL98" i="3"/>
  <c r="AM98" i="3" s="1"/>
  <c r="AW98" i="3"/>
  <c r="AX98" i="3" s="1"/>
  <c r="BB98" i="3"/>
  <c r="BC98" i="3" s="1"/>
  <c r="BE98" i="3" s="1"/>
  <c r="L99" i="3"/>
  <c r="Z99" i="3"/>
  <c r="AL99" i="3"/>
  <c r="AM99" i="3" s="1"/>
  <c r="AW99" i="3"/>
  <c r="AX99" i="3" s="1"/>
  <c r="BB99" i="3"/>
  <c r="BC99" i="3" s="1"/>
  <c r="BE99" i="3" s="1"/>
  <c r="L100" i="3"/>
  <c r="Z100" i="3"/>
  <c r="AL100" i="3"/>
  <c r="AM100" i="3" s="1"/>
  <c r="AW100" i="3"/>
  <c r="AX100" i="3" s="1"/>
  <c r="BB100" i="3"/>
  <c r="BC100" i="3" s="1"/>
  <c r="BE100" i="3" s="1"/>
  <c r="BD100" i="3"/>
  <c r="L101" i="3"/>
  <c r="Z101" i="3"/>
  <c r="AL101" i="3"/>
  <c r="AM101" i="3" s="1"/>
  <c r="AW101" i="3"/>
  <c r="AX101" i="3" s="1"/>
  <c r="BB101" i="3"/>
  <c r="BC101" i="3" s="1"/>
  <c r="L102" i="3"/>
  <c r="Z102" i="3"/>
  <c r="AL102" i="3"/>
  <c r="AM102" i="3" s="1"/>
  <c r="AW102" i="3"/>
  <c r="AX102" i="3" s="1"/>
  <c r="BB102" i="3"/>
  <c r="BC102" i="3" s="1"/>
  <c r="BE102" i="3" s="1"/>
  <c r="BD102" i="3"/>
  <c r="L103" i="3"/>
  <c r="Z103" i="3"/>
  <c r="AL103" i="3"/>
  <c r="AM103" i="3"/>
  <c r="BN103" i="3" s="1"/>
  <c r="AW103" i="3"/>
  <c r="AX103" i="3" s="1"/>
  <c r="AZ103" i="3" s="1"/>
  <c r="BB103" i="3"/>
  <c r="BC103" i="3" s="1"/>
  <c r="BE103" i="3" s="1"/>
  <c r="L104" i="3"/>
  <c r="Z104" i="3"/>
  <c r="AL104" i="3"/>
  <c r="AM104" i="3" s="1"/>
  <c r="BN104" i="3" s="1"/>
  <c r="AW104" i="3"/>
  <c r="AX104" i="3" s="1"/>
  <c r="AZ104" i="3" s="1"/>
  <c r="BB104" i="3"/>
  <c r="BC104" i="3" s="1"/>
  <c r="BE104" i="3" s="1"/>
  <c r="BO104" i="3"/>
  <c r="L105" i="3"/>
  <c r="Z105" i="3"/>
  <c r="AL105" i="3"/>
  <c r="AM105" i="3" s="1"/>
  <c r="AW105" i="3"/>
  <c r="AX105" i="3" s="1"/>
  <c r="BB105" i="3"/>
  <c r="BC105" i="3" s="1"/>
  <c r="L106" i="3"/>
  <c r="Z106" i="3"/>
  <c r="AL106" i="3"/>
  <c r="AM106" i="3" s="1"/>
  <c r="BN106" i="3" s="1"/>
  <c r="AW106" i="3"/>
  <c r="AX106" i="3" s="1"/>
  <c r="BB106" i="3"/>
  <c r="BC106" i="3" s="1"/>
  <c r="BD106" i="3"/>
  <c r="L107" i="3"/>
  <c r="Z107" i="3"/>
  <c r="AL107" i="3"/>
  <c r="AM107" i="3" s="1"/>
  <c r="BN107" i="3" s="1"/>
  <c r="AW107" i="3"/>
  <c r="AX107" i="3" s="1"/>
  <c r="AZ107" i="3" s="1"/>
  <c r="BB107" i="3"/>
  <c r="BC107" i="3" s="1"/>
  <c r="BD107" i="3"/>
  <c r="L108" i="3"/>
  <c r="Z108" i="3"/>
  <c r="AL108" i="3"/>
  <c r="AM108" i="3" s="1"/>
  <c r="AW108" i="3"/>
  <c r="AX108" i="3" s="1"/>
  <c r="AZ108" i="3" s="1"/>
  <c r="BB108" i="3"/>
  <c r="BC108" i="3" s="1"/>
  <c r="BE108" i="3" s="1"/>
  <c r="BD108" i="3"/>
  <c r="L109" i="3"/>
  <c r="Z109" i="3"/>
  <c r="AL109" i="3"/>
  <c r="AM109" i="3" s="1"/>
  <c r="BN109" i="3" s="1"/>
  <c r="AW109" i="3"/>
  <c r="AX109" i="3" s="1"/>
  <c r="AZ109" i="3"/>
  <c r="BB109" i="3"/>
  <c r="BC109" i="3" s="1"/>
  <c r="BE109" i="3" s="1"/>
  <c r="BD109" i="3"/>
  <c r="L110" i="3"/>
  <c r="Z110" i="3"/>
  <c r="AL110" i="3"/>
  <c r="AM110" i="3" s="1"/>
  <c r="BN110" i="3" s="1"/>
  <c r="AW110" i="3"/>
  <c r="AX110" i="3"/>
  <c r="AZ110" i="3" s="1"/>
  <c r="BB110" i="3"/>
  <c r="BC110" i="3" s="1"/>
  <c r="BE110" i="3" s="1"/>
  <c r="BD110" i="3"/>
  <c r="L111" i="3"/>
  <c r="Z111" i="3"/>
  <c r="AL111" i="3"/>
  <c r="AM111" i="3" s="1"/>
  <c r="BN111" i="3" s="1"/>
  <c r="AW111" i="3"/>
  <c r="AX111" i="3" s="1"/>
  <c r="BB111" i="3"/>
  <c r="BC111" i="3" s="1"/>
  <c r="BE111" i="3" s="1"/>
  <c r="BD111" i="3"/>
  <c r="L112" i="3"/>
  <c r="Z112" i="3"/>
  <c r="AL112" i="3"/>
  <c r="AM112" i="3" s="1"/>
  <c r="BN112" i="3" s="1"/>
  <c r="AW112" i="3"/>
  <c r="AX112" i="3"/>
  <c r="BB112" i="3"/>
  <c r="BC112" i="3" s="1"/>
  <c r="BE112" i="3" s="1"/>
  <c r="BD112" i="3"/>
  <c r="L113" i="3"/>
  <c r="Z113" i="3"/>
  <c r="AL113" i="3"/>
  <c r="AM113" i="3" s="1"/>
  <c r="AW113" i="3"/>
  <c r="AX113" i="3" s="1"/>
  <c r="BB113" i="3"/>
  <c r="BC113" i="3" s="1"/>
  <c r="BE113" i="3" s="1"/>
  <c r="BD113" i="3"/>
  <c r="L114" i="3"/>
  <c r="Z114" i="3"/>
  <c r="AL114" i="3"/>
  <c r="AM114" i="3" s="1"/>
  <c r="BN114" i="3" s="1"/>
  <c r="AW114" i="3"/>
  <c r="AX114" i="3" s="1"/>
  <c r="BB114" i="3"/>
  <c r="BC114" i="3" s="1"/>
  <c r="BE114" i="3" s="1"/>
  <c r="BD114" i="3"/>
  <c r="L115" i="3"/>
  <c r="Z115" i="3"/>
  <c r="AL115" i="3"/>
  <c r="AM115" i="3" s="1"/>
  <c r="AW115" i="3"/>
  <c r="AX115" i="3" s="1"/>
  <c r="AZ115" i="3" s="1"/>
  <c r="BB115" i="3"/>
  <c r="BC115" i="3" s="1"/>
  <c r="BE115" i="3" s="1"/>
  <c r="BD115" i="3"/>
  <c r="L116" i="3"/>
  <c r="Z116" i="3"/>
  <c r="AL116" i="3"/>
  <c r="AM116" i="3" s="1"/>
  <c r="AW116" i="3"/>
  <c r="AX116" i="3"/>
  <c r="AZ116" i="3" s="1"/>
  <c r="BB116" i="3"/>
  <c r="BC116" i="3" s="1"/>
  <c r="BE116" i="3" s="1"/>
  <c r="L117" i="3"/>
  <c r="Z117" i="3"/>
  <c r="AL117" i="3"/>
  <c r="AM117" i="3"/>
  <c r="AW117" i="3"/>
  <c r="AX117" i="3" s="1"/>
  <c r="AZ117" i="3"/>
  <c r="BB117" i="3"/>
  <c r="BC117" i="3" s="1"/>
  <c r="BE117" i="3" s="1"/>
  <c r="L118" i="3"/>
  <c r="Z118" i="3"/>
  <c r="AL118" i="3"/>
  <c r="AM118" i="3" s="1"/>
  <c r="AW118" i="3"/>
  <c r="AX118" i="3" s="1"/>
  <c r="AZ118" i="3" s="1"/>
  <c r="BB118" i="3"/>
  <c r="BC118" i="3" s="1"/>
  <c r="BE118" i="3" s="1"/>
  <c r="L119" i="3"/>
  <c r="Z119" i="3"/>
  <c r="AL119" i="3"/>
  <c r="AM119" i="3" s="1"/>
  <c r="BN119" i="3" s="1"/>
  <c r="AW119" i="3"/>
  <c r="AX119" i="3" s="1"/>
  <c r="BB119" i="3"/>
  <c r="BC119" i="3" s="1"/>
  <c r="BE119" i="3" s="1"/>
  <c r="L120" i="3"/>
  <c r="Z120" i="3"/>
  <c r="AL120" i="3"/>
  <c r="AM120" i="3" s="1"/>
  <c r="AW120" i="3"/>
  <c r="AX120" i="3" s="1"/>
  <c r="BB120" i="3"/>
  <c r="BC120" i="3" s="1"/>
  <c r="BE120" i="3" s="1"/>
  <c r="L121" i="3"/>
  <c r="Z121" i="3"/>
  <c r="AL121" i="3"/>
  <c r="AM121" i="3" s="1"/>
  <c r="AW121" i="3"/>
  <c r="AX121" i="3" s="1"/>
  <c r="AZ121" i="3" s="1"/>
  <c r="BB121" i="3"/>
  <c r="BC121" i="3" s="1"/>
  <c r="BE121" i="3" s="1"/>
  <c r="BD121" i="3"/>
  <c r="L122" i="3"/>
  <c r="Z122" i="3"/>
  <c r="AL122" i="3"/>
  <c r="AM122" i="3" s="1"/>
  <c r="AW122" i="3"/>
  <c r="AX122" i="3" s="1"/>
  <c r="AY122" i="3"/>
  <c r="BB122" i="3"/>
  <c r="BC122" i="3" s="1"/>
  <c r="BE122" i="3" s="1"/>
  <c r="L123" i="3"/>
  <c r="Z123" i="3"/>
  <c r="AL123" i="3"/>
  <c r="AM123" i="3" s="1"/>
  <c r="AW123" i="3"/>
  <c r="AX123" i="3" s="1"/>
  <c r="BB123" i="3"/>
  <c r="BC123" i="3" s="1"/>
  <c r="BE123" i="3" s="1"/>
  <c r="L124" i="3"/>
  <c r="Z124" i="3"/>
  <c r="AL124" i="3"/>
  <c r="AM124" i="3" s="1"/>
  <c r="AW124" i="3"/>
  <c r="AX124" i="3" s="1"/>
  <c r="BB124" i="3"/>
  <c r="BC124" i="3" s="1"/>
  <c r="BE124" i="3" s="1"/>
  <c r="BD124" i="3"/>
  <c r="L125" i="3"/>
  <c r="Z125" i="3"/>
  <c r="AL125" i="3"/>
  <c r="AM125" i="3" s="1"/>
  <c r="AW125" i="3"/>
  <c r="AX125" i="3" s="1"/>
  <c r="AZ125" i="3" s="1"/>
  <c r="BB125" i="3"/>
  <c r="BC125" i="3" s="1"/>
  <c r="BE125" i="3" s="1"/>
  <c r="BD125" i="3"/>
  <c r="L126" i="3"/>
  <c r="Z126" i="3"/>
  <c r="AL126" i="3"/>
  <c r="AM126" i="3" s="1"/>
  <c r="AW126" i="3"/>
  <c r="BN126" i="3" s="1"/>
  <c r="AY126" i="3"/>
  <c r="BB126" i="3"/>
  <c r="BO126" i="3" s="1"/>
  <c r="BD126" i="3"/>
  <c r="L127" i="3"/>
  <c r="Z127" i="3"/>
  <c r="AL127" i="3"/>
  <c r="AM127" i="3" s="1"/>
  <c r="AW127" i="3"/>
  <c r="AX127" i="3" s="1"/>
  <c r="BB127" i="3"/>
  <c r="BC127" i="3" s="1"/>
  <c r="BE127" i="3" s="1"/>
  <c r="BD127" i="3"/>
  <c r="L128" i="3"/>
  <c r="Z128" i="3"/>
  <c r="AL128" i="3"/>
  <c r="AM128" i="3" s="1"/>
  <c r="AW128" i="3"/>
  <c r="AX128" i="3" s="1"/>
  <c r="BB128" i="3"/>
  <c r="BC128" i="3" s="1"/>
  <c r="BE128" i="3" s="1"/>
  <c r="BD128" i="3"/>
  <c r="L129" i="3"/>
  <c r="Z129" i="3"/>
  <c r="AL129" i="3"/>
  <c r="AM129" i="3"/>
  <c r="AW129" i="3"/>
  <c r="AX129" i="3" s="1"/>
  <c r="AZ129" i="3" s="1"/>
  <c r="BB129" i="3"/>
  <c r="BC129" i="3" s="1"/>
  <c r="BE129" i="3" s="1"/>
  <c r="BD129" i="3"/>
  <c r="L130" i="3"/>
  <c r="Z130" i="3"/>
  <c r="AL130" i="3"/>
  <c r="AM130" i="3" s="1"/>
  <c r="BN130" i="3" s="1"/>
  <c r="AW130" i="3"/>
  <c r="AX130" i="3"/>
  <c r="AY130" i="3"/>
  <c r="BB130" i="3"/>
  <c r="BD130" i="3"/>
  <c r="L131" i="3"/>
  <c r="Z131" i="3"/>
  <c r="AL131" i="3"/>
  <c r="AM131" i="3" s="1"/>
  <c r="AW131" i="3"/>
  <c r="AX131" i="3" s="1"/>
  <c r="BB131" i="3"/>
  <c r="BC131" i="3" s="1"/>
  <c r="BE131" i="3" s="1"/>
  <c r="BD131" i="3"/>
  <c r="L132" i="3"/>
  <c r="Z132" i="3"/>
  <c r="AL132" i="3"/>
  <c r="AM132" i="3" s="1"/>
  <c r="BN132" i="3" s="1"/>
  <c r="AW132" i="3"/>
  <c r="AX132" i="3" s="1"/>
  <c r="BB132" i="3"/>
  <c r="BC132" i="3" s="1"/>
  <c r="BE132" i="3" s="1"/>
  <c r="BD132" i="3"/>
  <c r="L133" i="3"/>
  <c r="Z133" i="3"/>
  <c r="AL133" i="3"/>
  <c r="AM133" i="3" s="1"/>
  <c r="AW133" i="3"/>
  <c r="AX133" i="3" s="1"/>
  <c r="AZ133" i="3" s="1"/>
  <c r="BB133" i="3"/>
  <c r="BC133" i="3" s="1"/>
  <c r="BE133" i="3" s="1"/>
  <c r="BD133" i="3"/>
  <c r="L134" i="3"/>
  <c r="Z134" i="3"/>
  <c r="AL134" i="3"/>
  <c r="AM134" i="3" s="1"/>
  <c r="BN134" i="3" s="1"/>
  <c r="AW134" i="3"/>
  <c r="AX134" i="3" s="1"/>
  <c r="AY134" i="3"/>
  <c r="BB134" i="3"/>
  <c r="BC134" i="3"/>
  <c r="BE134" i="3" s="1"/>
  <c r="BD134" i="3"/>
  <c r="L135" i="3"/>
  <c r="Z135" i="3"/>
  <c r="AL135" i="3"/>
  <c r="AM135" i="3" s="1"/>
  <c r="AW135" i="3"/>
  <c r="AX135" i="3" s="1"/>
  <c r="BB135" i="3"/>
  <c r="BC135" i="3" s="1"/>
  <c r="BE135" i="3" s="1"/>
  <c r="BD135" i="3"/>
  <c r="L136" i="3"/>
  <c r="Z136" i="3"/>
  <c r="AL136" i="3"/>
  <c r="AM136" i="3" s="1"/>
  <c r="AW136" i="3"/>
  <c r="AX136" i="3" s="1"/>
  <c r="BB136" i="3"/>
  <c r="BC136" i="3" s="1"/>
  <c r="BE136" i="3" s="1"/>
  <c r="BD136" i="3"/>
  <c r="L137" i="3"/>
  <c r="Z137" i="3"/>
  <c r="AL137" i="3"/>
  <c r="AM137" i="3" s="1"/>
  <c r="AW137" i="3"/>
  <c r="AX137" i="3" s="1"/>
  <c r="AZ137" i="3" s="1"/>
  <c r="BB137" i="3"/>
  <c r="BC137" i="3" s="1"/>
  <c r="BE137" i="3" s="1"/>
  <c r="BD137" i="3"/>
  <c r="L138" i="3"/>
  <c r="Z138" i="3"/>
  <c r="AL138" i="3"/>
  <c r="AM138" i="3" s="1"/>
  <c r="BN138" i="3" s="1"/>
  <c r="AW138" i="3"/>
  <c r="AX138" i="3" s="1"/>
  <c r="AY138" i="3"/>
  <c r="BB138" i="3"/>
  <c r="BC138" i="3" s="1"/>
  <c r="BE138" i="3" s="1"/>
  <c r="BD138" i="3"/>
  <c r="L139" i="3"/>
  <c r="Z139" i="3"/>
  <c r="AL139" i="3"/>
  <c r="AM139" i="3" s="1"/>
  <c r="AW139" i="3"/>
  <c r="AX139" i="3" s="1"/>
  <c r="BB139" i="3"/>
  <c r="BC139" i="3" s="1"/>
  <c r="BE139" i="3" s="1"/>
  <c r="BD139" i="3"/>
  <c r="L140" i="3"/>
  <c r="Z140" i="3"/>
  <c r="AL140" i="3"/>
  <c r="AM140" i="3" s="1"/>
  <c r="BN140" i="3" s="1"/>
  <c r="AW140" i="3"/>
  <c r="AX140" i="3" s="1"/>
  <c r="BB140" i="3"/>
  <c r="BC140" i="3" s="1"/>
  <c r="BE140" i="3" s="1"/>
  <c r="BD140" i="3"/>
  <c r="L141" i="3"/>
  <c r="Z141" i="3"/>
  <c r="AL141" i="3"/>
  <c r="AM141" i="3" s="1"/>
  <c r="AW141" i="3"/>
  <c r="AX141" i="3" s="1"/>
  <c r="AZ141" i="3" s="1"/>
  <c r="BB141" i="3"/>
  <c r="BC141" i="3" s="1"/>
  <c r="BD141" i="3"/>
  <c r="L142" i="3"/>
  <c r="Z142" i="3"/>
  <c r="AL142" i="3"/>
  <c r="AM142" i="3" s="1"/>
  <c r="AW142" i="3"/>
  <c r="BN142" i="3" s="1"/>
  <c r="AY142" i="3"/>
  <c r="BB142" i="3"/>
  <c r="BO142" i="3" s="1"/>
  <c r="BC142" i="3"/>
  <c r="BE142" i="3" s="1"/>
  <c r="BD142" i="3"/>
  <c r="L143" i="3"/>
  <c r="Z143" i="3"/>
  <c r="AL143" i="3"/>
  <c r="AM143" i="3" s="1"/>
  <c r="AW143" i="3"/>
  <c r="AX143" i="3" s="1"/>
  <c r="BB143" i="3"/>
  <c r="BC143" i="3" s="1"/>
  <c r="BE143" i="3" s="1"/>
  <c r="BD143" i="3"/>
  <c r="L144" i="3"/>
  <c r="Z144" i="3"/>
  <c r="AL144" i="3"/>
  <c r="AM144" i="3" s="1"/>
  <c r="BN144" i="3" s="1"/>
  <c r="AW144" i="3"/>
  <c r="AX144" i="3" s="1"/>
  <c r="BB144" i="3"/>
  <c r="BC144" i="3" s="1"/>
  <c r="BD144" i="3"/>
  <c r="L145" i="3"/>
  <c r="Z145" i="3"/>
  <c r="AL145" i="3"/>
  <c r="AM145" i="3" s="1"/>
  <c r="AW145" i="3"/>
  <c r="AX145" i="3" s="1"/>
  <c r="AZ145" i="3" s="1"/>
  <c r="BB145" i="3"/>
  <c r="BC145" i="3" s="1"/>
  <c r="L146" i="3"/>
  <c r="Z146" i="3"/>
  <c r="AL146" i="3"/>
  <c r="AM146" i="3" s="1"/>
  <c r="AW146" i="3"/>
  <c r="AX146" i="3" s="1"/>
  <c r="AY146" i="3"/>
  <c r="BB146" i="3"/>
  <c r="BC146" i="3" s="1"/>
  <c r="BE146" i="3" s="1"/>
  <c r="BD146" i="3"/>
  <c r="L147" i="3"/>
  <c r="Z147" i="3"/>
  <c r="AL147" i="3"/>
  <c r="AM147" i="3" s="1"/>
  <c r="AW147" i="3"/>
  <c r="AX147" i="3" s="1"/>
  <c r="AZ147" i="3" s="1"/>
  <c r="BB147" i="3"/>
  <c r="BC147" i="3" s="1"/>
  <c r="BE147" i="3" s="1"/>
  <c r="BD147" i="3"/>
  <c r="L148" i="3"/>
  <c r="Z148" i="3"/>
  <c r="AL148" i="3"/>
  <c r="AM148" i="3" s="1"/>
  <c r="AW148" i="3"/>
  <c r="AX148" i="3" s="1"/>
  <c r="AZ148" i="3" s="1"/>
  <c r="AY148" i="3"/>
  <c r="BB148" i="3"/>
  <c r="BC148" i="3" s="1"/>
  <c r="BE148" i="3" s="1"/>
  <c r="BD148" i="3"/>
  <c r="L149" i="3"/>
  <c r="Z149" i="3"/>
  <c r="AL149" i="3"/>
  <c r="AM149" i="3" s="1"/>
  <c r="AW149" i="3"/>
  <c r="AX149" i="3" s="1"/>
  <c r="AZ149" i="3" s="1"/>
  <c r="BB149" i="3"/>
  <c r="BC149" i="3" s="1"/>
  <c r="BE149" i="3" s="1"/>
  <c r="BD149" i="3"/>
  <c r="L150" i="3"/>
  <c r="Z150" i="3"/>
  <c r="AL150" i="3"/>
  <c r="AM150" i="3" s="1"/>
  <c r="BN150" i="3" s="1"/>
  <c r="AW150" i="3"/>
  <c r="AX150" i="3" s="1"/>
  <c r="AZ150" i="3" s="1"/>
  <c r="AY150" i="3"/>
  <c r="BB150" i="3"/>
  <c r="BC150" i="3"/>
  <c r="BE150" i="3" s="1"/>
  <c r="BD150" i="3"/>
  <c r="L151" i="3"/>
  <c r="Z151" i="3"/>
  <c r="AL151" i="3"/>
  <c r="AM151" i="3" s="1"/>
  <c r="AW151" i="3"/>
  <c r="AX151" i="3" s="1"/>
  <c r="AZ151" i="3" s="1"/>
  <c r="BB151" i="3"/>
  <c r="BC151" i="3" s="1"/>
  <c r="BE151" i="3" s="1"/>
  <c r="BD151" i="3"/>
  <c r="L152" i="3"/>
  <c r="Z152" i="3"/>
  <c r="AL152" i="3"/>
  <c r="AM152" i="3" s="1"/>
  <c r="BN152" i="3" s="1"/>
  <c r="AW152" i="3"/>
  <c r="AX152" i="3" s="1"/>
  <c r="AZ152" i="3" s="1"/>
  <c r="AY152" i="3"/>
  <c r="BB152" i="3"/>
  <c r="BC152" i="3" s="1"/>
  <c r="BE152" i="3" s="1"/>
  <c r="BD152" i="3"/>
  <c r="L153" i="3"/>
  <c r="Z153" i="3"/>
  <c r="AL153" i="3"/>
  <c r="AM153" i="3" s="1"/>
  <c r="AW153" i="3"/>
  <c r="AX153" i="3" s="1"/>
  <c r="AZ153" i="3" s="1"/>
  <c r="BB153" i="3"/>
  <c r="BC153" i="3" s="1"/>
  <c r="BE153" i="3" s="1"/>
  <c r="BD153" i="3"/>
  <c r="L154" i="3"/>
  <c r="Z154" i="3"/>
  <c r="AL154" i="3"/>
  <c r="AM154" i="3" s="1"/>
  <c r="AW154" i="3"/>
  <c r="AX154" i="3" s="1"/>
  <c r="AZ154" i="3" s="1"/>
  <c r="AY154" i="3"/>
  <c r="BB154" i="3"/>
  <c r="BC154" i="3" s="1"/>
  <c r="BE154" i="3" s="1"/>
  <c r="BD154" i="3"/>
  <c r="L155" i="3"/>
  <c r="Z155" i="3"/>
  <c r="AL155" i="3"/>
  <c r="AM155" i="3"/>
  <c r="AW155" i="3"/>
  <c r="AX155" i="3" s="1"/>
  <c r="AZ155" i="3" s="1"/>
  <c r="BB155" i="3"/>
  <c r="BC155" i="3" s="1"/>
  <c r="BE155" i="3" s="1"/>
  <c r="BD155" i="3"/>
  <c r="L156" i="3"/>
  <c r="Z156" i="3"/>
  <c r="AL156" i="3"/>
  <c r="AM156" i="3" s="1"/>
  <c r="AW156" i="3"/>
  <c r="AX156" i="3"/>
  <c r="AZ156" i="3" s="1"/>
  <c r="AY156" i="3"/>
  <c r="BB156" i="3"/>
  <c r="BC156" i="3" s="1"/>
  <c r="BE156" i="3" s="1"/>
  <c r="BD156" i="3"/>
  <c r="BO156" i="3"/>
  <c r="L157" i="3"/>
  <c r="Z157" i="3"/>
  <c r="AL157" i="3"/>
  <c r="AM157" i="3" s="1"/>
  <c r="AW157" i="3"/>
  <c r="AX157" i="3" s="1"/>
  <c r="AZ157" i="3" s="1"/>
  <c r="BB157" i="3"/>
  <c r="BC157" i="3" s="1"/>
  <c r="BE157" i="3" s="1"/>
  <c r="BD157" i="3"/>
  <c r="L158" i="3"/>
  <c r="Z158" i="3"/>
  <c r="AL158" i="3"/>
  <c r="AM158" i="3" s="1"/>
  <c r="AW158" i="3"/>
  <c r="AX158" i="3" s="1"/>
  <c r="AZ158" i="3" s="1"/>
  <c r="AY158" i="3"/>
  <c r="BB158" i="3"/>
  <c r="BO158" i="3" s="1"/>
  <c r="BD158" i="3"/>
  <c r="L159" i="3"/>
  <c r="Z159" i="3"/>
  <c r="AL159" i="3"/>
  <c r="AM159" i="3"/>
  <c r="AW159" i="3"/>
  <c r="AX159" i="3" s="1"/>
  <c r="AZ159" i="3" s="1"/>
  <c r="BB159" i="3"/>
  <c r="BC159" i="3" s="1"/>
  <c r="BE159" i="3" s="1"/>
  <c r="BD159" i="3"/>
  <c r="L160" i="3"/>
  <c r="Z160" i="3"/>
  <c r="AL160" i="3"/>
  <c r="AM160" i="3" s="1"/>
  <c r="BN160" i="3" s="1"/>
  <c r="AW160" i="3"/>
  <c r="AX160" i="3"/>
  <c r="AZ160" i="3" s="1"/>
  <c r="AY160" i="3"/>
  <c r="BB160" i="3"/>
  <c r="BC160" i="3" s="1"/>
  <c r="BE160" i="3" s="1"/>
  <c r="BD160" i="3"/>
  <c r="L161" i="3"/>
  <c r="Z161" i="3"/>
  <c r="AL161" i="3"/>
  <c r="AM161" i="3" s="1"/>
  <c r="AW161" i="3"/>
  <c r="AX161" i="3" s="1"/>
  <c r="AZ161" i="3" s="1"/>
  <c r="BB161" i="3"/>
  <c r="BC161" i="3" s="1"/>
  <c r="BE161" i="3" s="1"/>
  <c r="BD161" i="3"/>
  <c r="L162" i="3"/>
  <c r="Z162" i="3"/>
  <c r="AL162" i="3"/>
  <c r="AM162" i="3" s="1"/>
  <c r="AW162" i="3"/>
  <c r="AX162" i="3" s="1"/>
  <c r="AZ162" i="3" s="1"/>
  <c r="AY162" i="3"/>
  <c r="BB162" i="3"/>
  <c r="BD162" i="3"/>
  <c r="L163" i="3"/>
  <c r="Z163" i="3"/>
  <c r="AL163" i="3"/>
  <c r="AM163" i="3" s="1"/>
  <c r="AW163" i="3"/>
  <c r="AX163" i="3" s="1"/>
  <c r="AZ163" i="3" s="1"/>
  <c r="BB163" i="3"/>
  <c r="BC163" i="3" s="1"/>
  <c r="BE163" i="3" s="1"/>
  <c r="BD163" i="3"/>
  <c r="L164" i="3"/>
  <c r="Z164" i="3"/>
  <c r="AL164" i="3"/>
  <c r="AM164" i="3" s="1"/>
  <c r="AW164" i="3"/>
  <c r="AX164" i="3" s="1"/>
  <c r="AZ164" i="3" s="1"/>
  <c r="AY164" i="3"/>
  <c r="BB164" i="3"/>
  <c r="BC164" i="3" s="1"/>
  <c r="BE164" i="3" s="1"/>
  <c r="BD164" i="3"/>
  <c r="L165" i="3"/>
  <c r="Z165" i="3"/>
  <c r="AL165" i="3"/>
  <c r="AM165" i="3" s="1"/>
  <c r="AW165" i="3"/>
  <c r="AX165" i="3" s="1"/>
  <c r="AZ165" i="3" s="1"/>
  <c r="BB165" i="3"/>
  <c r="BC165" i="3" s="1"/>
  <c r="BE165" i="3" s="1"/>
  <c r="BD165" i="3"/>
  <c r="L166" i="3"/>
  <c r="Z166" i="3"/>
  <c r="AL166" i="3"/>
  <c r="AM166" i="3" s="1"/>
  <c r="AW166" i="3"/>
  <c r="AX166" i="3" s="1"/>
  <c r="AZ166" i="3" s="1"/>
  <c r="AY166" i="3"/>
  <c r="BB166" i="3"/>
  <c r="BC166" i="3" s="1"/>
  <c r="BE166" i="3" s="1"/>
  <c r="BD166" i="3"/>
  <c r="L167" i="3"/>
  <c r="Z167" i="3"/>
  <c r="AL167" i="3"/>
  <c r="AM167" i="3" s="1"/>
  <c r="AW167" i="3"/>
  <c r="AX167" i="3" s="1"/>
  <c r="AZ167" i="3" s="1"/>
  <c r="BB167" i="3"/>
  <c r="BC167" i="3" s="1"/>
  <c r="BE167" i="3" s="1"/>
  <c r="BD167" i="3"/>
  <c r="L168" i="3"/>
  <c r="Z168" i="3"/>
  <c r="AL168" i="3"/>
  <c r="AM168" i="3" s="1"/>
  <c r="BN168" i="3" s="1"/>
  <c r="AW168" i="3"/>
  <c r="AX168" i="3" s="1"/>
  <c r="AZ168" i="3" s="1"/>
  <c r="AY168" i="3"/>
  <c r="BB168" i="3"/>
  <c r="BC168" i="3" s="1"/>
  <c r="BE168" i="3" s="1"/>
  <c r="BD168" i="3"/>
  <c r="L169" i="3"/>
  <c r="Z169" i="3"/>
  <c r="AL169" i="3"/>
  <c r="AM169" i="3" s="1"/>
  <c r="AW169" i="3"/>
  <c r="AX169" i="3" s="1"/>
  <c r="AZ169" i="3" s="1"/>
  <c r="BB169" i="3"/>
  <c r="BC169" i="3" s="1"/>
  <c r="BE169" i="3" s="1"/>
  <c r="BD169" i="3"/>
  <c r="L170" i="3"/>
  <c r="Z170" i="3"/>
  <c r="AL170" i="3"/>
  <c r="AM170" i="3" s="1"/>
  <c r="BN170" i="3" s="1"/>
  <c r="AW170" i="3"/>
  <c r="AX170" i="3" s="1"/>
  <c r="AZ170" i="3" s="1"/>
  <c r="AY170" i="3"/>
  <c r="BB170" i="3"/>
  <c r="BC170" i="3" s="1"/>
  <c r="BE170" i="3" s="1"/>
  <c r="BD170" i="3"/>
  <c r="L171" i="3"/>
  <c r="Z171" i="3"/>
  <c r="AL171" i="3"/>
  <c r="AM171" i="3"/>
  <c r="AW171" i="3"/>
  <c r="AX171" i="3" s="1"/>
  <c r="AZ171" i="3" s="1"/>
  <c r="BB171" i="3"/>
  <c r="BC171" i="3" s="1"/>
  <c r="BE171" i="3" s="1"/>
  <c r="BD171" i="3"/>
  <c r="L172" i="3"/>
  <c r="Z172" i="3"/>
  <c r="AL172" i="3"/>
  <c r="AM172" i="3" s="1"/>
  <c r="BN172" i="3" s="1"/>
  <c r="AW172" i="3"/>
  <c r="AX172" i="3"/>
  <c r="AZ172" i="3" s="1"/>
  <c r="AY172" i="3"/>
  <c r="BB172" i="3"/>
  <c r="BC172" i="3" s="1"/>
  <c r="BE172" i="3" s="1"/>
  <c r="BD172" i="3"/>
  <c r="L173" i="3"/>
  <c r="Z173" i="3"/>
  <c r="AL173" i="3"/>
  <c r="AM173" i="3" s="1"/>
  <c r="AW173" i="3"/>
  <c r="AX173" i="3" s="1"/>
  <c r="AZ173" i="3" s="1"/>
  <c r="BB173" i="3"/>
  <c r="BC173" i="3" s="1"/>
  <c r="BE173" i="3" s="1"/>
  <c r="BD173" i="3"/>
  <c r="L174" i="3"/>
  <c r="Z174" i="3"/>
  <c r="AL174" i="3"/>
  <c r="AM174" i="3" s="1"/>
  <c r="AW174" i="3"/>
  <c r="AX174" i="3" s="1"/>
  <c r="AZ174" i="3" s="1"/>
  <c r="AY174" i="3"/>
  <c r="BB174" i="3"/>
  <c r="BD174" i="3"/>
  <c r="L175" i="3"/>
  <c r="Z175" i="3"/>
  <c r="AL175" i="3"/>
  <c r="AM175" i="3" s="1"/>
  <c r="AW175" i="3"/>
  <c r="AX175" i="3" s="1"/>
  <c r="AZ175" i="3" s="1"/>
  <c r="BB175" i="3"/>
  <c r="BC175" i="3" s="1"/>
  <c r="BE175" i="3" s="1"/>
  <c r="BD175" i="3"/>
  <c r="L176" i="3"/>
  <c r="Z176" i="3"/>
  <c r="AL176" i="3"/>
  <c r="AM176" i="3" s="1"/>
  <c r="AW176" i="3"/>
  <c r="AX176" i="3" s="1"/>
  <c r="AZ176" i="3" s="1"/>
  <c r="AY176" i="3"/>
  <c r="BB176" i="3"/>
  <c r="BC176" i="3" s="1"/>
  <c r="BE176" i="3" s="1"/>
  <c r="BD176" i="3"/>
  <c r="L177" i="3"/>
  <c r="Z177" i="3"/>
  <c r="AL177" i="3"/>
  <c r="AM177" i="3" s="1"/>
  <c r="AW177" i="3"/>
  <c r="AX177" i="3" s="1"/>
  <c r="AZ177" i="3" s="1"/>
  <c r="AY177" i="3"/>
  <c r="BB177" i="3"/>
  <c r="BC177" i="3" s="1"/>
  <c r="BE177" i="3" s="1"/>
  <c r="BD177" i="3"/>
  <c r="L178" i="3"/>
  <c r="Z178" i="3"/>
  <c r="AL178" i="3"/>
  <c r="AM178" i="3" s="1"/>
  <c r="AW178" i="3"/>
  <c r="AX178" i="3" s="1"/>
  <c r="AZ178" i="3" s="1"/>
  <c r="BB178" i="3"/>
  <c r="BC178" i="3" s="1"/>
  <c r="BE178" i="3" s="1"/>
  <c r="BD178" i="3"/>
  <c r="L179" i="3"/>
  <c r="Z179" i="3"/>
  <c r="AL179" i="3"/>
  <c r="AM179" i="3" s="1"/>
  <c r="AW179" i="3"/>
  <c r="AX179" i="3" s="1"/>
  <c r="AZ179" i="3" s="1"/>
  <c r="BB179" i="3"/>
  <c r="BC179" i="3" s="1"/>
  <c r="BE179" i="3" s="1"/>
  <c r="BD179" i="3"/>
  <c r="L180" i="3"/>
  <c r="Z180" i="3"/>
  <c r="AL180" i="3"/>
  <c r="AM180" i="3" s="1"/>
  <c r="BN180" i="3" s="1"/>
  <c r="AW180" i="3"/>
  <c r="AX180" i="3" s="1"/>
  <c r="AZ180" i="3" s="1"/>
  <c r="AY180" i="3"/>
  <c r="BB180" i="3"/>
  <c r="BC180" i="3" s="1"/>
  <c r="BE180" i="3" s="1"/>
  <c r="BD180" i="3"/>
  <c r="BO180" i="3"/>
  <c r="L181" i="3"/>
  <c r="Z181" i="3"/>
  <c r="AL181" i="3"/>
  <c r="AM181" i="3" s="1"/>
  <c r="AW181" i="3"/>
  <c r="AX181" i="3" s="1"/>
  <c r="AZ181" i="3" s="1"/>
  <c r="AY181" i="3"/>
  <c r="BB181" i="3"/>
  <c r="BC181" i="3" s="1"/>
  <c r="BD181" i="3"/>
  <c r="BE181" i="3"/>
  <c r="L182" i="3"/>
  <c r="Z182" i="3"/>
  <c r="AL182" i="3"/>
  <c r="AM182" i="3" s="1"/>
  <c r="AW182" i="3"/>
  <c r="AX182" i="3" s="1"/>
  <c r="AZ182" i="3" s="1"/>
  <c r="BB182" i="3"/>
  <c r="BC182" i="3" s="1"/>
  <c r="BE182" i="3" s="1"/>
  <c r="BD182" i="3"/>
  <c r="L183" i="3"/>
  <c r="Z183" i="3"/>
  <c r="AL183" i="3"/>
  <c r="AM183" i="3" s="1"/>
  <c r="AW183" i="3"/>
  <c r="AX183" i="3" s="1"/>
  <c r="AZ183" i="3" s="1"/>
  <c r="BB183" i="3"/>
  <c r="BC183" i="3" s="1"/>
  <c r="BE183" i="3" s="1"/>
  <c r="BD183" i="3"/>
  <c r="L184" i="3"/>
  <c r="Z184" i="3"/>
  <c r="AL184" i="3"/>
  <c r="AM184" i="3" s="1"/>
  <c r="BO184" i="3" s="1"/>
  <c r="AW184" i="3"/>
  <c r="AY184" i="3"/>
  <c r="BB184" i="3"/>
  <c r="BC184" i="3" s="1"/>
  <c r="BE184" i="3" s="1"/>
  <c r="BD184" i="3"/>
  <c r="L185" i="3"/>
  <c r="Z185" i="3"/>
  <c r="AL185" i="3"/>
  <c r="AM185" i="3" s="1"/>
  <c r="BO185" i="3" s="1"/>
  <c r="AW185" i="3"/>
  <c r="AX185" i="3" s="1"/>
  <c r="AZ185" i="3" s="1"/>
  <c r="AY185" i="3"/>
  <c r="BB185" i="3"/>
  <c r="BC185" i="3" s="1"/>
  <c r="BE185" i="3" s="1"/>
  <c r="BD185" i="3"/>
  <c r="L186" i="3"/>
  <c r="Z186" i="3"/>
  <c r="AL186" i="3"/>
  <c r="AM186" i="3" s="1"/>
  <c r="AW186" i="3"/>
  <c r="AX186" i="3" s="1"/>
  <c r="AZ186" i="3" s="1"/>
  <c r="BB186" i="3"/>
  <c r="BC186" i="3" s="1"/>
  <c r="BE186" i="3" s="1"/>
  <c r="BD186" i="3"/>
  <c r="L187" i="3"/>
  <c r="Z187" i="3"/>
  <c r="AL187" i="3"/>
  <c r="AM187" i="3" s="1"/>
  <c r="AW187" i="3"/>
  <c r="AX187" i="3" s="1"/>
  <c r="AZ187" i="3" s="1"/>
  <c r="BB187" i="3"/>
  <c r="BC187" i="3" s="1"/>
  <c r="BE187" i="3" s="1"/>
  <c r="BD187" i="3"/>
  <c r="L188" i="3"/>
  <c r="Z188" i="3"/>
  <c r="AL188" i="3"/>
  <c r="AM188" i="3" s="1"/>
  <c r="AW188" i="3"/>
  <c r="AX188" i="3" s="1"/>
  <c r="AZ188" i="3" s="1"/>
  <c r="AY188" i="3"/>
  <c r="BB188" i="3"/>
  <c r="BC188" i="3" s="1"/>
  <c r="BE188" i="3" s="1"/>
  <c r="BD188" i="3"/>
  <c r="BN188" i="3"/>
  <c r="BO188" i="3"/>
  <c r="L189" i="3"/>
  <c r="Z189" i="3"/>
  <c r="AL189" i="3"/>
  <c r="AM189" i="3" s="1"/>
  <c r="AW189" i="3"/>
  <c r="AX189" i="3" s="1"/>
  <c r="AZ189" i="3" s="1"/>
  <c r="AY189" i="3"/>
  <c r="BB189" i="3"/>
  <c r="BC189" i="3" s="1"/>
  <c r="BE189" i="3" s="1"/>
  <c r="BD189" i="3"/>
  <c r="L190" i="3"/>
  <c r="Z190" i="3"/>
  <c r="AL190" i="3"/>
  <c r="AM190" i="3" s="1"/>
  <c r="AW190" i="3"/>
  <c r="AX190" i="3" s="1"/>
  <c r="AZ190" i="3" s="1"/>
  <c r="BB190" i="3"/>
  <c r="BD190" i="3"/>
  <c r="L191" i="3"/>
  <c r="Z191" i="3"/>
  <c r="AL191" i="3"/>
  <c r="AM191" i="3" s="1"/>
  <c r="AW191" i="3"/>
  <c r="AX191" i="3" s="1"/>
  <c r="AZ191" i="3" s="1"/>
  <c r="BB191" i="3"/>
  <c r="BC191" i="3" s="1"/>
  <c r="BE191" i="3" s="1"/>
  <c r="BD191" i="3"/>
  <c r="L192" i="3"/>
  <c r="Z192" i="3"/>
  <c r="AL192" i="3"/>
  <c r="AM192" i="3" s="1"/>
  <c r="AW192" i="3"/>
  <c r="AX192" i="3" s="1"/>
  <c r="AZ192" i="3" s="1"/>
  <c r="AY192" i="3"/>
  <c r="BB192" i="3"/>
  <c r="BC192" i="3" s="1"/>
  <c r="BE192" i="3" s="1"/>
  <c r="BD192" i="3"/>
  <c r="L193" i="3"/>
  <c r="Z193" i="3"/>
  <c r="AL193" i="3"/>
  <c r="AM193" i="3" s="1"/>
  <c r="AW193" i="3"/>
  <c r="AX193" i="3" s="1"/>
  <c r="AZ193" i="3" s="1"/>
  <c r="AY193" i="3"/>
  <c r="BB193" i="3"/>
  <c r="BC193" i="3" s="1"/>
  <c r="BE193" i="3" s="1"/>
  <c r="BD193" i="3"/>
  <c r="L194" i="3"/>
  <c r="Z194" i="3"/>
  <c r="AL194" i="3"/>
  <c r="AM194" i="3" s="1"/>
  <c r="AW194" i="3"/>
  <c r="AX194" i="3" s="1"/>
  <c r="AZ194" i="3" s="1"/>
  <c r="BB194" i="3"/>
  <c r="BD194" i="3"/>
  <c r="L195" i="3"/>
  <c r="Z195" i="3"/>
  <c r="AL195" i="3"/>
  <c r="AM195" i="3" s="1"/>
  <c r="AW195" i="3"/>
  <c r="AX195" i="3" s="1"/>
  <c r="AZ195" i="3" s="1"/>
  <c r="BB195" i="3"/>
  <c r="BC195" i="3" s="1"/>
  <c r="BE195" i="3" s="1"/>
  <c r="BD195" i="3"/>
  <c r="L196" i="3"/>
  <c r="Z196" i="3"/>
  <c r="AL196" i="3"/>
  <c r="AM196" i="3" s="1"/>
  <c r="AW196" i="3"/>
  <c r="AX196" i="3" s="1"/>
  <c r="AZ196" i="3" s="1"/>
  <c r="AY196" i="3"/>
  <c r="BB196" i="3"/>
  <c r="BC196" i="3" s="1"/>
  <c r="BE196" i="3" s="1"/>
  <c r="BD196" i="3"/>
  <c r="BN196" i="3"/>
  <c r="BO196" i="3"/>
  <c r="L197" i="3"/>
  <c r="Z197" i="3"/>
  <c r="AL197" i="3"/>
  <c r="AM197" i="3" s="1"/>
  <c r="AW197" i="3"/>
  <c r="AX197" i="3" s="1"/>
  <c r="AZ197" i="3" s="1"/>
  <c r="AY197" i="3"/>
  <c r="BB197" i="3"/>
  <c r="BC197" i="3" s="1"/>
  <c r="BE197" i="3" s="1"/>
  <c r="BD197" i="3"/>
  <c r="L198" i="3"/>
  <c r="Z198" i="3"/>
  <c r="AL198" i="3"/>
  <c r="AM198" i="3" s="1"/>
  <c r="AW198" i="3"/>
  <c r="AX198" i="3" s="1"/>
  <c r="AZ198" i="3" s="1"/>
  <c r="BB198" i="3"/>
  <c r="BC198" i="3" s="1"/>
  <c r="BE198" i="3" s="1"/>
  <c r="BD198" i="3"/>
  <c r="L199" i="3"/>
  <c r="Z199" i="3"/>
  <c r="AL199" i="3"/>
  <c r="AM199" i="3"/>
  <c r="AW199" i="3"/>
  <c r="AX199" i="3" s="1"/>
  <c r="AZ199" i="3" s="1"/>
  <c r="BB199" i="3"/>
  <c r="BC199" i="3" s="1"/>
  <c r="BE199" i="3" s="1"/>
  <c r="BD199" i="3"/>
  <c r="L200" i="3"/>
  <c r="Z200" i="3"/>
  <c r="AL200" i="3"/>
  <c r="AM200" i="3" s="1"/>
  <c r="AW200" i="3"/>
  <c r="AX200" i="3" s="1"/>
  <c r="AZ200" i="3" s="1"/>
  <c r="AY200" i="3"/>
  <c r="BB200" i="3"/>
  <c r="BC200" i="3" s="1"/>
  <c r="BE200" i="3" s="1"/>
  <c r="BD200" i="3"/>
  <c r="BN200" i="3"/>
  <c r="BO200" i="3"/>
  <c r="L201" i="3"/>
  <c r="Z201" i="3"/>
  <c r="AL201" i="3"/>
  <c r="AM201" i="3" s="1"/>
  <c r="AW201" i="3"/>
  <c r="AX201" i="3" s="1"/>
  <c r="AZ201" i="3" s="1"/>
  <c r="AY201" i="3"/>
  <c r="BB201" i="3"/>
  <c r="BC201" i="3" s="1"/>
  <c r="BE201" i="3" s="1"/>
  <c r="BD201" i="3"/>
  <c r="L202" i="3"/>
  <c r="Z202" i="3"/>
  <c r="AL202" i="3"/>
  <c r="AM202" i="3" s="1"/>
  <c r="AW202" i="3"/>
  <c r="AX202" i="3" s="1"/>
  <c r="AZ202" i="3" s="1"/>
  <c r="BB202" i="3"/>
  <c r="BC202" i="3" s="1"/>
  <c r="BE202" i="3" s="1"/>
  <c r="BD202" i="3"/>
  <c r="L203" i="3"/>
  <c r="Z203" i="3"/>
  <c r="AL203" i="3"/>
  <c r="AM203" i="3" s="1"/>
  <c r="AW203" i="3"/>
  <c r="AX203" i="3" s="1"/>
  <c r="AZ203" i="3" s="1"/>
  <c r="BB203" i="3"/>
  <c r="BC203" i="3" s="1"/>
  <c r="BE203" i="3" s="1"/>
  <c r="BD203" i="3"/>
  <c r="L204" i="3"/>
  <c r="Z204" i="3"/>
  <c r="AL204" i="3"/>
  <c r="AM204" i="3" s="1"/>
  <c r="AW204" i="3"/>
  <c r="AX204" i="3" s="1"/>
  <c r="AZ204" i="3" s="1"/>
  <c r="AY204" i="3"/>
  <c r="BB204" i="3"/>
  <c r="BC204" i="3" s="1"/>
  <c r="BE204" i="3" s="1"/>
  <c r="BD204" i="3"/>
  <c r="L205" i="3"/>
  <c r="Z205" i="3"/>
  <c r="AL205" i="3"/>
  <c r="AM205" i="3" s="1"/>
  <c r="BO205" i="3" s="1"/>
  <c r="AW205" i="3"/>
  <c r="AX205" i="3" s="1"/>
  <c r="AZ205" i="3" s="1"/>
  <c r="AY205" i="3"/>
  <c r="BB205" i="3"/>
  <c r="BC205" i="3" s="1"/>
  <c r="BE205" i="3" s="1"/>
  <c r="BD205" i="3"/>
  <c r="L206" i="3"/>
  <c r="Z206" i="3"/>
  <c r="AL206" i="3"/>
  <c r="AM206" i="3" s="1"/>
  <c r="BO206" i="3" s="1"/>
  <c r="AW206" i="3"/>
  <c r="AX206" i="3" s="1"/>
  <c r="AZ206" i="3" s="1"/>
  <c r="BB206" i="3"/>
  <c r="BC206" i="3" s="1"/>
  <c r="BE206" i="3" s="1"/>
  <c r="BD206" i="3"/>
  <c r="L207" i="3"/>
  <c r="Z207" i="3"/>
  <c r="AL207" i="3"/>
  <c r="AM207" i="3" s="1"/>
  <c r="AW207" i="3"/>
  <c r="AX207" i="3" s="1"/>
  <c r="AZ207" i="3" s="1"/>
  <c r="BB207" i="3"/>
  <c r="BC207" i="3" s="1"/>
  <c r="BE207" i="3" s="1"/>
  <c r="BD207" i="3"/>
  <c r="L208" i="3"/>
  <c r="Z208" i="3"/>
  <c r="AL208" i="3"/>
  <c r="AM208" i="3" s="1"/>
  <c r="AW208" i="3"/>
  <c r="BN208" i="3" s="1"/>
  <c r="AY208" i="3"/>
  <c r="BB208" i="3"/>
  <c r="BC208" i="3" s="1"/>
  <c r="BE208" i="3" s="1"/>
  <c r="BD208" i="3"/>
  <c r="L209" i="3"/>
  <c r="Z209" i="3"/>
  <c r="AL209" i="3"/>
  <c r="AM209" i="3" s="1"/>
  <c r="AW209" i="3"/>
  <c r="AX209" i="3" s="1"/>
  <c r="AZ209" i="3" s="1"/>
  <c r="AY209" i="3"/>
  <c r="BB209" i="3"/>
  <c r="BC209" i="3" s="1"/>
  <c r="BE209" i="3" s="1"/>
  <c r="BD209" i="3"/>
  <c r="L210" i="3"/>
  <c r="Z210" i="3"/>
  <c r="AL210" i="3"/>
  <c r="AM210" i="3" s="1"/>
  <c r="AW210" i="3"/>
  <c r="AX210" i="3" s="1"/>
  <c r="AZ210" i="3" s="1"/>
  <c r="BB210" i="3"/>
  <c r="BD210" i="3"/>
  <c r="L211" i="3"/>
  <c r="Z211" i="3"/>
  <c r="AL211" i="3"/>
  <c r="AM211" i="3"/>
  <c r="AW211" i="3"/>
  <c r="AX211" i="3" s="1"/>
  <c r="AZ211" i="3" s="1"/>
  <c r="BB211" i="3"/>
  <c r="BC211" i="3" s="1"/>
  <c r="BE211" i="3" s="1"/>
  <c r="BD211" i="3"/>
  <c r="L212" i="3"/>
  <c r="Z212" i="3"/>
  <c r="AL212" i="3"/>
  <c r="AM212" i="3" s="1"/>
  <c r="AW212" i="3"/>
  <c r="BN212" i="3" s="1"/>
  <c r="AX212" i="3"/>
  <c r="AZ212" i="3" s="1"/>
  <c r="AY212" i="3"/>
  <c r="BB212" i="3"/>
  <c r="BC212" i="3" s="1"/>
  <c r="BE212" i="3" s="1"/>
  <c r="BD212" i="3"/>
  <c r="L213" i="3"/>
  <c r="Z213" i="3"/>
  <c r="AL213" i="3"/>
  <c r="AM213" i="3" s="1"/>
  <c r="AW213" i="3"/>
  <c r="AX213" i="3" s="1"/>
  <c r="AZ213" i="3" s="1"/>
  <c r="AY213" i="3"/>
  <c r="BB213" i="3"/>
  <c r="BC213" i="3" s="1"/>
  <c r="BE213" i="3" s="1"/>
  <c r="BD213" i="3"/>
  <c r="L214" i="3"/>
  <c r="Z214" i="3"/>
  <c r="AL214" i="3"/>
  <c r="AM214" i="3" s="1"/>
  <c r="AW214" i="3"/>
  <c r="AX214" i="3" s="1"/>
  <c r="AZ214" i="3" s="1"/>
  <c r="BB214" i="3"/>
  <c r="BC214" i="3" s="1"/>
  <c r="BE214" i="3" s="1"/>
  <c r="BD214" i="3"/>
  <c r="L215" i="3"/>
  <c r="Z215" i="3"/>
  <c r="AL215" i="3"/>
  <c r="AM215" i="3" s="1"/>
  <c r="AW215" i="3"/>
  <c r="AX215" i="3" s="1"/>
  <c r="AZ215" i="3" s="1"/>
  <c r="BB215" i="3"/>
  <c r="BC215" i="3" s="1"/>
  <c r="BE215" i="3" s="1"/>
  <c r="BD215" i="3"/>
  <c r="L216" i="3"/>
  <c r="Z216" i="3"/>
  <c r="AL216" i="3"/>
  <c r="AM216" i="3" s="1"/>
  <c r="AW216" i="3"/>
  <c r="AX216" i="3" s="1"/>
  <c r="AZ216" i="3" s="1"/>
  <c r="AY216" i="3"/>
  <c r="BB216" i="3"/>
  <c r="BC216" i="3" s="1"/>
  <c r="BE216" i="3" s="1"/>
  <c r="BD216" i="3"/>
  <c r="L217" i="3"/>
  <c r="Z217" i="3"/>
  <c r="AL217" i="3"/>
  <c r="AM217" i="3" s="1"/>
  <c r="AW217" i="3"/>
  <c r="AX217" i="3" s="1"/>
  <c r="AY217" i="3"/>
  <c r="AZ217" i="3"/>
  <c r="BB217" i="3"/>
  <c r="BC217" i="3" s="1"/>
  <c r="BE217" i="3" s="1"/>
  <c r="BD217" i="3"/>
  <c r="L218" i="3"/>
  <c r="Z218" i="3"/>
  <c r="AL218" i="3"/>
  <c r="AM218" i="3" s="1"/>
  <c r="AW218" i="3"/>
  <c r="AX218" i="3" s="1"/>
  <c r="AZ218" i="3" s="1"/>
  <c r="BB218" i="3"/>
  <c r="BC218" i="3" s="1"/>
  <c r="BE218" i="3" s="1"/>
  <c r="BD218" i="3"/>
  <c r="L219" i="3"/>
  <c r="Z219" i="3"/>
  <c r="AL219" i="3"/>
  <c r="AM219" i="3" s="1"/>
  <c r="AW219" i="3"/>
  <c r="AX219" i="3" s="1"/>
  <c r="AZ219" i="3" s="1"/>
  <c r="BB219" i="3"/>
  <c r="BC219" i="3" s="1"/>
  <c r="BE219" i="3" s="1"/>
  <c r="BD219" i="3"/>
  <c r="L220" i="3"/>
  <c r="Z220" i="3"/>
  <c r="AL220" i="3"/>
  <c r="AM220" i="3" s="1"/>
  <c r="AW220" i="3"/>
  <c r="AX220" i="3" s="1"/>
  <c r="AZ220" i="3" s="1"/>
  <c r="AY220" i="3"/>
  <c r="BB220" i="3"/>
  <c r="BD220" i="3"/>
  <c r="L221" i="3"/>
  <c r="Z221" i="3"/>
  <c r="AL221" i="3"/>
  <c r="AM221" i="3" s="1"/>
  <c r="AW221" i="3"/>
  <c r="AX221" i="3" s="1"/>
  <c r="AZ221" i="3" s="1"/>
  <c r="AY221" i="3"/>
  <c r="BB221" i="3"/>
  <c r="BC221" i="3" s="1"/>
  <c r="BE221" i="3" s="1"/>
  <c r="BD221" i="3"/>
  <c r="L222" i="3"/>
  <c r="Z222" i="3"/>
  <c r="AL222" i="3"/>
  <c r="AM222" i="3" s="1"/>
  <c r="AW222" i="3"/>
  <c r="AX222" i="3" s="1"/>
  <c r="AZ222" i="3" s="1"/>
  <c r="BB222" i="3"/>
  <c r="BC222" i="3" s="1"/>
  <c r="BE222" i="3" s="1"/>
  <c r="BD222" i="3"/>
  <c r="L223" i="3"/>
  <c r="Z223" i="3"/>
  <c r="AL223" i="3"/>
  <c r="AM223" i="3" s="1"/>
  <c r="AW223" i="3"/>
  <c r="AX223" i="3" s="1"/>
  <c r="AZ223" i="3" s="1"/>
  <c r="BB223" i="3"/>
  <c r="BC223" i="3" s="1"/>
  <c r="BE223" i="3" s="1"/>
  <c r="BD223" i="3"/>
  <c r="L224" i="3"/>
  <c r="Z224" i="3"/>
  <c r="AL224" i="3"/>
  <c r="AM224" i="3" s="1"/>
  <c r="AW224" i="3"/>
  <c r="BN224" i="3" s="1"/>
  <c r="AY224" i="3"/>
  <c r="BB224" i="3"/>
  <c r="BC224" i="3" s="1"/>
  <c r="BE224" i="3" s="1"/>
  <c r="BD224" i="3"/>
  <c r="L225" i="3"/>
  <c r="Z225" i="3"/>
  <c r="AL225" i="3"/>
  <c r="AM225" i="3" s="1"/>
  <c r="AW225" i="3"/>
  <c r="AX225" i="3" s="1"/>
  <c r="AZ225" i="3" s="1"/>
  <c r="AY225" i="3"/>
  <c r="BB225" i="3"/>
  <c r="BC225" i="3" s="1"/>
  <c r="BE225" i="3" s="1"/>
  <c r="BD225" i="3"/>
  <c r="L226" i="3"/>
  <c r="Z226" i="3"/>
  <c r="AL226" i="3"/>
  <c r="AM226" i="3" s="1"/>
  <c r="AW226" i="3"/>
  <c r="AX226" i="3" s="1"/>
  <c r="AZ226" i="3" s="1"/>
  <c r="BB226" i="3"/>
  <c r="BD226" i="3"/>
  <c r="L227" i="3"/>
  <c r="Z227" i="3"/>
  <c r="AL227" i="3"/>
  <c r="AM227" i="3" s="1"/>
  <c r="AW227" i="3"/>
  <c r="AX227" i="3" s="1"/>
  <c r="AZ227" i="3" s="1"/>
  <c r="AY227" i="3"/>
  <c r="BB227" i="3"/>
  <c r="BC227" i="3" s="1"/>
  <c r="BE227" i="3" s="1"/>
  <c r="BD227" i="3"/>
  <c r="L228" i="3"/>
  <c r="Z228" i="3"/>
  <c r="AL228" i="3"/>
  <c r="AM228" i="3" s="1"/>
  <c r="AW228" i="3"/>
  <c r="AX228" i="3"/>
  <c r="AZ228" i="3" s="1"/>
  <c r="AY228" i="3"/>
  <c r="BB228" i="3"/>
  <c r="BC228" i="3" s="1"/>
  <c r="BE228" i="3" s="1"/>
  <c r="BD228" i="3"/>
  <c r="L229" i="3"/>
  <c r="Z229" i="3"/>
  <c r="AL229" i="3"/>
  <c r="AM229" i="3" s="1"/>
  <c r="AW229" i="3"/>
  <c r="AX229" i="3" s="1"/>
  <c r="AZ229" i="3" s="1"/>
  <c r="AY229" i="3"/>
  <c r="BB229" i="3"/>
  <c r="BC229" i="3" s="1"/>
  <c r="BE229" i="3" s="1"/>
  <c r="BD229" i="3"/>
  <c r="L230" i="3"/>
  <c r="Z230" i="3"/>
  <c r="AL230" i="3"/>
  <c r="AM230" i="3" s="1"/>
  <c r="AW230" i="3"/>
  <c r="AX230" i="3" s="1"/>
  <c r="AZ230" i="3" s="1"/>
  <c r="BB230" i="3"/>
  <c r="BD230" i="3"/>
  <c r="L231" i="3"/>
  <c r="Z231" i="3"/>
  <c r="AL231" i="3"/>
  <c r="AM231" i="3"/>
  <c r="AW231" i="3"/>
  <c r="AX231" i="3" s="1"/>
  <c r="AZ231" i="3" s="1"/>
  <c r="AY231" i="3"/>
  <c r="BB231" i="3"/>
  <c r="BC231" i="3" s="1"/>
  <c r="BE231" i="3" s="1"/>
  <c r="BD231" i="3"/>
  <c r="L232" i="3"/>
  <c r="Z232" i="3"/>
  <c r="AL232" i="3"/>
  <c r="AM232" i="3" s="1"/>
  <c r="AW232" i="3"/>
  <c r="AY232" i="3"/>
  <c r="BB232" i="3"/>
  <c r="BC232" i="3" s="1"/>
  <c r="BE232" i="3" s="1"/>
  <c r="BD232" i="3"/>
  <c r="L233" i="3"/>
  <c r="Z233" i="3"/>
  <c r="AL233" i="3"/>
  <c r="AM233" i="3" s="1"/>
  <c r="AW233" i="3"/>
  <c r="AX233" i="3" s="1"/>
  <c r="AZ233" i="3" s="1"/>
  <c r="AY233" i="3"/>
  <c r="BB233" i="3"/>
  <c r="BC233" i="3" s="1"/>
  <c r="BE233" i="3" s="1"/>
  <c r="BD233" i="3"/>
  <c r="L234" i="3"/>
  <c r="Z234" i="3"/>
  <c r="AL234" i="3"/>
  <c r="AM234" i="3" s="1"/>
  <c r="AW234" i="3"/>
  <c r="AX234" i="3" s="1"/>
  <c r="AZ234" i="3" s="1"/>
  <c r="AY234" i="3"/>
  <c r="BB234" i="3"/>
  <c r="BC234" i="3"/>
  <c r="BE234" i="3" s="1"/>
  <c r="BD234" i="3"/>
  <c r="BO234" i="3"/>
  <c r="L235" i="3"/>
  <c r="Z235" i="3"/>
  <c r="AL235" i="3"/>
  <c r="AM235" i="3"/>
  <c r="AW235" i="3"/>
  <c r="AX235" i="3" s="1"/>
  <c r="AZ235" i="3"/>
  <c r="BB235" i="3"/>
  <c r="BC235" i="3" s="1"/>
  <c r="BE235" i="3" s="1"/>
  <c r="BD235" i="3"/>
  <c r="L236" i="3"/>
  <c r="Z236" i="3"/>
  <c r="AL236" i="3"/>
  <c r="AM236" i="3" s="1"/>
  <c r="AW236" i="3"/>
  <c r="AX236" i="3" s="1"/>
  <c r="AZ236" i="3" s="1"/>
  <c r="AY236" i="3"/>
  <c r="BB236" i="3"/>
  <c r="BO236" i="3" s="1"/>
  <c r="BC236" i="3"/>
  <c r="BE236" i="3" s="1"/>
  <c r="BD236" i="3"/>
  <c r="L237" i="3"/>
  <c r="Z237" i="3"/>
  <c r="AL237" i="3"/>
  <c r="AM237" i="3"/>
  <c r="AW237" i="3"/>
  <c r="AX237" i="3" s="1"/>
  <c r="AZ237" i="3"/>
  <c r="BB237" i="3"/>
  <c r="BC237" i="3" s="1"/>
  <c r="BE237" i="3" s="1"/>
  <c r="BD237" i="3"/>
  <c r="L238" i="3"/>
  <c r="Z238" i="3"/>
  <c r="AL238" i="3"/>
  <c r="AM238" i="3" s="1"/>
  <c r="BO238" i="3" s="1"/>
  <c r="AW238" i="3"/>
  <c r="AX238" i="3" s="1"/>
  <c r="AZ238" i="3" s="1"/>
  <c r="AY238" i="3"/>
  <c r="BB238" i="3"/>
  <c r="BC238" i="3" s="1"/>
  <c r="BE238" i="3" s="1"/>
  <c r="BD238" i="3"/>
  <c r="L239" i="3"/>
  <c r="Z239" i="3"/>
  <c r="AL239" i="3"/>
  <c r="AM239" i="3" s="1"/>
  <c r="AW239" i="3"/>
  <c r="AX239" i="3" s="1"/>
  <c r="AZ239" i="3" s="1"/>
  <c r="BB239" i="3"/>
  <c r="BC239" i="3" s="1"/>
  <c r="BE239" i="3" s="1"/>
  <c r="BD239" i="3"/>
  <c r="L240" i="3"/>
  <c r="Z240" i="3"/>
  <c r="AL240" i="3"/>
  <c r="AM240" i="3" s="1"/>
  <c r="AW240" i="3"/>
  <c r="AX240" i="3" s="1"/>
  <c r="AZ240" i="3" s="1"/>
  <c r="AY240" i="3"/>
  <c r="BB240" i="3"/>
  <c r="BC240" i="3" s="1"/>
  <c r="BE240" i="3" s="1"/>
  <c r="BD240" i="3"/>
  <c r="L241" i="3"/>
  <c r="Z241" i="3"/>
  <c r="AL241" i="3"/>
  <c r="AM241" i="3" s="1"/>
  <c r="AW241" i="3"/>
  <c r="AX241" i="3" s="1"/>
  <c r="AZ241" i="3"/>
  <c r="BB241" i="3"/>
  <c r="BC241" i="3" s="1"/>
  <c r="BE241" i="3" s="1"/>
  <c r="BD241" i="3"/>
  <c r="L242" i="3"/>
  <c r="Z242" i="3"/>
  <c r="AL242" i="3"/>
  <c r="AM242" i="3" s="1"/>
  <c r="AW242" i="3"/>
  <c r="AX242" i="3" s="1"/>
  <c r="AZ242" i="3" s="1"/>
  <c r="AY242" i="3"/>
  <c r="BB242" i="3"/>
  <c r="BO242" i="3" s="1"/>
  <c r="BC242" i="3"/>
  <c r="BE242" i="3" s="1"/>
  <c r="BD242" i="3"/>
  <c r="L243" i="3"/>
  <c r="Z243" i="3"/>
  <c r="AL243" i="3"/>
  <c r="AM243" i="3" s="1"/>
  <c r="AW243" i="3"/>
  <c r="AX243" i="3" s="1"/>
  <c r="AZ243" i="3"/>
  <c r="BB243" i="3"/>
  <c r="BC243" i="3" s="1"/>
  <c r="BE243" i="3" s="1"/>
  <c r="BD243" i="3"/>
  <c r="L244" i="3"/>
  <c r="Z244" i="3"/>
  <c r="AL244" i="3"/>
  <c r="AM244" i="3" s="1"/>
  <c r="AW244" i="3"/>
  <c r="AX244" i="3" s="1"/>
  <c r="AZ244" i="3" s="1"/>
  <c r="AY244" i="3"/>
  <c r="BB244" i="3"/>
  <c r="BO244" i="3" s="1"/>
  <c r="BD244" i="3"/>
  <c r="L245" i="3"/>
  <c r="Z245" i="3"/>
  <c r="AL245" i="3"/>
  <c r="AM245" i="3" s="1"/>
  <c r="AW245" i="3"/>
  <c r="AX245" i="3" s="1"/>
  <c r="AZ245" i="3" s="1"/>
  <c r="AY245" i="3"/>
  <c r="BB245" i="3"/>
  <c r="BC245" i="3" s="1"/>
  <c r="BE245" i="3" s="1"/>
  <c r="BD245" i="3"/>
  <c r="L246" i="3"/>
  <c r="Z246" i="3"/>
  <c r="AL246" i="3"/>
  <c r="AM246" i="3" s="1"/>
  <c r="AW246" i="3"/>
  <c r="AX246" i="3" s="1"/>
  <c r="AZ246" i="3" s="1"/>
  <c r="AY246" i="3"/>
  <c r="BB246" i="3"/>
  <c r="BC246" i="3" s="1"/>
  <c r="BE246" i="3" s="1"/>
  <c r="BD246" i="3"/>
  <c r="L247" i="3"/>
  <c r="Z247" i="3"/>
  <c r="AL247" i="3"/>
  <c r="AM247" i="3" s="1"/>
  <c r="BN247" i="3" s="1"/>
  <c r="AW247" i="3"/>
  <c r="AX247" i="3" s="1"/>
  <c r="AY247" i="3"/>
  <c r="AZ247" i="3"/>
  <c r="BB247" i="3"/>
  <c r="BC247" i="3" s="1"/>
  <c r="BE247" i="3" s="1"/>
  <c r="BD247" i="3"/>
  <c r="L248" i="3"/>
  <c r="Z248" i="3"/>
  <c r="AL248" i="3"/>
  <c r="AM248" i="3" s="1"/>
  <c r="AW248" i="3"/>
  <c r="AX248" i="3" s="1"/>
  <c r="AZ248" i="3" s="1"/>
  <c r="AY248" i="3"/>
  <c r="BB248" i="3"/>
  <c r="BC248" i="3" s="1"/>
  <c r="BE248" i="3" s="1"/>
  <c r="BD248" i="3"/>
  <c r="L249" i="3"/>
  <c r="Z249" i="3"/>
  <c r="AL249" i="3"/>
  <c r="AM249" i="3" s="1"/>
  <c r="BN249" i="3" s="1"/>
  <c r="AW249" i="3"/>
  <c r="AX249" i="3" s="1"/>
  <c r="AZ249" i="3" s="1"/>
  <c r="AY249" i="3"/>
  <c r="BB249" i="3"/>
  <c r="BC249" i="3" s="1"/>
  <c r="BE249" i="3" s="1"/>
  <c r="BD249" i="3"/>
  <c r="L250" i="3"/>
  <c r="Z250" i="3"/>
  <c r="AL250" i="3"/>
  <c r="AM250" i="3" s="1"/>
  <c r="AW250" i="3"/>
  <c r="AX250" i="3" s="1"/>
  <c r="AZ250" i="3" s="1"/>
  <c r="AY250" i="3"/>
  <c r="BB250" i="3"/>
  <c r="BC250" i="3" s="1"/>
  <c r="BE250" i="3" s="1"/>
  <c r="BD250" i="3"/>
  <c r="L251" i="3"/>
  <c r="Z251" i="3"/>
  <c r="AL251" i="3"/>
  <c r="AM251" i="3" s="1"/>
  <c r="AW251" i="3"/>
  <c r="AX251" i="3" s="1"/>
  <c r="AZ251" i="3" s="1"/>
  <c r="AY251" i="3"/>
  <c r="BB251" i="3"/>
  <c r="BC251" i="3" s="1"/>
  <c r="BE251" i="3" s="1"/>
  <c r="BD251" i="3"/>
  <c r="L252" i="3"/>
  <c r="Z252" i="3"/>
  <c r="AL252" i="3"/>
  <c r="AM252" i="3" s="1"/>
  <c r="AW252" i="3"/>
  <c r="AX252" i="3" s="1"/>
  <c r="AZ252" i="3" s="1"/>
  <c r="AY252" i="3"/>
  <c r="BB252" i="3"/>
  <c r="BC252" i="3" s="1"/>
  <c r="BE252" i="3" s="1"/>
  <c r="BD252" i="3"/>
  <c r="L253" i="3"/>
  <c r="Z253" i="3"/>
  <c r="AL253" i="3"/>
  <c r="AM253" i="3" s="1"/>
  <c r="BN253" i="3" s="1"/>
  <c r="AW253" i="3"/>
  <c r="AX253" i="3" s="1"/>
  <c r="AY253" i="3"/>
  <c r="AZ253" i="3"/>
  <c r="BB253" i="3"/>
  <c r="BC253" i="3" s="1"/>
  <c r="BE253" i="3" s="1"/>
  <c r="BD253" i="3"/>
  <c r="L254" i="3"/>
  <c r="Z254" i="3"/>
  <c r="AL254" i="3"/>
  <c r="AM254" i="3" s="1"/>
  <c r="BN254" i="3" s="1"/>
  <c r="AW254" i="3"/>
  <c r="AX254" i="3" s="1"/>
  <c r="AZ254" i="3" s="1"/>
  <c r="AY254" i="3"/>
  <c r="BB254" i="3"/>
  <c r="BC254" i="3" s="1"/>
  <c r="BE254" i="3" s="1"/>
  <c r="BD254" i="3"/>
  <c r="L255" i="3"/>
  <c r="Z255" i="3"/>
  <c r="AL255" i="3"/>
  <c r="AM255" i="3" s="1"/>
  <c r="BN255" i="3" s="1"/>
  <c r="AW255" i="3"/>
  <c r="AX255" i="3" s="1"/>
  <c r="AZ255" i="3" s="1"/>
  <c r="AY255" i="3"/>
  <c r="BB255" i="3"/>
  <c r="BC255" i="3" s="1"/>
  <c r="BE255" i="3" s="1"/>
  <c r="BD255" i="3"/>
  <c r="L256" i="3"/>
  <c r="Z256" i="3"/>
  <c r="AL256" i="3"/>
  <c r="AM256" i="3" s="1"/>
  <c r="AW256" i="3"/>
  <c r="AX256" i="3"/>
  <c r="AZ256" i="3" s="1"/>
  <c r="AY256" i="3"/>
  <c r="BB256" i="3"/>
  <c r="BC256" i="3" s="1"/>
  <c r="BE256" i="3" s="1"/>
  <c r="BD256" i="3"/>
  <c r="L257" i="3"/>
  <c r="Z257" i="3"/>
  <c r="AL257" i="3"/>
  <c r="AM257" i="3"/>
  <c r="AW257" i="3"/>
  <c r="AX257" i="3" s="1"/>
  <c r="AZ257" i="3" s="1"/>
  <c r="AY257" i="3"/>
  <c r="BB257" i="3"/>
  <c r="BC257" i="3" s="1"/>
  <c r="BD257" i="3"/>
  <c r="BE257" i="3"/>
  <c r="L258" i="3"/>
  <c r="Z258" i="3"/>
  <c r="AL258" i="3"/>
  <c r="AM258" i="3" s="1"/>
  <c r="AW258" i="3"/>
  <c r="AX258" i="3" s="1"/>
  <c r="AZ258" i="3" s="1"/>
  <c r="AY258" i="3"/>
  <c r="BB258" i="3"/>
  <c r="BC258" i="3" s="1"/>
  <c r="BE258" i="3" s="1"/>
  <c r="BD258" i="3"/>
  <c r="L259" i="3"/>
  <c r="Z259" i="3"/>
  <c r="AL259" i="3"/>
  <c r="AM259" i="3" s="1"/>
  <c r="AW259" i="3"/>
  <c r="AX259" i="3" s="1"/>
  <c r="AZ259" i="3" s="1"/>
  <c r="AY259" i="3"/>
  <c r="BB259" i="3"/>
  <c r="BC259" i="3" s="1"/>
  <c r="BE259" i="3" s="1"/>
  <c r="BD259" i="3"/>
  <c r="L260" i="3"/>
  <c r="Z260" i="3"/>
  <c r="AL260" i="3"/>
  <c r="AM260" i="3" s="1"/>
  <c r="BN260" i="3" s="1"/>
  <c r="AW260" i="3"/>
  <c r="AX260" i="3" s="1"/>
  <c r="AZ260" i="3" s="1"/>
  <c r="AY260" i="3"/>
  <c r="BB260" i="3"/>
  <c r="BC260" i="3" s="1"/>
  <c r="BE260" i="3" s="1"/>
  <c r="BD260" i="3"/>
  <c r="L261" i="3"/>
  <c r="Z261" i="3"/>
  <c r="AL261" i="3"/>
  <c r="AM261" i="3"/>
  <c r="AW261" i="3"/>
  <c r="AX261" i="3" s="1"/>
  <c r="AZ261" i="3" s="1"/>
  <c r="AY261" i="3"/>
  <c r="BB261" i="3"/>
  <c r="BC261" i="3" s="1"/>
  <c r="BE261" i="3" s="1"/>
  <c r="BD261" i="3"/>
  <c r="L262" i="3"/>
  <c r="Z262" i="3"/>
  <c r="AL262" i="3"/>
  <c r="AM262" i="3" s="1"/>
  <c r="AW262" i="3"/>
  <c r="AX262" i="3" s="1"/>
  <c r="AZ262" i="3" s="1"/>
  <c r="AY262" i="3"/>
  <c r="BB262" i="3"/>
  <c r="BC262" i="3" s="1"/>
  <c r="BE262" i="3" s="1"/>
  <c r="BD262" i="3"/>
  <c r="L263" i="3"/>
  <c r="Z263" i="3"/>
  <c r="AL263" i="3"/>
  <c r="AM263" i="3"/>
  <c r="BN263" i="3" s="1"/>
  <c r="AW263" i="3"/>
  <c r="AX263" i="3" s="1"/>
  <c r="AZ263" i="3" s="1"/>
  <c r="AY263" i="3"/>
  <c r="BB263" i="3"/>
  <c r="BC263" i="3" s="1"/>
  <c r="BD263" i="3"/>
  <c r="BE263" i="3"/>
  <c r="L264" i="3"/>
  <c r="Z264" i="3"/>
  <c r="AL264" i="3"/>
  <c r="AM264" i="3" s="1"/>
  <c r="AW264" i="3"/>
  <c r="AX264" i="3" s="1"/>
  <c r="AZ264" i="3" s="1"/>
  <c r="AY264" i="3"/>
  <c r="BB264" i="3"/>
  <c r="BC264" i="3"/>
  <c r="BE264" i="3" s="1"/>
  <c r="BD264" i="3"/>
  <c r="L265" i="3"/>
  <c r="Z265" i="3"/>
  <c r="AL265" i="3"/>
  <c r="AM265" i="3" s="1"/>
  <c r="BN265" i="3" s="1"/>
  <c r="AW265" i="3"/>
  <c r="AX265" i="3" s="1"/>
  <c r="AZ265" i="3" s="1"/>
  <c r="AY265" i="3"/>
  <c r="BB265" i="3"/>
  <c r="BC265" i="3" s="1"/>
  <c r="BD265" i="3"/>
  <c r="BE265" i="3"/>
  <c r="L266" i="3"/>
  <c r="Z266" i="3"/>
  <c r="AL266" i="3"/>
  <c r="AM266" i="3" s="1"/>
  <c r="AW266" i="3"/>
  <c r="AX266" i="3" s="1"/>
  <c r="AZ266" i="3" s="1"/>
  <c r="AY266" i="3"/>
  <c r="BB266" i="3"/>
  <c r="BC266" i="3"/>
  <c r="BE266" i="3" s="1"/>
  <c r="BD266" i="3"/>
  <c r="L267" i="3"/>
  <c r="Z267" i="3"/>
  <c r="AL267" i="3"/>
  <c r="AM267" i="3" s="1"/>
  <c r="AW267" i="3"/>
  <c r="AX267" i="3" s="1"/>
  <c r="AZ267" i="3" s="1"/>
  <c r="AY267" i="3"/>
  <c r="BB267" i="3"/>
  <c r="BC267" i="3" s="1"/>
  <c r="BE267" i="3" s="1"/>
  <c r="BD267" i="3"/>
  <c r="L268" i="3"/>
  <c r="Z268" i="3"/>
  <c r="AL268" i="3"/>
  <c r="AM268" i="3" s="1"/>
  <c r="AW268" i="3"/>
  <c r="AX268" i="3" s="1"/>
  <c r="AZ268" i="3" s="1"/>
  <c r="AY268" i="3"/>
  <c r="BB268" i="3"/>
  <c r="BC268" i="3" s="1"/>
  <c r="BE268" i="3" s="1"/>
  <c r="BD268" i="3"/>
  <c r="L269" i="3"/>
  <c r="Z269" i="3"/>
  <c r="AL269" i="3"/>
  <c r="AM269" i="3"/>
  <c r="BN269" i="3" s="1"/>
  <c r="AW269" i="3"/>
  <c r="AX269" i="3" s="1"/>
  <c r="AZ269" i="3" s="1"/>
  <c r="AY269" i="3"/>
  <c r="BB269" i="3"/>
  <c r="BC269" i="3" s="1"/>
  <c r="BE269" i="3" s="1"/>
  <c r="BD269" i="3"/>
  <c r="L270" i="3"/>
  <c r="Z270" i="3"/>
  <c r="AL270" i="3"/>
  <c r="AM270" i="3" s="1"/>
  <c r="AW270" i="3"/>
  <c r="AX270" i="3" s="1"/>
  <c r="AZ270" i="3" s="1"/>
  <c r="AY270" i="3"/>
  <c r="BB270" i="3"/>
  <c r="BC270" i="3" s="1"/>
  <c r="BE270" i="3" s="1"/>
  <c r="BD270" i="3"/>
  <c r="L271" i="3"/>
  <c r="Z271" i="3"/>
  <c r="AL271" i="3"/>
  <c r="AM271" i="3" s="1"/>
  <c r="AW271" i="3"/>
  <c r="AX271" i="3" s="1"/>
  <c r="AZ271" i="3" s="1"/>
  <c r="AY271" i="3"/>
  <c r="BB271" i="3"/>
  <c r="BC271" i="3" s="1"/>
  <c r="BD271" i="3"/>
  <c r="BE271" i="3"/>
  <c r="L272" i="3"/>
  <c r="Z272" i="3"/>
  <c r="AL272" i="3"/>
  <c r="AM272" i="3" s="1"/>
  <c r="AW272" i="3"/>
  <c r="AX272" i="3" s="1"/>
  <c r="AZ272" i="3" s="1"/>
  <c r="AY272" i="3"/>
  <c r="BB272" i="3"/>
  <c r="BC272" i="3" s="1"/>
  <c r="BE272" i="3" s="1"/>
  <c r="BD272" i="3"/>
  <c r="BO272" i="3"/>
  <c r="L273" i="3"/>
  <c r="Z273" i="3"/>
  <c r="AL273" i="3"/>
  <c r="AM273" i="3" s="1"/>
  <c r="AW273" i="3"/>
  <c r="AX273" i="3" s="1"/>
  <c r="AZ273" i="3" s="1"/>
  <c r="AY273" i="3"/>
  <c r="BB273" i="3"/>
  <c r="BC273" i="3" s="1"/>
  <c r="BE273" i="3" s="1"/>
  <c r="BD273" i="3"/>
  <c r="L274" i="3"/>
  <c r="Z274" i="3"/>
  <c r="AL274" i="3"/>
  <c r="AM274" i="3" s="1"/>
  <c r="AW274" i="3"/>
  <c r="BN274" i="3" s="1"/>
  <c r="AX274" i="3"/>
  <c r="AZ274" i="3" s="1"/>
  <c r="AY274" i="3"/>
  <c r="BB274" i="3"/>
  <c r="BC274" i="3"/>
  <c r="BE274" i="3" s="1"/>
  <c r="BD274" i="3"/>
  <c r="BO274" i="3"/>
  <c r="L275" i="3"/>
  <c r="Z275" i="3"/>
  <c r="AL275" i="3"/>
  <c r="AM275" i="3" s="1"/>
  <c r="AW275" i="3"/>
  <c r="AX275" i="3" s="1"/>
  <c r="AY275" i="3"/>
  <c r="AZ275" i="3"/>
  <c r="BB275" i="3"/>
  <c r="BC275" i="3" s="1"/>
  <c r="BE275" i="3" s="1"/>
  <c r="BD275" i="3"/>
  <c r="BN275" i="3"/>
  <c r="L276" i="3"/>
  <c r="Z276" i="3"/>
  <c r="AL276" i="3"/>
  <c r="AM276" i="3" s="1"/>
  <c r="AW276" i="3"/>
  <c r="AX276" i="3" s="1"/>
  <c r="AZ276" i="3" s="1"/>
  <c r="AY276" i="3"/>
  <c r="BB276" i="3"/>
  <c r="BC276" i="3" s="1"/>
  <c r="BE276" i="3" s="1"/>
  <c r="BD276" i="3"/>
  <c r="L277" i="3"/>
  <c r="Z277" i="3"/>
  <c r="AL277" i="3"/>
  <c r="AM277" i="3" s="1"/>
  <c r="AW277" i="3"/>
  <c r="AX277" i="3" s="1"/>
  <c r="AZ277" i="3" s="1"/>
  <c r="AY277" i="3"/>
  <c r="BB277" i="3"/>
  <c r="BC277" i="3" s="1"/>
  <c r="BE277" i="3" s="1"/>
  <c r="BD277" i="3"/>
  <c r="L278" i="3"/>
  <c r="Z278" i="3"/>
  <c r="AL278" i="3"/>
  <c r="AM278" i="3" s="1"/>
  <c r="AW278" i="3"/>
  <c r="AX278" i="3" s="1"/>
  <c r="AZ278" i="3" s="1"/>
  <c r="AY278" i="3"/>
  <c r="BB278" i="3"/>
  <c r="BC278" i="3" s="1"/>
  <c r="BE278" i="3" s="1"/>
  <c r="BD278" i="3"/>
  <c r="L279" i="3"/>
  <c r="Z279" i="3"/>
  <c r="AL279" i="3"/>
  <c r="AM279" i="3" s="1"/>
  <c r="AW279" i="3"/>
  <c r="AX279" i="3" s="1"/>
  <c r="AY279" i="3"/>
  <c r="AZ279" i="3"/>
  <c r="BB279" i="3"/>
  <c r="BC279" i="3" s="1"/>
  <c r="BD279" i="3"/>
  <c r="BE279" i="3"/>
  <c r="L280" i="3"/>
  <c r="Z280" i="3"/>
  <c r="AL280" i="3"/>
  <c r="AM280" i="3" s="1"/>
  <c r="AW280" i="3"/>
  <c r="AX280" i="3" s="1"/>
  <c r="AZ280" i="3" s="1"/>
  <c r="AY280" i="3"/>
  <c r="BB280" i="3"/>
  <c r="BC280" i="3" s="1"/>
  <c r="BE280" i="3" s="1"/>
  <c r="BD280" i="3"/>
  <c r="BN280" i="3"/>
  <c r="L281" i="3"/>
  <c r="Z281" i="3"/>
  <c r="AL281" i="3"/>
  <c r="AM281" i="3"/>
  <c r="AW281" i="3"/>
  <c r="AX281" i="3" s="1"/>
  <c r="AZ281" i="3" s="1"/>
  <c r="AY281" i="3"/>
  <c r="BB281" i="3"/>
  <c r="BC281" i="3" s="1"/>
  <c r="BE281" i="3" s="1"/>
  <c r="BD281" i="3"/>
  <c r="L282" i="3"/>
  <c r="Z282" i="3"/>
  <c r="AL282" i="3"/>
  <c r="AM282" i="3" s="1"/>
  <c r="BO282" i="3" s="1"/>
  <c r="AW282" i="3"/>
  <c r="AX282" i="3" s="1"/>
  <c r="AZ282" i="3" s="1"/>
  <c r="AY282" i="3"/>
  <c r="BB282" i="3"/>
  <c r="BC282" i="3" s="1"/>
  <c r="BE282" i="3" s="1"/>
  <c r="BD282" i="3"/>
  <c r="L283" i="3"/>
  <c r="Z283" i="3"/>
  <c r="AL283" i="3"/>
  <c r="AM283" i="3" s="1"/>
  <c r="AW283" i="3"/>
  <c r="AX283" i="3" s="1"/>
  <c r="AZ283" i="3" s="1"/>
  <c r="AY283" i="3"/>
  <c r="BB283" i="3"/>
  <c r="BC283" i="3" s="1"/>
  <c r="BD283" i="3"/>
  <c r="BE283" i="3"/>
  <c r="L284" i="3"/>
  <c r="Z284" i="3"/>
  <c r="AL284" i="3"/>
  <c r="AM284" i="3" s="1"/>
  <c r="AW284" i="3"/>
  <c r="AX284" i="3" s="1"/>
  <c r="AZ284" i="3" s="1"/>
  <c r="AY284" i="3"/>
  <c r="BB284" i="3"/>
  <c r="BC284" i="3" s="1"/>
  <c r="BE284" i="3" s="1"/>
  <c r="BD284" i="3"/>
  <c r="L285" i="3"/>
  <c r="Z285" i="3"/>
  <c r="AL285" i="3"/>
  <c r="AM285" i="3" s="1"/>
  <c r="AW285" i="3"/>
  <c r="AX285" i="3" s="1"/>
  <c r="AZ285" i="3" s="1"/>
  <c r="AY285" i="3"/>
  <c r="BB285" i="3"/>
  <c r="BC285" i="3" s="1"/>
  <c r="BE285" i="3" s="1"/>
  <c r="BD285" i="3"/>
  <c r="L286" i="3"/>
  <c r="Z286" i="3"/>
  <c r="AL286" i="3"/>
  <c r="AM286" i="3" s="1"/>
  <c r="BN286" i="3" s="1"/>
  <c r="AW286" i="3"/>
  <c r="AX286" i="3" s="1"/>
  <c r="AY286" i="3"/>
  <c r="AZ286" i="3"/>
  <c r="BB286" i="3"/>
  <c r="BC286" i="3" s="1"/>
  <c r="BE286" i="3" s="1"/>
  <c r="BD286" i="3"/>
  <c r="L287" i="3"/>
  <c r="Z287" i="3"/>
  <c r="AL287" i="3"/>
  <c r="AM287" i="3" s="1"/>
  <c r="BO287" i="3" s="1"/>
  <c r="AW287" i="3"/>
  <c r="AX287" i="3" s="1"/>
  <c r="AZ287" i="3" s="1"/>
  <c r="AY287" i="3"/>
  <c r="BB287" i="3"/>
  <c r="BC287" i="3"/>
  <c r="BE287" i="3" s="1"/>
  <c r="BD287" i="3"/>
  <c r="L288" i="3"/>
  <c r="Z288" i="3"/>
  <c r="AL288" i="3"/>
  <c r="AM288" i="3" s="1"/>
  <c r="AW288" i="3"/>
  <c r="AX288" i="3" s="1"/>
  <c r="AZ288" i="3" s="1"/>
  <c r="AY288" i="3"/>
  <c r="BB288" i="3"/>
  <c r="BC288" i="3" s="1"/>
  <c r="BE288" i="3" s="1"/>
  <c r="BD288" i="3"/>
  <c r="L289" i="3"/>
  <c r="Z289" i="3"/>
  <c r="AL289" i="3"/>
  <c r="AM289" i="3" s="1"/>
  <c r="AW289" i="3"/>
  <c r="AX289" i="3" s="1"/>
  <c r="AZ289" i="3" s="1"/>
  <c r="AY289" i="3"/>
  <c r="BB289" i="3"/>
  <c r="BC289" i="3" s="1"/>
  <c r="BE289" i="3" s="1"/>
  <c r="BD289" i="3"/>
  <c r="L290" i="3"/>
  <c r="Z290" i="3"/>
  <c r="AL290" i="3"/>
  <c r="AM290" i="3" s="1"/>
  <c r="AW290" i="3"/>
  <c r="AX290" i="3" s="1"/>
  <c r="AZ290" i="3" s="1"/>
  <c r="AY290" i="3"/>
  <c r="BB290" i="3"/>
  <c r="BC290" i="3" s="1"/>
  <c r="BE290" i="3" s="1"/>
  <c r="BD290" i="3"/>
  <c r="L291" i="3"/>
  <c r="Z291" i="3"/>
  <c r="AL291" i="3"/>
  <c r="AM291" i="3" s="1"/>
  <c r="AW291" i="3"/>
  <c r="AX291" i="3" s="1"/>
  <c r="AZ291" i="3" s="1"/>
  <c r="AY291" i="3"/>
  <c r="BB291" i="3"/>
  <c r="BC291" i="3" s="1"/>
  <c r="BE291" i="3" s="1"/>
  <c r="BD291" i="3"/>
  <c r="L292" i="3"/>
  <c r="Z292" i="3"/>
  <c r="AL292" i="3"/>
  <c r="AM292" i="3" s="1"/>
  <c r="AW292" i="3"/>
  <c r="AX292" i="3" s="1"/>
  <c r="AZ292" i="3" s="1"/>
  <c r="AY292" i="3"/>
  <c r="BB292" i="3"/>
  <c r="BC292" i="3" s="1"/>
  <c r="BE292" i="3" s="1"/>
  <c r="BD292" i="3"/>
  <c r="L293" i="3"/>
  <c r="Z293" i="3"/>
  <c r="AL293" i="3"/>
  <c r="AM293" i="3" s="1"/>
  <c r="AW293" i="3"/>
  <c r="AX293" i="3" s="1"/>
  <c r="AZ293" i="3" s="1"/>
  <c r="AY293" i="3"/>
  <c r="BB293" i="3"/>
  <c r="BC293" i="3" s="1"/>
  <c r="BE293" i="3" s="1"/>
  <c r="BD293" i="3"/>
  <c r="BO293" i="3"/>
  <c r="L294" i="3"/>
  <c r="Z294" i="3"/>
  <c r="AL294" i="3"/>
  <c r="AM294" i="3"/>
  <c r="AW294" i="3"/>
  <c r="AX294" i="3" s="1"/>
  <c r="AY294" i="3"/>
  <c r="AZ294" i="3"/>
  <c r="BB294" i="3"/>
  <c r="BC294" i="3" s="1"/>
  <c r="BE294" i="3" s="1"/>
  <c r="BD294" i="3"/>
  <c r="L295" i="3"/>
  <c r="Z295" i="3"/>
  <c r="AL295" i="3"/>
  <c r="AM295" i="3" s="1"/>
  <c r="BO295" i="3" s="1"/>
  <c r="AW295" i="3"/>
  <c r="AX295" i="3" s="1"/>
  <c r="AZ295" i="3" s="1"/>
  <c r="AY295" i="3"/>
  <c r="BB295" i="3"/>
  <c r="BC295" i="3" s="1"/>
  <c r="BE295" i="3" s="1"/>
  <c r="BD295" i="3"/>
  <c r="L296" i="3"/>
  <c r="Z296" i="3"/>
  <c r="AL296" i="3"/>
  <c r="AM296" i="3"/>
  <c r="AW296" i="3"/>
  <c r="AX296" i="3" s="1"/>
  <c r="AZ296" i="3" s="1"/>
  <c r="AY296" i="3"/>
  <c r="BB296" i="3"/>
  <c r="BC296" i="3" s="1"/>
  <c r="BE296" i="3" s="1"/>
  <c r="BD296" i="3"/>
  <c r="L297" i="3"/>
  <c r="Z297" i="3"/>
  <c r="AL297" i="3"/>
  <c r="AM297" i="3" s="1"/>
  <c r="BO297" i="3" s="1"/>
  <c r="AW297" i="3"/>
  <c r="AX297" i="3" s="1"/>
  <c r="AZ297" i="3" s="1"/>
  <c r="AY297" i="3"/>
  <c r="BB297" i="3"/>
  <c r="BC297" i="3" s="1"/>
  <c r="BE297" i="3" s="1"/>
  <c r="BD297" i="3"/>
  <c r="L298" i="3"/>
  <c r="Z298" i="3"/>
  <c r="AL298" i="3"/>
  <c r="AM298" i="3"/>
  <c r="AW298" i="3"/>
  <c r="AX298" i="3" s="1"/>
  <c r="AZ298" i="3" s="1"/>
  <c r="AY298" i="3"/>
  <c r="BB298" i="3"/>
  <c r="BC298" i="3" s="1"/>
  <c r="BE298" i="3" s="1"/>
  <c r="BD298" i="3"/>
  <c r="L299" i="3"/>
  <c r="Z299" i="3"/>
  <c r="AL299" i="3"/>
  <c r="AM299" i="3"/>
  <c r="BO299" i="3" s="1"/>
  <c r="AW299" i="3"/>
  <c r="AX299" i="3" s="1"/>
  <c r="AZ299" i="3" s="1"/>
  <c r="AY299" i="3"/>
  <c r="BB299" i="3"/>
  <c r="BC299" i="3" s="1"/>
  <c r="BE299" i="3" s="1"/>
  <c r="BD299" i="3"/>
  <c r="L300" i="3"/>
  <c r="Z300" i="3"/>
  <c r="AL300" i="3"/>
  <c r="AM300" i="3" s="1"/>
  <c r="AW300" i="3"/>
  <c r="AX300" i="3" s="1"/>
  <c r="AZ300" i="3" s="1"/>
  <c r="AY300" i="3"/>
  <c r="BB300" i="3"/>
  <c r="BC300" i="3" s="1"/>
  <c r="BE300" i="3" s="1"/>
  <c r="BD300" i="3"/>
  <c r="L301" i="3"/>
  <c r="Z301" i="3"/>
  <c r="AL301" i="3"/>
  <c r="AM301" i="3"/>
  <c r="BO301" i="3" s="1"/>
  <c r="AW301" i="3"/>
  <c r="BN301" i="3" s="1"/>
  <c r="AY301" i="3"/>
  <c r="BB301" i="3"/>
  <c r="BC301" i="3"/>
  <c r="BE301" i="3" s="1"/>
  <c r="BD301" i="3"/>
  <c r="L302" i="3"/>
  <c r="Z302" i="3"/>
  <c r="AL302" i="3"/>
  <c r="AM302" i="3" s="1"/>
  <c r="AW302" i="3"/>
  <c r="AX302" i="3" s="1"/>
  <c r="AZ302" i="3" s="1"/>
  <c r="AY302" i="3"/>
  <c r="BB302" i="3"/>
  <c r="BC302" i="3" s="1"/>
  <c r="BE302" i="3" s="1"/>
  <c r="BD302" i="3"/>
  <c r="L303" i="3"/>
  <c r="Z303" i="3"/>
  <c r="AL303" i="3"/>
  <c r="AM303" i="3" s="1"/>
  <c r="AW303" i="3"/>
  <c r="AX303" i="3" s="1"/>
  <c r="AZ303" i="3" s="1"/>
  <c r="AY303" i="3"/>
  <c r="BB303" i="3"/>
  <c r="BC303" i="3" s="1"/>
  <c r="BE303" i="3" s="1"/>
  <c r="BD303" i="3"/>
  <c r="L304" i="3"/>
  <c r="Z304" i="3"/>
  <c r="AL304" i="3"/>
  <c r="AM304" i="3"/>
  <c r="AW304" i="3"/>
  <c r="AX304" i="3" s="1"/>
  <c r="AZ304" i="3" s="1"/>
  <c r="AY304" i="3"/>
  <c r="BB304" i="3"/>
  <c r="BC304" i="3" s="1"/>
  <c r="BE304" i="3" s="1"/>
  <c r="BD304" i="3"/>
  <c r="L305" i="3"/>
  <c r="Z305" i="3"/>
  <c r="AL305" i="3"/>
  <c r="AM305" i="3" s="1"/>
  <c r="BO305" i="3" s="1"/>
  <c r="AW305" i="3"/>
  <c r="AX305" i="3" s="1"/>
  <c r="AZ305" i="3" s="1"/>
  <c r="AY305" i="3"/>
  <c r="BB305" i="3"/>
  <c r="BC305" i="3" s="1"/>
  <c r="BE305" i="3" s="1"/>
  <c r="BD305" i="3"/>
  <c r="L306" i="3"/>
  <c r="Z306" i="3"/>
  <c r="AL306" i="3"/>
  <c r="AM306" i="3" s="1"/>
  <c r="AW306" i="3"/>
  <c r="AX306" i="3" s="1"/>
  <c r="AZ306" i="3" s="1"/>
  <c r="AY306" i="3"/>
  <c r="BB306" i="3"/>
  <c r="BC306" i="3" s="1"/>
  <c r="BD306" i="3"/>
  <c r="BE306" i="3"/>
  <c r="L307" i="3"/>
  <c r="Z307" i="3"/>
  <c r="AL307" i="3"/>
  <c r="AM307" i="3" s="1"/>
  <c r="AW307" i="3"/>
  <c r="AX307" i="3" s="1"/>
  <c r="AZ307" i="3" s="1"/>
  <c r="AY307" i="3"/>
  <c r="BB307" i="3"/>
  <c r="BC307" i="3" s="1"/>
  <c r="BE307" i="3" s="1"/>
  <c r="BD307" i="3"/>
  <c r="L308" i="3"/>
  <c r="Z308" i="3"/>
  <c r="AL308" i="3"/>
  <c r="AM308" i="3" s="1"/>
  <c r="AW308" i="3"/>
  <c r="AX308" i="3" s="1"/>
  <c r="AZ308" i="3" s="1"/>
  <c r="AY308" i="3"/>
  <c r="BB308" i="3"/>
  <c r="BC308" i="3" s="1"/>
  <c r="BE308" i="3" s="1"/>
  <c r="BD308" i="3"/>
  <c r="L309" i="3"/>
  <c r="Z309" i="3"/>
  <c r="AL309" i="3"/>
  <c r="AM309" i="3" s="1"/>
  <c r="AW309" i="3"/>
  <c r="AX309" i="3" s="1"/>
  <c r="AZ309" i="3" s="1"/>
  <c r="AY309" i="3"/>
  <c r="BB309" i="3"/>
  <c r="BC309" i="3" s="1"/>
  <c r="BE309" i="3" s="1"/>
  <c r="BD309" i="3"/>
  <c r="L310" i="3"/>
  <c r="Z310" i="3"/>
  <c r="AL310" i="3"/>
  <c r="AM310" i="3" s="1"/>
  <c r="AW310" i="3"/>
  <c r="AX310" i="3" s="1"/>
  <c r="AZ310" i="3" s="1"/>
  <c r="AY310" i="3"/>
  <c r="BB310" i="3"/>
  <c r="BC310" i="3" s="1"/>
  <c r="BE310" i="3" s="1"/>
  <c r="BD310" i="3"/>
  <c r="L311" i="3"/>
  <c r="Z311" i="3"/>
  <c r="AL311" i="3"/>
  <c r="AM311" i="3" s="1"/>
  <c r="AW311" i="3"/>
  <c r="AX311" i="3" s="1"/>
  <c r="AZ311" i="3" s="1"/>
  <c r="AY311" i="3"/>
  <c r="BB311" i="3"/>
  <c r="BC311" i="3" s="1"/>
  <c r="BE311" i="3" s="1"/>
  <c r="BD311" i="3"/>
  <c r="L312" i="3"/>
  <c r="Z312" i="3"/>
  <c r="AL312" i="3"/>
  <c r="AM312" i="3" s="1"/>
  <c r="AW312" i="3"/>
  <c r="AX312" i="3" s="1"/>
  <c r="AZ312" i="3" s="1"/>
  <c r="AY312" i="3"/>
  <c r="BB312" i="3"/>
  <c r="BC312" i="3" s="1"/>
  <c r="BE312" i="3" s="1"/>
  <c r="BD312" i="3"/>
  <c r="L313" i="3"/>
  <c r="Z313" i="3"/>
  <c r="AL313" i="3"/>
  <c r="AM313" i="3" s="1"/>
  <c r="AW313" i="3"/>
  <c r="BN313" i="3" s="1"/>
  <c r="AY313" i="3"/>
  <c r="BB313" i="3"/>
  <c r="BC313" i="3"/>
  <c r="BE313" i="3" s="1"/>
  <c r="BD313" i="3"/>
  <c r="L314" i="3"/>
  <c r="Z314" i="3"/>
  <c r="AL314" i="3"/>
  <c r="AM314" i="3" s="1"/>
  <c r="AW314" i="3"/>
  <c r="AX314" i="3" s="1"/>
  <c r="AZ314" i="3" s="1"/>
  <c r="AY314" i="3"/>
  <c r="BB314" i="3"/>
  <c r="BC314" i="3" s="1"/>
  <c r="BD314" i="3"/>
  <c r="BE314" i="3"/>
  <c r="L315" i="3"/>
  <c r="Z315" i="3"/>
  <c r="AL315" i="3"/>
  <c r="AM315" i="3" s="1"/>
  <c r="BO315" i="3" s="1"/>
  <c r="AW315" i="3"/>
  <c r="AX315" i="3" s="1"/>
  <c r="AZ315" i="3" s="1"/>
  <c r="AY315" i="3"/>
  <c r="BB315" i="3"/>
  <c r="BC315" i="3"/>
  <c r="BE315" i="3" s="1"/>
  <c r="BD315" i="3"/>
  <c r="L316" i="3"/>
  <c r="Z316" i="3"/>
  <c r="AL316" i="3"/>
  <c r="AM316" i="3" s="1"/>
  <c r="AW316" i="3"/>
  <c r="AX316" i="3" s="1"/>
  <c r="AZ316" i="3" s="1"/>
  <c r="AY316" i="3"/>
  <c r="BB316" i="3"/>
  <c r="BC316" i="3" s="1"/>
  <c r="BD316" i="3"/>
  <c r="BE316" i="3"/>
  <c r="L317" i="3"/>
  <c r="Z317" i="3"/>
  <c r="AL317" i="3"/>
  <c r="AM317" i="3" s="1"/>
  <c r="AW317" i="3"/>
  <c r="AX317" i="3" s="1"/>
  <c r="AZ317" i="3" s="1"/>
  <c r="AY317" i="3"/>
  <c r="BB317" i="3"/>
  <c r="BC317" i="3" s="1"/>
  <c r="BE317" i="3" s="1"/>
  <c r="BD317" i="3"/>
  <c r="L318" i="3"/>
  <c r="Z318" i="3"/>
  <c r="AL318" i="3"/>
  <c r="AM318" i="3" s="1"/>
  <c r="AW318" i="3"/>
  <c r="AX318" i="3" s="1"/>
  <c r="AZ318" i="3" s="1"/>
  <c r="AY318" i="3"/>
  <c r="BB318" i="3"/>
  <c r="BC318" i="3" s="1"/>
  <c r="BE318" i="3" s="1"/>
  <c r="BD318" i="3"/>
  <c r="L319" i="3"/>
  <c r="Z319" i="3"/>
  <c r="AL319" i="3"/>
  <c r="AM319" i="3" s="1"/>
  <c r="AW319" i="3"/>
  <c r="AX319" i="3"/>
  <c r="AZ319" i="3" s="1"/>
  <c r="AY319" i="3"/>
  <c r="BB319" i="3"/>
  <c r="BC319" i="3" s="1"/>
  <c r="BE319" i="3" s="1"/>
  <c r="BD319" i="3"/>
  <c r="BN319" i="3"/>
  <c r="BO319" i="3"/>
  <c r="L320" i="3"/>
  <c r="Z320" i="3"/>
  <c r="AL320" i="3"/>
  <c r="AM320" i="3" s="1"/>
  <c r="AW320" i="3"/>
  <c r="AX320" i="3" s="1"/>
  <c r="AZ320" i="3" s="1"/>
  <c r="AY320" i="3"/>
  <c r="BB320" i="3"/>
  <c r="BC320" i="3" s="1"/>
  <c r="BE320" i="3" s="1"/>
  <c r="BD320" i="3"/>
  <c r="L321" i="3"/>
  <c r="Z321" i="3"/>
  <c r="AL321" i="3"/>
  <c r="AM321" i="3" s="1"/>
  <c r="BN321" i="3" s="1"/>
  <c r="AW321" i="3"/>
  <c r="AX321" i="3" s="1"/>
  <c r="AZ321" i="3" s="1"/>
  <c r="AY321" i="3"/>
  <c r="BB321" i="3"/>
  <c r="BC321" i="3" s="1"/>
  <c r="BE321" i="3" s="1"/>
  <c r="BD321" i="3"/>
  <c r="L322" i="3"/>
  <c r="Z322" i="3"/>
  <c r="AL322" i="3"/>
  <c r="AM322" i="3" s="1"/>
  <c r="AW322" i="3"/>
  <c r="AX322" i="3" s="1"/>
  <c r="AZ322" i="3" s="1"/>
  <c r="AY322" i="3"/>
  <c r="BB322" i="3"/>
  <c r="BC322" i="3" s="1"/>
  <c r="BE322" i="3" s="1"/>
  <c r="BD322" i="3"/>
  <c r="L323" i="3"/>
  <c r="Z323" i="3"/>
  <c r="AL323" i="3"/>
  <c r="AM323" i="3" s="1"/>
  <c r="AW323" i="3"/>
  <c r="AX323" i="3" s="1"/>
  <c r="AZ323" i="3" s="1"/>
  <c r="AY323" i="3"/>
  <c r="BB323" i="3"/>
  <c r="BC323" i="3" s="1"/>
  <c r="BE323" i="3" s="1"/>
  <c r="BD323" i="3"/>
  <c r="BO323" i="3"/>
  <c r="L324" i="3"/>
  <c r="Z324" i="3"/>
  <c r="AL324" i="3"/>
  <c r="AM324" i="3"/>
  <c r="AW324" i="3"/>
  <c r="AX324" i="3" s="1"/>
  <c r="AZ324" i="3" s="1"/>
  <c r="AY324" i="3"/>
  <c r="BB324" i="3"/>
  <c r="BC324" i="3" s="1"/>
  <c r="BE324" i="3" s="1"/>
  <c r="BD324" i="3"/>
  <c r="L325" i="3"/>
  <c r="Z325" i="3"/>
  <c r="AL325" i="3"/>
  <c r="AM325" i="3" s="1"/>
  <c r="AW325" i="3"/>
  <c r="AX325" i="3" s="1"/>
  <c r="AZ325" i="3" s="1"/>
  <c r="AY325" i="3"/>
  <c r="BB325" i="3"/>
  <c r="BC325" i="3"/>
  <c r="BE325" i="3" s="1"/>
  <c r="BD325" i="3"/>
  <c r="L326" i="3"/>
  <c r="Z326" i="3"/>
  <c r="AL326" i="3"/>
  <c r="AM326" i="3" s="1"/>
  <c r="AW326" i="3"/>
  <c r="AX326" i="3" s="1"/>
  <c r="AZ326" i="3" s="1"/>
  <c r="AY326" i="3"/>
  <c r="BB326" i="3"/>
  <c r="BC326" i="3" s="1"/>
  <c r="BE326" i="3" s="1"/>
  <c r="BD326" i="3"/>
  <c r="L327" i="3"/>
  <c r="Z327" i="3"/>
  <c r="AL327" i="3"/>
  <c r="AM327" i="3" s="1"/>
  <c r="AW327" i="3"/>
  <c r="AX327" i="3" s="1"/>
  <c r="AZ327" i="3" s="1"/>
  <c r="AY327" i="3"/>
  <c r="BB327" i="3"/>
  <c r="BC327" i="3" s="1"/>
  <c r="BE327" i="3" s="1"/>
  <c r="BD327" i="3"/>
  <c r="L328" i="3"/>
  <c r="Z328" i="3"/>
  <c r="AL328" i="3"/>
  <c r="AM328" i="3" s="1"/>
  <c r="AW328" i="3"/>
  <c r="AX328" i="3" s="1"/>
  <c r="AY328" i="3"/>
  <c r="AZ328" i="3"/>
  <c r="BB328" i="3"/>
  <c r="BC328" i="3" s="1"/>
  <c r="BE328" i="3" s="1"/>
  <c r="BD328" i="3"/>
  <c r="L329" i="3"/>
  <c r="Z329" i="3"/>
  <c r="AL329" i="3"/>
  <c r="AM329" i="3" s="1"/>
  <c r="AW329" i="3"/>
  <c r="AX329" i="3"/>
  <c r="AZ329" i="3" s="1"/>
  <c r="AY329" i="3"/>
  <c r="BB329" i="3"/>
  <c r="BC329" i="3" s="1"/>
  <c r="BE329" i="3" s="1"/>
  <c r="BD329" i="3"/>
  <c r="BN329" i="3"/>
  <c r="L330" i="3"/>
  <c r="Z330" i="3"/>
  <c r="AL330" i="3"/>
  <c r="AM330" i="3" s="1"/>
  <c r="AW330" i="3"/>
  <c r="AX330" i="3" s="1"/>
  <c r="AZ330" i="3" s="1"/>
  <c r="AY330" i="3"/>
  <c r="BB330" i="3"/>
  <c r="BC330" i="3" s="1"/>
  <c r="BE330" i="3" s="1"/>
  <c r="BD330" i="3"/>
  <c r="L331" i="3"/>
  <c r="Z331" i="3"/>
  <c r="AL331" i="3"/>
  <c r="AM331" i="3" s="1"/>
  <c r="BO331" i="3" s="1"/>
  <c r="AW331" i="3"/>
  <c r="AX331" i="3" s="1"/>
  <c r="AZ331" i="3" s="1"/>
  <c r="AY331" i="3"/>
  <c r="BB331" i="3"/>
  <c r="BC331" i="3" s="1"/>
  <c r="BE331" i="3" s="1"/>
  <c r="BD331" i="3"/>
  <c r="L332" i="3"/>
  <c r="Z332" i="3"/>
  <c r="AL332" i="3"/>
  <c r="AM332" i="3" s="1"/>
  <c r="AW332" i="3"/>
  <c r="AX332" i="3" s="1"/>
  <c r="AZ332" i="3" s="1"/>
  <c r="AY332" i="3"/>
  <c r="BB332" i="3"/>
  <c r="BC332" i="3" s="1"/>
  <c r="BE332" i="3" s="1"/>
  <c r="BD332" i="3"/>
  <c r="L333" i="3"/>
  <c r="Z333" i="3"/>
  <c r="AL333" i="3"/>
  <c r="AM333" i="3" s="1"/>
  <c r="AW333" i="3"/>
  <c r="AX333" i="3" s="1"/>
  <c r="AZ333" i="3" s="1"/>
  <c r="AY333" i="3"/>
  <c r="BB333" i="3"/>
  <c r="BC333" i="3" s="1"/>
  <c r="BE333" i="3" s="1"/>
  <c r="BD333" i="3"/>
  <c r="L334" i="3"/>
  <c r="Z334" i="3"/>
  <c r="AL334" i="3"/>
  <c r="AM334" i="3" s="1"/>
  <c r="AW334" i="3"/>
  <c r="AX334" i="3" s="1"/>
  <c r="AZ334" i="3" s="1"/>
  <c r="AY334" i="3"/>
  <c r="BB334" i="3"/>
  <c r="BC334" i="3" s="1"/>
  <c r="BE334" i="3" s="1"/>
  <c r="BD334" i="3"/>
  <c r="L335" i="3"/>
  <c r="Z335" i="3"/>
  <c r="AL335" i="3"/>
  <c r="AM335" i="3" s="1"/>
  <c r="AW335" i="3"/>
  <c r="AX335" i="3" s="1"/>
  <c r="AZ335" i="3" s="1"/>
  <c r="AY335" i="3"/>
  <c r="BB335" i="3"/>
  <c r="BC335" i="3" s="1"/>
  <c r="BE335" i="3" s="1"/>
  <c r="BD335" i="3"/>
  <c r="L336" i="3"/>
  <c r="Z336" i="3"/>
  <c r="AL336" i="3"/>
  <c r="AM336" i="3" s="1"/>
  <c r="AW336" i="3"/>
  <c r="AX336" i="3" s="1"/>
  <c r="AY336" i="3"/>
  <c r="AZ336" i="3"/>
  <c r="BB336" i="3"/>
  <c r="BC336" i="3" s="1"/>
  <c r="BE336" i="3" s="1"/>
  <c r="BD336" i="3"/>
  <c r="L337" i="3"/>
  <c r="Z337" i="3"/>
  <c r="AL337" i="3"/>
  <c r="AM337" i="3" s="1"/>
  <c r="BN337" i="3" s="1"/>
  <c r="AW337" i="3"/>
  <c r="AX337" i="3" s="1"/>
  <c r="AZ337" i="3" s="1"/>
  <c r="AY337" i="3"/>
  <c r="BB337" i="3"/>
  <c r="BC337" i="3" s="1"/>
  <c r="BE337" i="3" s="1"/>
  <c r="BD337" i="3"/>
  <c r="L338" i="3"/>
  <c r="Z338" i="3"/>
  <c r="AL338" i="3"/>
  <c r="AM338" i="3" s="1"/>
  <c r="AW338" i="3"/>
  <c r="AX338" i="3" s="1"/>
  <c r="AZ338" i="3" s="1"/>
  <c r="AY338" i="3"/>
  <c r="BB338" i="3"/>
  <c r="BC338" i="3" s="1"/>
  <c r="BE338" i="3" s="1"/>
  <c r="BD338" i="3"/>
  <c r="L339" i="3"/>
  <c r="Z339" i="3"/>
  <c r="AL339" i="3"/>
  <c r="AM339" i="3" s="1"/>
  <c r="BO339" i="3" s="1"/>
  <c r="AW339" i="3"/>
  <c r="AX339" i="3" s="1"/>
  <c r="AZ339" i="3" s="1"/>
  <c r="AY339" i="3"/>
  <c r="BB339" i="3"/>
  <c r="BC339" i="3" s="1"/>
  <c r="BE339" i="3" s="1"/>
  <c r="BD339" i="3"/>
  <c r="L340" i="3"/>
  <c r="Z340" i="3"/>
  <c r="AL340" i="3"/>
  <c r="AM340" i="3" s="1"/>
  <c r="AW340" i="3"/>
  <c r="AX340" i="3" s="1"/>
  <c r="AZ340" i="3" s="1"/>
  <c r="AY340" i="3"/>
  <c r="BB340" i="3"/>
  <c r="BC340" i="3" s="1"/>
  <c r="BE340" i="3" s="1"/>
  <c r="BD340" i="3"/>
  <c r="L341" i="3"/>
  <c r="Z341" i="3"/>
  <c r="AL341" i="3"/>
  <c r="AM341" i="3" s="1"/>
  <c r="AW341" i="3"/>
  <c r="AX341" i="3" s="1"/>
  <c r="AZ341" i="3" s="1"/>
  <c r="AY341" i="3"/>
  <c r="BB341" i="3"/>
  <c r="BC341" i="3" s="1"/>
  <c r="BE341" i="3" s="1"/>
  <c r="BD341" i="3"/>
  <c r="L342" i="3"/>
  <c r="Z342" i="3"/>
  <c r="AL342" i="3"/>
  <c r="AM342" i="3"/>
  <c r="AW342" i="3"/>
  <c r="AX342" i="3" s="1"/>
  <c r="AZ342" i="3" s="1"/>
  <c r="AY342" i="3"/>
  <c r="BB342" i="3"/>
  <c r="BC342" i="3" s="1"/>
  <c r="BE342" i="3" s="1"/>
  <c r="BD342" i="3"/>
  <c r="L343" i="3"/>
  <c r="Z343" i="3"/>
  <c r="AL343" i="3"/>
  <c r="AM343" i="3" s="1"/>
  <c r="AW343" i="3"/>
  <c r="BN343" i="3" s="1"/>
  <c r="AY343" i="3"/>
  <c r="BB343" i="3"/>
  <c r="BC343" i="3" s="1"/>
  <c r="BE343" i="3" s="1"/>
  <c r="BD343" i="3"/>
  <c r="L344" i="3"/>
  <c r="Z344" i="3"/>
  <c r="AL344" i="3"/>
  <c r="AM344" i="3" s="1"/>
  <c r="AW344" i="3"/>
  <c r="AX344" i="3" s="1"/>
  <c r="AZ344" i="3" s="1"/>
  <c r="AY344" i="3"/>
  <c r="BB344" i="3"/>
  <c r="BC344" i="3" s="1"/>
  <c r="BE344" i="3" s="1"/>
  <c r="BD344" i="3"/>
  <c r="L345" i="3"/>
  <c r="Z345" i="3"/>
  <c r="AL345" i="3"/>
  <c r="AM345" i="3" s="1"/>
  <c r="AW345" i="3"/>
  <c r="AX345" i="3" s="1"/>
  <c r="AZ345" i="3" s="1"/>
  <c r="AY345" i="3"/>
  <c r="BB345" i="3"/>
  <c r="BC345" i="3" s="1"/>
  <c r="BE345" i="3" s="1"/>
  <c r="BD345" i="3"/>
  <c r="L346" i="3"/>
  <c r="Z346" i="3"/>
  <c r="AL346" i="3"/>
  <c r="AM346" i="3" s="1"/>
  <c r="AW346" i="3"/>
  <c r="AX346" i="3" s="1"/>
  <c r="AZ346" i="3" s="1"/>
  <c r="AY346" i="3"/>
  <c r="BB346" i="3"/>
  <c r="BC346" i="3" s="1"/>
  <c r="BE346" i="3" s="1"/>
  <c r="BD346" i="3"/>
  <c r="L347" i="3"/>
  <c r="Z347" i="3"/>
  <c r="AL347" i="3"/>
  <c r="AM347" i="3" s="1"/>
  <c r="AW347" i="3"/>
  <c r="AX347" i="3" s="1"/>
  <c r="AZ347" i="3" s="1"/>
  <c r="AY347" i="3"/>
  <c r="BB347" i="3"/>
  <c r="BC347" i="3" s="1"/>
  <c r="BE347" i="3" s="1"/>
  <c r="BD347" i="3"/>
  <c r="L348" i="3"/>
  <c r="Z348" i="3"/>
  <c r="AL348" i="3"/>
  <c r="AM348" i="3" s="1"/>
  <c r="AW348" i="3"/>
  <c r="AX348" i="3" s="1"/>
  <c r="AZ348" i="3" s="1"/>
  <c r="AY348" i="3"/>
  <c r="BB348" i="3"/>
  <c r="BC348" i="3" s="1"/>
  <c r="BE348" i="3" s="1"/>
  <c r="BD348" i="3"/>
  <c r="L349" i="3"/>
  <c r="Z349" i="3"/>
  <c r="AL349" i="3"/>
  <c r="AM349" i="3" s="1"/>
  <c r="AW349" i="3"/>
  <c r="AX349" i="3" s="1"/>
  <c r="AZ349" i="3" s="1"/>
  <c r="AY349" i="3"/>
  <c r="BB349" i="3"/>
  <c r="BC349" i="3"/>
  <c r="BE349" i="3" s="1"/>
  <c r="BD349" i="3"/>
  <c r="L350" i="3"/>
  <c r="Z350" i="3"/>
  <c r="AL350" i="3"/>
  <c r="AM350" i="3" s="1"/>
  <c r="AW350" i="3"/>
  <c r="AX350" i="3" s="1"/>
  <c r="AZ350" i="3" s="1"/>
  <c r="AY350" i="3"/>
  <c r="BB350" i="3"/>
  <c r="BC350" i="3" s="1"/>
  <c r="BE350" i="3" s="1"/>
  <c r="BD350" i="3"/>
  <c r="L351" i="3"/>
  <c r="Z351" i="3"/>
  <c r="AL351" i="3"/>
  <c r="AM351" i="3" s="1"/>
  <c r="AW351" i="3"/>
  <c r="AY351" i="3"/>
  <c r="BB351" i="3"/>
  <c r="BC351" i="3"/>
  <c r="BE351" i="3" s="1"/>
  <c r="BD351" i="3"/>
  <c r="L352" i="3"/>
  <c r="Z352" i="3"/>
  <c r="AL352" i="3"/>
  <c r="AM352" i="3" s="1"/>
  <c r="AW352" i="3"/>
  <c r="AX352" i="3" s="1"/>
  <c r="AZ352" i="3" s="1"/>
  <c r="AY352" i="3"/>
  <c r="BB352" i="3"/>
  <c r="BC352" i="3" s="1"/>
  <c r="BE352" i="3" s="1"/>
  <c r="BD352" i="3"/>
  <c r="L353" i="3"/>
  <c r="Z353" i="3"/>
  <c r="AL353" i="3"/>
  <c r="AM353" i="3" s="1"/>
  <c r="BO353" i="3" s="1"/>
  <c r="AW353" i="3"/>
  <c r="AX353" i="3" s="1"/>
  <c r="AZ353" i="3" s="1"/>
  <c r="AY353" i="3"/>
  <c r="BB353" i="3"/>
  <c r="BC353" i="3" s="1"/>
  <c r="BE353" i="3" s="1"/>
  <c r="BD353" i="3"/>
  <c r="L354" i="3"/>
  <c r="Z354" i="3"/>
  <c r="AL354" i="3"/>
  <c r="AM354" i="3" s="1"/>
  <c r="AW354" i="3"/>
  <c r="AX354" i="3" s="1"/>
  <c r="AZ354" i="3" s="1"/>
  <c r="AY354" i="3"/>
  <c r="BB354" i="3"/>
  <c r="BC354" i="3" s="1"/>
  <c r="BE354" i="3" s="1"/>
  <c r="BD354" i="3"/>
  <c r="L355" i="3"/>
  <c r="Z355" i="3"/>
  <c r="AL355" i="3"/>
  <c r="AM355" i="3" s="1"/>
  <c r="AW355" i="3"/>
  <c r="AX355" i="3" s="1"/>
  <c r="AZ355" i="3" s="1"/>
  <c r="AY355" i="3"/>
  <c r="BB355" i="3"/>
  <c r="BC355" i="3" s="1"/>
  <c r="BE355" i="3" s="1"/>
  <c r="BD355" i="3"/>
  <c r="L356" i="3"/>
  <c r="Z356" i="3"/>
  <c r="AL356" i="3"/>
  <c r="AM356" i="3" s="1"/>
  <c r="AW356" i="3"/>
  <c r="AX356" i="3" s="1"/>
  <c r="AZ356" i="3" s="1"/>
  <c r="AY356" i="3"/>
  <c r="BB356" i="3"/>
  <c r="BC356" i="3" s="1"/>
  <c r="BE356" i="3" s="1"/>
  <c r="BD356" i="3"/>
  <c r="L357" i="3"/>
  <c r="Z357" i="3"/>
  <c r="AL357" i="3"/>
  <c r="AM357" i="3" s="1"/>
  <c r="BN357" i="3" s="1"/>
  <c r="AW357" i="3"/>
  <c r="AX357" i="3" s="1"/>
  <c r="AZ357" i="3" s="1"/>
  <c r="AY357" i="3"/>
  <c r="BB357" i="3"/>
  <c r="BC357" i="3"/>
  <c r="BE357" i="3" s="1"/>
  <c r="BD357" i="3"/>
  <c r="L358" i="3"/>
  <c r="Z358" i="3"/>
  <c r="AL358" i="3"/>
  <c r="AM358" i="3" s="1"/>
  <c r="AW358" i="3"/>
  <c r="AX358" i="3" s="1"/>
  <c r="AZ358" i="3" s="1"/>
  <c r="AY358" i="3"/>
  <c r="BB358" i="3"/>
  <c r="BC358" i="3" s="1"/>
  <c r="BE358" i="3" s="1"/>
  <c r="BD358" i="3"/>
  <c r="L359" i="3"/>
  <c r="Z359" i="3"/>
  <c r="AL359" i="3"/>
  <c r="AM359" i="3" s="1"/>
  <c r="BO359" i="3" s="1"/>
  <c r="AW359" i="3"/>
  <c r="AX359" i="3" s="1"/>
  <c r="AZ359" i="3" s="1"/>
  <c r="AY359" i="3"/>
  <c r="BB359" i="3"/>
  <c r="BC359" i="3" s="1"/>
  <c r="BE359" i="3" s="1"/>
  <c r="BD359" i="3"/>
  <c r="L360" i="3"/>
  <c r="Z360" i="3"/>
  <c r="AL360" i="3"/>
  <c r="AM360" i="3" s="1"/>
  <c r="AW360" i="3"/>
  <c r="AX360" i="3" s="1"/>
  <c r="AZ360" i="3" s="1"/>
  <c r="AY360" i="3"/>
  <c r="BB360" i="3"/>
  <c r="BC360" i="3" s="1"/>
  <c r="BD360" i="3"/>
  <c r="BE360" i="3"/>
  <c r="L361" i="3"/>
  <c r="Z361" i="3"/>
  <c r="AL361" i="3"/>
  <c r="AM361" i="3" s="1"/>
  <c r="AW361" i="3"/>
  <c r="AX361" i="3" s="1"/>
  <c r="AZ361" i="3" s="1"/>
  <c r="AY361" i="3"/>
  <c r="BB361" i="3"/>
  <c r="BC361" i="3" s="1"/>
  <c r="BE361" i="3" s="1"/>
  <c r="BD361" i="3"/>
  <c r="L362" i="3"/>
  <c r="Z362" i="3"/>
  <c r="AL362" i="3"/>
  <c r="AM362" i="3" s="1"/>
  <c r="AW362" i="3"/>
  <c r="AX362" i="3" s="1"/>
  <c r="AZ362" i="3" s="1"/>
  <c r="AY362" i="3"/>
  <c r="BB362" i="3"/>
  <c r="BC362" i="3" s="1"/>
  <c r="BE362" i="3" s="1"/>
  <c r="BD362" i="3"/>
  <c r="L363" i="3"/>
  <c r="Z363" i="3"/>
  <c r="AL363" i="3"/>
  <c r="AM363" i="3" s="1"/>
  <c r="BN363" i="3" s="1"/>
  <c r="AW363" i="3"/>
  <c r="AX363" i="3" s="1"/>
  <c r="AZ363" i="3" s="1"/>
  <c r="AY363" i="3"/>
  <c r="BB363" i="3"/>
  <c r="BC363" i="3" s="1"/>
  <c r="BE363" i="3" s="1"/>
  <c r="BD363" i="3"/>
  <c r="L364" i="3"/>
  <c r="Z364" i="3"/>
  <c r="AL364" i="3"/>
  <c r="AM364" i="3" s="1"/>
  <c r="AW364" i="3"/>
  <c r="AX364" i="3" s="1"/>
  <c r="AZ364" i="3" s="1"/>
  <c r="AY364" i="3"/>
  <c r="BB364" i="3"/>
  <c r="BC364" i="3" s="1"/>
  <c r="BE364" i="3" s="1"/>
  <c r="BD364" i="3"/>
  <c r="L365" i="3"/>
  <c r="Z365" i="3"/>
  <c r="AL365" i="3"/>
  <c r="AM365" i="3" s="1"/>
  <c r="AW365" i="3"/>
  <c r="AX365" i="3" s="1"/>
  <c r="AZ365" i="3" s="1"/>
  <c r="AY365" i="3"/>
  <c r="BB365" i="3"/>
  <c r="BC365" i="3" s="1"/>
  <c r="BE365" i="3" s="1"/>
  <c r="BD365" i="3"/>
  <c r="L366" i="3"/>
  <c r="Z366" i="3"/>
  <c r="AL366" i="3"/>
  <c r="AM366" i="3" s="1"/>
  <c r="AW366" i="3"/>
  <c r="AX366" i="3" s="1"/>
  <c r="AZ366" i="3" s="1"/>
  <c r="AY366" i="3"/>
  <c r="BB366" i="3"/>
  <c r="BC366" i="3" s="1"/>
  <c r="BE366" i="3" s="1"/>
  <c r="BD366" i="3"/>
  <c r="L367" i="3"/>
  <c r="Z367" i="3"/>
  <c r="AL367" i="3"/>
  <c r="AM367" i="3" s="1"/>
  <c r="BN367" i="3" s="1"/>
  <c r="AW367" i="3"/>
  <c r="AX367" i="3" s="1"/>
  <c r="AZ367" i="3" s="1"/>
  <c r="AY367" i="3"/>
  <c r="BB367" i="3"/>
  <c r="BC367" i="3" s="1"/>
  <c r="BE367" i="3" s="1"/>
  <c r="BD367" i="3"/>
  <c r="L368" i="3"/>
  <c r="Z368" i="3"/>
  <c r="AL368" i="3"/>
  <c r="AM368" i="3" s="1"/>
  <c r="AW368" i="3"/>
  <c r="AX368" i="3" s="1"/>
  <c r="AZ368" i="3" s="1"/>
  <c r="AY368" i="3"/>
  <c r="BB368" i="3"/>
  <c r="BC368" i="3" s="1"/>
  <c r="BE368" i="3" s="1"/>
  <c r="BD368" i="3"/>
  <c r="L369" i="3"/>
  <c r="Z369" i="3"/>
  <c r="AL369" i="3"/>
  <c r="AM369" i="3" s="1"/>
  <c r="BO369" i="3" s="1"/>
  <c r="AW369" i="3"/>
  <c r="AX369" i="3" s="1"/>
  <c r="AZ369" i="3" s="1"/>
  <c r="AY369" i="3"/>
  <c r="BB369" i="3"/>
  <c r="BC369" i="3" s="1"/>
  <c r="BE369" i="3" s="1"/>
  <c r="BD369" i="3"/>
  <c r="L370" i="3"/>
  <c r="Z370" i="3"/>
  <c r="AL370" i="3"/>
  <c r="AM370" i="3" s="1"/>
  <c r="AW370" i="3"/>
  <c r="AX370" i="3" s="1"/>
  <c r="AZ370" i="3" s="1"/>
  <c r="AY370" i="3"/>
  <c r="BB370" i="3"/>
  <c r="BC370" i="3" s="1"/>
  <c r="BE370" i="3" s="1"/>
  <c r="BD370" i="3"/>
  <c r="L371" i="3"/>
  <c r="Z371" i="3"/>
  <c r="AL371" i="3"/>
  <c r="AM371" i="3" s="1"/>
  <c r="BN371" i="3" s="1"/>
  <c r="AW371" i="3"/>
  <c r="AX371" i="3" s="1"/>
  <c r="AZ371" i="3" s="1"/>
  <c r="AY371" i="3"/>
  <c r="BB371" i="3"/>
  <c r="BO371" i="3" s="1"/>
  <c r="BC371" i="3"/>
  <c r="BE371" i="3" s="1"/>
  <c r="BD371" i="3"/>
  <c r="L372" i="3"/>
  <c r="Z372" i="3"/>
  <c r="AL372" i="3"/>
  <c r="AM372" i="3" s="1"/>
  <c r="AW372" i="3"/>
  <c r="AX372" i="3" s="1"/>
  <c r="AZ372" i="3" s="1"/>
  <c r="AY372" i="3"/>
  <c r="BB372" i="3"/>
  <c r="BC372" i="3" s="1"/>
  <c r="BE372" i="3" s="1"/>
  <c r="BD372" i="3"/>
  <c r="L373" i="3"/>
  <c r="Z373" i="3"/>
  <c r="AL373" i="3"/>
  <c r="AM373" i="3" s="1"/>
  <c r="AW373" i="3"/>
  <c r="AX373" i="3" s="1"/>
  <c r="AZ373" i="3" s="1"/>
  <c r="AY373" i="3"/>
  <c r="BB373" i="3"/>
  <c r="BC373" i="3" s="1"/>
  <c r="BE373" i="3" s="1"/>
  <c r="BD373" i="3"/>
  <c r="L374" i="3"/>
  <c r="Z374" i="3"/>
  <c r="AL374" i="3"/>
  <c r="AM374" i="3" s="1"/>
  <c r="AW374" i="3"/>
  <c r="AX374" i="3" s="1"/>
  <c r="AZ374" i="3" s="1"/>
  <c r="AY374" i="3"/>
  <c r="BB374" i="3"/>
  <c r="BC374" i="3" s="1"/>
  <c r="BE374" i="3" s="1"/>
  <c r="BD374" i="3"/>
  <c r="L375" i="3"/>
  <c r="Z375" i="3"/>
  <c r="AL375" i="3"/>
  <c r="AM375" i="3" s="1"/>
  <c r="AW375" i="3"/>
  <c r="AX375" i="3"/>
  <c r="AZ375" i="3" s="1"/>
  <c r="AY375" i="3"/>
  <c r="BB375" i="3"/>
  <c r="BC375" i="3" s="1"/>
  <c r="BE375" i="3" s="1"/>
  <c r="BD375" i="3"/>
  <c r="L376" i="3"/>
  <c r="Z376" i="3"/>
  <c r="AL376" i="3"/>
  <c r="AM376" i="3" s="1"/>
  <c r="BO376" i="3" s="1"/>
  <c r="AW376" i="3"/>
  <c r="AX376" i="3" s="1"/>
  <c r="AY376" i="3"/>
  <c r="AZ376" i="3"/>
  <c r="BB376" i="3"/>
  <c r="BC376" i="3" s="1"/>
  <c r="BD376" i="3"/>
  <c r="BE376" i="3"/>
  <c r="L377" i="3"/>
  <c r="Z377" i="3"/>
  <c r="AL377" i="3"/>
  <c r="AM377" i="3" s="1"/>
  <c r="AW377" i="3"/>
  <c r="AX377" i="3" s="1"/>
  <c r="AZ377" i="3" s="1"/>
  <c r="AY377" i="3"/>
  <c r="BB377" i="3"/>
  <c r="BC377" i="3" s="1"/>
  <c r="BE377" i="3" s="1"/>
  <c r="BD377" i="3"/>
  <c r="BO377" i="3"/>
  <c r="L378" i="3"/>
  <c r="Z378" i="3"/>
  <c r="AL378" i="3"/>
  <c r="AM378" i="3"/>
  <c r="AW378" i="3"/>
  <c r="AX378" i="3" s="1"/>
  <c r="AZ378" i="3" s="1"/>
  <c r="AY378" i="3"/>
  <c r="BB378" i="3"/>
  <c r="BC378" i="3" s="1"/>
  <c r="BE378" i="3" s="1"/>
  <c r="BD378" i="3"/>
  <c r="L379" i="3"/>
  <c r="Z379" i="3"/>
  <c r="AL379" i="3"/>
  <c r="AM379" i="3" s="1"/>
  <c r="AW379" i="3"/>
  <c r="BN379" i="3" s="1"/>
  <c r="AY379" i="3"/>
  <c r="BB379" i="3"/>
  <c r="BO379" i="3" s="1"/>
  <c r="BD379" i="3"/>
  <c r="L380" i="3"/>
  <c r="Z380" i="3"/>
  <c r="AL380" i="3"/>
  <c r="AM380" i="3" s="1"/>
  <c r="AW380" i="3"/>
  <c r="AX380" i="3" s="1"/>
  <c r="AZ380" i="3" s="1"/>
  <c r="AY380" i="3"/>
  <c r="BB380" i="3"/>
  <c r="BC380" i="3" s="1"/>
  <c r="BD380" i="3"/>
  <c r="BE380" i="3"/>
  <c r="L381" i="3"/>
  <c r="Z381" i="3"/>
  <c r="AL381" i="3"/>
  <c r="AM381" i="3" s="1"/>
  <c r="AW381" i="3"/>
  <c r="AX381" i="3" s="1"/>
  <c r="AZ381" i="3" s="1"/>
  <c r="AY381" i="3"/>
  <c r="BB381" i="3"/>
  <c r="BC381" i="3" s="1"/>
  <c r="BE381" i="3" s="1"/>
  <c r="BD381" i="3"/>
  <c r="L382" i="3"/>
  <c r="Z382" i="3"/>
  <c r="AL382" i="3"/>
  <c r="AM382" i="3" s="1"/>
  <c r="AW382" i="3"/>
  <c r="AX382" i="3" s="1"/>
  <c r="AZ382" i="3" s="1"/>
  <c r="AY382" i="3"/>
  <c r="BB382" i="3"/>
  <c r="BC382" i="3" s="1"/>
  <c r="BE382" i="3" s="1"/>
  <c r="BD382" i="3"/>
  <c r="L383" i="3"/>
  <c r="Z383" i="3"/>
  <c r="AL383" i="3"/>
  <c r="AM383" i="3" s="1"/>
  <c r="AW383" i="3"/>
  <c r="AX383" i="3" s="1"/>
  <c r="AZ383" i="3" s="1"/>
  <c r="AY383" i="3"/>
  <c r="BB383" i="3"/>
  <c r="BC383" i="3" s="1"/>
  <c r="BE383" i="3" s="1"/>
  <c r="BD383" i="3"/>
  <c r="L384" i="3"/>
  <c r="Z384" i="3"/>
  <c r="AL384" i="3"/>
  <c r="AM384" i="3" s="1"/>
  <c r="BO384" i="3" s="1"/>
  <c r="AW384" i="3"/>
  <c r="AX384" i="3" s="1"/>
  <c r="AY384" i="3"/>
  <c r="AZ384" i="3"/>
  <c r="BB384" i="3"/>
  <c r="BC384" i="3" s="1"/>
  <c r="BD384" i="3"/>
  <c r="BE384" i="3"/>
  <c r="L385" i="3"/>
  <c r="Z385" i="3"/>
  <c r="AL385" i="3"/>
  <c r="AM385" i="3" s="1"/>
  <c r="AW385" i="3"/>
  <c r="AX385" i="3" s="1"/>
  <c r="AZ385" i="3" s="1"/>
  <c r="AY385" i="3"/>
  <c r="BB385" i="3"/>
  <c r="BC385" i="3" s="1"/>
  <c r="BE385" i="3" s="1"/>
  <c r="BD385" i="3"/>
  <c r="BO385" i="3"/>
  <c r="L386" i="3"/>
  <c r="Z386" i="3"/>
  <c r="AL386" i="3"/>
  <c r="AM386" i="3" s="1"/>
  <c r="AW386" i="3"/>
  <c r="AX386" i="3" s="1"/>
  <c r="AZ386" i="3" s="1"/>
  <c r="AY386" i="3"/>
  <c r="BB386" i="3"/>
  <c r="BC386" i="3" s="1"/>
  <c r="BE386" i="3" s="1"/>
  <c r="BD386" i="3"/>
  <c r="L387" i="3"/>
  <c r="Z387" i="3"/>
  <c r="AL387" i="3"/>
  <c r="AM387" i="3" s="1"/>
  <c r="AW387" i="3"/>
  <c r="AX387" i="3" s="1"/>
  <c r="AZ387" i="3" s="1"/>
  <c r="AY387" i="3"/>
  <c r="BB387" i="3"/>
  <c r="BC387" i="3" s="1"/>
  <c r="BE387" i="3" s="1"/>
  <c r="BD387" i="3"/>
  <c r="L388" i="3"/>
  <c r="Z388" i="3"/>
  <c r="AL388" i="3"/>
  <c r="AM388" i="3" s="1"/>
  <c r="AW388" i="3"/>
  <c r="AX388" i="3" s="1"/>
  <c r="AZ388" i="3" s="1"/>
  <c r="AY388" i="3"/>
  <c r="BB388" i="3"/>
  <c r="BC388" i="3" s="1"/>
  <c r="BE388" i="3" s="1"/>
  <c r="BD388" i="3"/>
  <c r="L389" i="3"/>
  <c r="Z389" i="3"/>
  <c r="AL389" i="3"/>
  <c r="AM389" i="3" s="1"/>
  <c r="BN389" i="3" s="1"/>
  <c r="AW389" i="3"/>
  <c r="AX389" i="3" s="1"/>
  <c r="AZ389" i="3" s="1"/>
  <c r="AY389" i="3"/>
  <c r="BB389" i="3"/>
  <c r="BC389" i="3" s="1"/>
  <c r="BE389" i="3" s="1"/>
  <c r="BD389" i="3"/>
  <c r="L390" i="3"/>
  <c r="Z390" i="3"/>
  <c r="AL390" i="3"/>
  <c r="AM390" i="3" s="1"/>
  <c r="AW390" i="3"/>
  <c r="AX390" i="3" s="1"/>
  <c r="AZ390" i="3" s="1"/>
  <c r="AY390" i="3"/>
  <c r="BB390" i="3"/>
  <c r="BC390" i="3" s="1"/>
  <c r="BE390" i="3" s="1"/>
  <c r="BD390" i="3"/>
  <c r="L391" i="3"/>
  <c r="Z391" i="3"/>
  <c r="AL391" i="3"/>
  <c r="AM391" i="3" s="1"/>
  <c r="BN391" i="3" s="1"/>
  <c r="AW391" i="3"/>
  <c r="AX391" i="3" s="1"/>
  <c r="AZ391" i="3" s="1"/>
  <c r="AY391" i="3"/>
  <c r="BB391" i="3"/>
  <c r="BC391" i="3" s="1"/>
  <c r="BE391" i="3" s="1"/>
  <c r="BD391" i="3"/>
  <c r="L392" i="3"/>
  <c r="Z392" i="3"/>
  <c r="AL392" i="3"/>
  <c r="AM392" i="3" s="1"/>
  <c r="AW392" i="3"/>
  <c r="AX392" i="3" s="1"/>
  <c r="AZ392" i="3" s="1"/>
  <c r="AY392" i="3"/>
  <c r="BB392" i="3"/>
  <c r="BC392" i="3" s="1"/>
  <c r="BE392" i="3" s="1"/>
  <c r="BD392" i="3"/>
  <c r="L393" i="3"/>
  <c r="Z393" i="3"/>
  <c r="AL393" i="3"/>
  <c r="AM393" i="3" s="1"/>
  <c r="AW393" i="3"/>
  <c r="AX393" i="3" s="1"/>
  <c r="AZ393" i="3" s="1"/>
  <c r="AY393" i="3"/>
  <c r="BB393" i="3"/>
  <c r="BC393" i="3" s="1"/>
  <c r="BE393" i="3" s="1"/>
  <c r="BD393" i="3"/>
  <c r="L394" i="3"/>
  <c r="Z394" i="3"/>
  <c r="AL394" i="3"/>
  <c r="AM394" i="3" s="1"/>
  <c r="AW394" i="3"/>
  <c r="AX394" i="3" s="1"/>
  <c r="AZ394" i="3" s="1"/>
  <c r="AY394" i="3"/>
  <c r="BB394" i="3"/>
  <c r="BC394" i="3" s="1"/>
  <c r="BE394" i="3" s="1"/>
  <c r="BD394" i="3"/>
  <c r="L395" i="3"/>
  <c r="Z395" i="3"/>
  <c r="AL395" i="3"/>
  <c r="AM395" i="3" s="1"/>
  <c r="AW395" i="3"/>
  <c r="AX395" i="3"/>
  <c r="AZ395" i="3" s="1"/>
  <c r="AY395" i="3"/>
  <c r="BB395" i="3"/>
  <c r="BC395" i="3" s="1"/>
  <c r="BE395" i="3" s="1"/>
  <c r="BD395" i="3"/>
  <c r="BN395" i="3"/>
  <c r="L396" i="3"/>
  <c r="Z396" i="3"/>
  <c r="AL396" i="3"/>
  <c r="AM396" i="3" s="1"/>
  <c r="AW396" i="3"/>
  <c r="AX396" i="3" s="1"/>
  <c r="AZ396" i="3" s="1"/>
  <c r="AY396" i="3"/>
  <c r="BB396" i="3"/>
  <c r="BC396" i="3" s="1"/>
  <c r="BE396" i="3" s="1"/>
  <c r="BD396" i="3"/>
  <c r="L397" i="3"/>
  <c r="Z397" i="3"/>
  <c r="AL397" i="3"/>
  <c r="AM397" i="3" s="1"/>
  <c r="BN397" i="3" s="1"/>
  <c r="AW397" i="3"/>
  <c r="AX397" i="3" s="1"/>
  <c r="AZ397" i="3" s="1"/>
  <c r="AY397" i="3"/>
  <c r="BB397" i="3"/>
  <c r="BC397" i="3" s="1"/>
  <c r="BE397" i="3" s="1"/>
  <c r="BD397" i="3"/>
  <c r="L398" i="3"/>
  <c r="Z398" i="3"/>
  <c r="AL398" i="3"/>
  <c r="AM398" i="3" s="1"/>
  <c r="AW398" i="3"/>
  <c r="AX398" i="3" s="1"/>
  <c r="AZ398" i="3" s="1"/>
  <c r="AY398" i="3"/>
  <c r="BB398" i="3"/>
  <c r="BC398" i="3" s="1"/>
  <c r="BE398" i="3" s="1"/>
  <c r="BD398" i="3"/>
  <c r="L399" i="3"/>
  <c r="Z399" i="3"/>
  <c r="AL399" i="3"/>
  <c r="AM399" i="3" s="1"/>
  <c r="BO399" i="3" s="1"/>
  <c r="AW399" i="3"/>
  <c r="AX399" i="3" s="1"/>
  <c r="AZ399" i="3" s="1"/>
  <c r="AY399" i="3"/>
  <c r="BB399" i="3"/>
  <c r="BC399" i="3" s="1"/>
  <c r="BE399" i="3" s="1"/>
  <c r="BD399" i="3"/>
  <c r="BN399" i="3"/>
  <c r="L400" i="3"/>
  <c r="Z400" i="3"/>
  <c r="AL400" i="3"/>
  <c r="AM400" i="3" s="1"/>
  <c r="AW400" i="3"/>
  <c r="AX400" i="3" s="1"/>
  <c r="AY400" i="3"/>
  <c r="AZ400" i="3"/>
  <c r="BB400" i="3"/>
  <c r="BC400" i="3" s="1"/>
  <c r="BE400" i="3" s="1"/>
  <c r="BD400" i="3"/>
  <c r="L401" i="3"/>
  <c r="Z401" i="3"/>
  <c r="AL401" i="3"/>
  <c r="AM401" i="3" s="1"/>
  <c r="BO401" i="3" s="1"/>
  <c r="AW401" i="3"/>
  <c r="AX401" i="3" s="1"/>
  <c r="AZ401" i="3" s="1"/>
  <c r="AY401" i="3"/>
  <c r="BB401" i="3"/>
  <c r="BC401" i="3" s="1"/>
  <c r="BE401" i="3" s="1"/>
  <c r="BD401" i="3"/>
  <c r="L402" i="3"/>
  <c r="Z402" i="3"/>
  <c r="AL402" i="3"/>
  <c r="AM402" i="3"/>
  <c r="AW402" i="3"/>
  <c r="AX402" i="3" s="1"/>
  <c r="AZ402" i="3" s="1"/>
  <c r="AY402" i="3"/>
  <c r="BB402" i="3"/>
  <c r="BC402" i="3" s="1"/>
  <c r="BE402" i="3" s="1"/>
  <c r="BD402" i="3"/>
  <c r="L403" i="3"/>
  <c r="Z403" i="3"/>
  <c r="AL403" i="3"/>
  <c r="AM403" i="3" s="1"/>
  <c r="AW403" i="3"/>
  <c r="BN403" i="3" s="1"/>
  <c r="AY403" i="3"/>
  <c r="BB403" i="3"/>
  <c r="BC403" i="3" s="1"/>
  <c r="BE403" i="3" s="1"/>
  <c r="BD403" i="3"/>
  <c r="L404" i="3"/>
  <c r="Z404" i="3"/>
  <c r="AL404" i="3"/>
  <c r="AM404" i="3" s="1"/>
  <c r="BO404" i="3" s="1"/>
  <c r="AW404" i="3"/>
  <c r="AX404" i="3" s="1"/>
  <c r="AZ404" i="3" s="1"/>
  <c r="AY404" i="3"/>
  <c r="BB404" i="3"/>
  <c r="BC404" i="3" s="1"/>
  <c r="BE404" i="3" s="1"/>
  <c r="BD404" i="3"/>
  <c r="L405" i="3"/>
  <c r="Z405" i="3"/>
  <c r="AL405" i="3"/>
  <c r="AM405" i="3" s="1"/>
  <c r="BN405" i="3" s="1"/>
  <c r="AW405" i="3"/>
  <c r="AX405" i="3" s="1"/>
  <c r="AZ405" i="3" s="1"/>
  <c r="AY405" i="3"/>
  <c r="BB405" i="3"/>
  <c r="BC405" i="3" s="1"/>
  <c r="BE405" i="3" s="1"/>
  <c r="BD405" i="3"/>
  <c r="L406" i="3"/>
  <c r="Z406" i="3"/>
  <c r="AL406" i="3"/>
  <c r="AM406" i="3" s="1"/>
  <c r="AW406" i="3"/>
  <c r="AX406" i="3" s="1"/>
  <c r="AZ406" i="3" s="1"/>
  <c r="AY406" i="3"/>
  <c r="BB406" i="3"/>
  <c r="BC406" i="3" s="1"/>
  <c r="BE406" i="3" s="1"/>
  <c r="BD406" i="3"/>
  <c r="L407" i="3"/>
  <c r="Z407" i="3"/>
  <c r="AL407" i="3"/>
  <c r="AM407" i="3" s="1"/>
  <c r="AW407" i="3"/>
  <c r="BN407" i="3" s="1"/>
  <c r="AX407" i="3"/>
  <c r="AZ407" i="3" s="1"/>
  <c r="AY407" i="3"/>
  <c r="BB407" i="3"/>
  <c r="BC407" i="3"/>
  <c r="BE407" i="3" s="1"/>
  <c r="BD407" i="3"/>
  <c r="BO407" i="3"/>
  <c r="L408" i="3"/>
  <c r="Z408" i="3"/>
  <c r="AL408" i="3"/>
  <c r="AM408" i="3" s="1"/>
  <c r="AW408" i="3"/>
  <c r="AX408" i="3" s="1"/>
  <c r="AY408" i="3"/>
  <c r="AZ408" i="3"/>
  <c r="BB408" i="3"/>
  <c r="BC408" i="3" s="1"/>
  <c r="BE408" i="3" s="1"/>
  <c r="BD408" i="3"/>
  <c r="L409" i="3"/>
  <c r="Z409" i="3"/>
  <c r="AL409" i="3"/>
  <c r="AM409" i="3" s="1"/>
  <c r="AW409" i="3"/>
  <c r="AX409" i="3"/>
  <c r="AZ409" i="3" s="1"/>
  <c r="AY409" i="3"/>
  <c r="BB409" i="3"/>
  <c r="BC409" i="3" s="1"/>
  <c r="BE409" i="3" s="1"/>
  <c r="BD409" i="3"/>
  <c r="L410" i="3"/>
  <c r="Z410" i="3"/>
  <c r="AL410" i="3"/>
  <c r="AM410" i="3" s="1"/>
  <c r="BN410" i="3" s="1"/>
  <c r="AW410" i="3"/>
  <c r="AX410" i="3" s="1"/>
  <c r="AZ410" i="3" s="1"/>
  <c r="AY410" i="3"/>
  <c r="BB410" i="3"/>
  <c r="BC410" i="3" s="1"/>
  <c r="BE410" i="3" s="1"/>
  <c r="BD410" i="3"/>
  <c r="L411" i="3"/>
  <c r="Z411" i="3"/>
  <c r="AL411" i="3"/>
  <c r="AM411" i="3" s="1"/>
  <c r="BN411" i="3" s="1"/>
  <c r="AW411" i="3"/>
  <c r="AX411" i="3"/>
  <c r="AZ411" i="3" s="1"/>
  <c r="AY411" i="3"/>
  <c r="BB411" i="3"/>
  <c r="BC411" i="3" s="1"/>
  <c r="BE411" i="3" s="1"/>
  <c r="BD411" i="3"/>
  <c r="L412" i="3"/>
  <c r="Z412" i="3"/>
  <c r="AL412" i="3"/>
  <c r="AM412" i="3"/>
  <c r="AW412" i="3"/>
  <c r="AX412" i="3" s="1"/>
  <c r="AZ412" i="3" s="1"/>
  <c r="AY412" i="3"/>
  <c r="BB412" i="3"/>
  <c r="BC412" i="3" s="1"/>
  <c r="BE412" i="3" s="1"/>
  <c r="BD412" i="3"/>
  <c r="L413" i="3"/>
  <c r="Z413" i="3"/>
  <c r="AL413" i="3"/>
  <c r="AM413" i="3" s="1"/>
  <c r="AW413" i="3"/>
  <c r="AX413" i="3" s="1"/>
  <c r="AZ413" i="3" s="1"/>
  <c r="AY413" i="3"/>
  <c r="BB413" i="3"/>
  <c r="BC413" i="3" s="1"/>
  <c r="BE413" i="3" s="1"/>
  <c r="BD413" i="3"/>
  <c r="L414" i="3"/>
  <c r="Z414" i="3"/>
  <c r="AL414" i="3"/>
  <c r="AM414" i="3" s="1"/>
  <c r="AW414" i="3"/>
  <c r="AX414" i="3" s="1"/>
  <c r="AZ414" i="3" s="1"/>
  <c r="AY414" i="3"/>
  <c r="BB414" i="3"/>
  <c r="BC414" i="3" s="1"/>
  <c r="BE414" i="3" s="1"/>
  <c r="BD414" i="3"/>
  <c r="L415" i="3"/>
  <c r="Z415" i="3"/>
  <c r="AL415" i="3"/>
  <c r="AM415" i="3" s="1"/>
  <c r="BN415" i="3" s="1"/>
  <c r="AW415" i="3"/>
  <c r="AX415" i="3" s="1"/>
  <c r="AZ415" i="3" s="1"/>
  <c r="AY415" i="3"/>
  <c r="BB415" i="3"/>
  <c r="BC415" i="3" s="1"/>
  <c r="BE415" i="3" s="1"/>
  <c r="BD415" i="3"/>
  <c r="L416" i="3"/>
  <c r="Z416" i="3"/>
  <c r="AL416" i="3"/>
  <c r="AM416" i="3" s="1"/>
  <c r="AW416" i="3"/>
  <c r="AX416" i="3" s="1"/>
  <c r="AZ416" i="3" s="1"/>
  <c r="AY416" i="3"/>
  <c r="BB416" i="3"/>
  <c r="BC416" i="3" s="1"/>
  <c r="BE416" i="3" s="1"/>
  <c r="BD416" i="3"/>
  <c r="L417" i="3"/>
  <c r="AL417" i="3"/>
  <c r="AM417" i="3" s="1"/>
  <c r="AW417" i="3"/>
  <c r="AX417" i="3" s="1"/>
  <c r="AZ417" i="3" s="1"/>
  <c r="AY417" i="3"/>
  <c r="BB417" i="3"/>
  <c r="BC417" i="3" s="1"/>
  <c r="BE417" i="3" s="1"/>
  <c r="BD417" i="3"/>
  <c r="L418" i="3"/>
  <c r="AL418" i="3"/>
  <c r="AM418" i="3" s="1"/>
  <c r="AW418" i="3"/>
  <c r="AX418" i="3" s="1"/>
  <c r="AZ418" i="3" s="1"/>
  <c r="AY418" i="3"/>
  <c r="BB418" i="3"/>
  <c r="BC418" i="3"/>
  <c r="BE418" i="3" s="1"/>
  <c r="BD418" i="3"/>
  <c r="L419" i="3"/>
  <c r="AL419" i="3"/>
  <c r="AM419" i="3" s="1"/>
  <c r="AW419" i="3"/>
  <c r="AX419" i="3" s="1"/>
  <c r="AZ419" i="3" s="1"/>
  <c r="AY419" i="3"/>
  <c r="BB419" i="3"/>
  <c r="BC419" i="3"/>
  <c r="BE419" i="3" s="1"/>
  <c r="BD419" i="3"/>
  <c r="L420" i="3"/>
  <c r="AL420" i="3"/>
  <c r="AM420" i="3"/>
  <c r="AW420" i="3"/>
  <c r="AX420" i="3" s="1"/>
  <c r="AZ420" i="3" s="1"/>
  <c r="AY420" i="3"/>
  <c r="BB420" i="3"/>
  <c r="BC420" i="3" s="1"/>
  <c r="BE420" i="3" s="1"/>
  <c r="BD420" i="3"/>
  <c r="L421" i="3"/>
  <c r="AL421" i="3"/>
  <c r="AM421" i="3" s="1"/>
  <c r="AW421" i="3"/>
  <c r="AX421" i="3"/>
  <c r="AZ421" i="3" s="1"/>
  <c r="AY421" i="3"/>
  <c r="BB421" i="3"/>
  <c r="BC421" i="3"/>
  <c r="BE421" i="3" s="1"/>
  <c r="BD421" i="3"/>
  <c r="L422" i="3"/>
  <c r="AL422" i="3"/>
  <c r="AM422" i="3" s="1"/>
  <c r="AW422" i="3"/>
  <c r="AX422" i="3" s="1"/>
  <c r="AZ422" i="3" s="1"/>
  <c r="AY422" i="3"/>
  <c r="BB422" i="3"/>
  <c r="BC422" i="3" s="1"/>
  <c r="BE422" i="3" s="1"/>
  <c r="BD422" i="3"/>
  <c r="L423" i="3"/>
  <c r="AL423" i="3"/>
  <c r="AM423" i="3" s="1"/>
  <c r="AW423" i="3"/>
  <c r="AX423" i="3" s="1"/>
  <c r="AZ423" i="3" s="1"/>
  <c r="AY423" i="3"/>
  <c r="BB423" i="3"/>
  <c r="BC423" i="3" s="1"/>
  <c r="BE423" i="3" s="1"/>
  <c r="BD423" i="3"/>
  <c r="L424" i="3"/>
  <c r="AL424" i="3"/>
  <c r="AM424" i="3" s="1"/>
  <c r="AW424" i="3"/>
  <c r="AX424" i="3" s="1"/>
  <c r="AZ424" i="3" s="1"/>
  <c r="AY424" i="3"/>
  <c r="BB424" i="3"/>
  <c r="BC424" i="3" s="1"/>
  <c r="BD424" i="3"/>
  <c r="BE424" i="3"/>
  <c r="L425" i="3"/>
  <c r="AL425" i="3"/>
  <c r="AM425" i="3" s="1"/>
  <c r="AW425" i="3"/>
  <c r="AX425" i="3"/>
  <c r="AZ425" i="3" s="1"/>
  <c r="AY425" i="3"/>
  <c r="BB425" i="3"/>
  <c r="BC425" i="3" s="1"/>
  <c r="BE425" i="3" s="1"/>
  <c r="BD425" i="3"/>
  <c r="L426" i="3"/>
  <c r="AL426" i="3"/>
  <c r="AM426" i="3" s="1"/>
  <c r="BN426" i="3" s="1"/>
  <c r="AW426" i="3"/>
  <c r="AX426" i="3" s="1"/>
  <c r="AZ426" i="3" s="1"/>
  <c r="AY426" i="3"/>
  <c r="BB426" i="3"/>
  <c r="BC426" i="3" s="1"/>
  <c r="BE426" i="3" s="1"/>
  <c r="BD426" i="3"/>
  <c r="L427" i="3"/>
  <c r="AL427" i="3"/>
  <c r="AM427" i="3" s="1"/>
  <c r="AW427" i="3"/>
  <c r="AX427" i="3" s="1"/>
  <c r="AZ427" i="3" s="1"/>
  <c r="AY427" i="3"/>
  <c r="BB427" i="3"/>
  <c r="BD427" i="3"/>
  <c r="L428" i="3"/>
  <c r="AL428" i="3"/>
  <c r="AM428" i="3" s="1"/>
  <c r="AW428" i="3"/>
  <c r="AX428" i="3" s="1"/>
  <c r="AZ428" i="3" s="1"/>
  <c r="AY428" i="3"/>
  <c r="BB428" i="3"/>
  <c r="BC428" i="3" s="1"/>
  <c r="BE428" i="3" s="1"/>
  <c r="BD428" i="3"/>
  <c r="L429" i="3"/>
  <c r="AL429" i="3"/>
  <c r="AM429" i="3" s="1"/>
  <c r="AW429" i="3"/>
  <c r="AX429" i="3" s="1"/>
  <c r="AZ429" i="3" s="1"/>
  <c r="AY429" i="3"/>
  <c r="BB429" i="3"/>
  <c r="BC429" i="3" s="1"/>
  <c r="BE429" i="3" s="1"/>
  <c r="BD429" i="3"/>
  <c r="L430" i="3"/>
  <c r="AL430" i="3"/>
  <c r="AM430" i="3" s="1"/>
  <c r="AW430" i="3"/>
  <c r="AX430" i="3"/>
  <c r="AZ430" i="3" s="1"/>
  <c r="AY430" i="3"/>
  <c r="BB430" i="3"/>
  <c r="BC430" i="3" s="1"/>
  <c r="BE430" i="3" s="1"/>
  <c r="BD430" i="3"/>
  <c r="L431" i="3"/>
  <c r="AL431" i="3"/>
  <c r="AM431" i="3" s="1"/>
  <c r="BO431" i="3" s="1"/>
  <c r="AW431" i="3"/>
  <c r="AX431" i="3" s="1"/>
  <c r="AZ431" i="3" s="1"/>
  <c r="AY431" i="3"/>
  <c r="BB431" i="3"/>
  <c r="BC431" i="3" s="1"/>
  <c r="BE431" i="3" s="1"/>
  <c r="BD431" i="3"/>
  <c r="L432" i="3"/>
  <c r="AL432" i="3"/>
  <c r="AM432" i="3" s="1"/>
  <c r="AW432" i="3"/>
  <c r="AX432" i="3" s="1"/>
  <c r="AY432" i="3"/>
  <c r="AZ432" i="3"/>
  <c r="BB432" i="3"/>
  <c r="BC432" i="3" s="1"/>
  <c r="BE432" i="3" s="1"/>
  <c r="BD432" i="3"/>
  <c r="L433" i="3"/>
  <c r="AL433" i="3"/>
  <c r="AM433" i="3" s="1"/>
  <c r="AW433" i="3"/>
  <c r="AX433" i="3" s="1"/>
  <c r="AZ433" i="3" s="1"/>
  <c r="AY433" i="3"/>
  <c r="BB433" i="3"/>
  <c r="BC433" i="3" s="1"/>
  <c r="BE433" i="3" s="1"/>
  <c r="BD433" i="3"/>
  <c r="L434" i="3"/>
  <c r="AL434" i="3"/>
  <c r="AM434" i="3" s="1"/>
  <c r="BN434" i="3" s="1"/>
  <c r="AW434" i="3"/>
  <c r="AX434" i="3" s="1"/>
  <c r="AZ434" i="3" s="1"/>
  <c r="AY434" i="3"/>
  <c r="BB434" i="3"/>
  <c r="BC434" i="3" s="1"/>
  <c r="BE434" i="3" s="1"/>
  <c r="BD434" i="3"/>
  <c r="L435" i="3"/>
  <c r="AL435" i="3"/>
  <c r="AM435" i="3" s="1"/>
  <c r="AW435" i="3"/>
  <c r="AX435" i="3"/>
  <c r="AZ435" i="3" s="1"/>
  <c r="AY435" i="3"/>
  <c r="BB435" i="3"/>
  <c r="BC435" i="3" s="1"/>
  <c r="BE435" i="3" s="1"/>
  <c r="BD435" i="3"/>
  <c r="L436" i="3"/>
  <c r="AL436" i="3"/>
  <c r="AM436" i="3" s="1"/>
  <c r="BN436" i="3" s="1"/>
  <c r="AW436" i="3"/>
  <c r="AX436" i="3" s="1"/>
  <c r="AZ436" i="3" s="1"/>
  <c r="AY436" i="3"/>
  <c r="BB436" i="3"/>
  <c r="BC436" i="3" s="1"/>
  <c r="BE436" i="3" s="1"/>
  <c r="BD436" i="3"/>
  <c r="L437" i="3"/>
  <c r="AL437" i="3"/>
  <c r="AM437" i="3" s="1"/>
  <c r="AW437" i="3"/>
  <c r="AX437" i="3" s="1"/>
  <c r="AZ437" i="3" s="1"/>
  <c r="AY437" i="3"/>
  <c r="BB437" i="3"/>
  <c r="BC437" i="3" s="1"/>
  <c r="BE437" i="3" s="1"/>
  <c r="BD437" i="3"/>
  <c r="L438" i="3"/>
  <c r="AL438" i="3"/>
  <c r="AM438" i="3" s="1"/>
  <c r="AW438" i="3"/>
  <c r="AX438" i="3" s="1"/>
  <c r="AZ438" i="3" s="1"/>
  <c r="AY438" i="3"/>
  <c r="BB438" i="3"/>
  <c r="BC438" i="3"/>
  <c r="BE438" i="3" s="1"/>
  <c r="BD438" i="3"/>
  <c r="L439" i="3"/>
  <c r="AW439" i="3"/>
  <c r="AX439" i="3" s="1"/>
  <c r="AZ439" i="3" s="1"/>
  <c r="AY439" i="3"/>
  <c r="L440" i="3"/>
  <c r="AW440" i="3"/>
  <c r="AX440" i="3" s="1"/>
  <c r="AZ440" i="3" s="1"/>
  <c r="AY440" i="3"/>
  <c r="L441" i="3"/>
  <c r="AW441" i="3"/>
  <c r="AX441" i="3" s="1"/>
  <c r="AZ441" i="3" s="1"/>
  <c r="AY441" i="3"/>
  <c r="L442" i="3"/>
  <c r="AW442" i="3"/>
  <c r="AX442" i="3" s="1"/>
  <c r="AZ442" i="3" s="1"/>
  <c r="AY442" i="3"/>
  <c r="L443" i="3"/>
  <c r="AW443" i="3"/>
  <c r="AX443" i="3" s="1"/>
  <c r="AZ443" i="3" s="1"/>
  <c r="AY443" i="3"/>
  <c r="L444" i="3"/>
  <c r="AW444" i="3"/>
  <c r="AX444" i="3" s="1"/>
  <c r="AZ444" i="3" s="1"/>
  <c r="AY444" i="3"/>
  <c r="L445" i="3"/>
  <c r="AW445" i="3"/>
  <c r="AX445" i="3" s="1"/>
  <c r="AZ445" i="3" s="1"/>
  <c r="AY445" i="3"/>
  <c r="L446" i="3"/>
  <c r="AW446" i="3"/>
  <c r="AX446" i="3" s="1"/>
  <c r="AZ446" i="3" s="1"/>
  <c r="AY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BN412" i="3" l="1"/>
  <c r="BO363" i="3"/>
  <c r="BN323" i="3"/>
  <c r="BN317" i="3"/>
  <c r="BO311" i="3"/>
  <c r="BN293" i="3"/>
  <c r="BO260" i="3"/>
  <c r="BN220" i="3"/>
  <c r="BN94" i="3"/>
  <c r="BO94" i="3"/>
  <c r="BN228" i="3"/>
  <c r="BO228" i="3"/>
  <c r="BN438" i="3"/>
  <c r="BO438" i="3"/>
  <c r="BN413" i="3"/>
  <c r="BO396" i="3"/>
  <c r="BO393" i="3"/>
  <c r="BC379" i="3"/>
  <c r="BE379" i="3" s="1"/>
  <c r="BO355" i="3"/>
  <c r="BN327" i="3"/>
  <c r="BO283" i="3"/>
  <c r="BN232" i="3"/>
  <c r="AX232" i="3"/>
  <c r="AZ232" i="3" s="1"/>
  <c r="BO217" i="3"/>
  <c r="BN217" i="3"/>
  <c r="AX403" i="3"/>
  <c r="AZ403" i="3" s="1"/>
  <c r="BN311" i="3"/>
  <c r="BO285" i="3"/>
  <c r="BO278" i="3"/>
  <c r="BC244" i="3"/>
  <c r="BE244" i="3" s="1"/>
  <c r="BO226" i="3"/>
  <c r="BC220" i="3"/>
  <c r="BE220" i="3" s="1"/>
  <c r="BO220" i="3"/>
  <c r="BN204" i="3"/>
  <c r="BO204" i="3"/>
  <c r="BN184" i="3"/>
  <c r="AX184" i="3"/>
  <c r="AZ184" i="3" s="1"/>
  <c r="BC68" i="3"/>
  <c r="BO68" i="3"/>
  <c r="BO174" i="3"/>
  <c r="BC174" i="3"/>
  <c r="BE174" i="3" s="1"/>
  <c r="BC162" i="3"/>
  <c r="BE162" i="3" s="1"/>
  <c r="BO162" i="3"/>
  <c r="BO351" i="3"/>
  <c r="BO333" i="3"/>
  <c r="BN270" i="3"/>
  <c r="BN268" i="3"/>
  <c r="BN261" i="3"/>
  <c r="BN258" i="3"/>
  <c r="BN257" i="3"/>
  <c r="BN146" i="3"/>
  <c r="BO146" i="3"/>
  <c r="BC80" i="3"/>
  <c r="BE80" i="3" s="1"/>
  <c r="BO80" i="3"/>
  <c r="BN418" i="3"/>
  <c r="BN422" i="3"/>
  <c r="BO415" i="3"/>
  <c r="BO387" i="3"/>
  <c r="BN375" i="3"/>
  <c r="BN365" i="3"/>
  <c r="BO361" i="3"/>
  <c r="BO360" i="3"/>
  <c r="BO345" i="3"/>
  <c r="BO313" i="3"/>
  <c r="BO307" i="3"/>
  <c r="AX208" i="3"/>
  <c r="AZ208" i="3" s="1"/>
  <c r="BN192" i="3"/>
  <c r="BO192" i="3"/>
  <c r="BO186" i="3"/>
  <c r="BN427" i="3"/>
  <c r="BN420" i="3"/>
  <c r="BO388" i="3"/>
  <c r="BO383" i="3"/>
  <c r="BO368" i="3"/>
  <c r="BN351" i="3"/>
  <c r="BO347" i="3"/>
  <c r="BO130" i="3"/>
  <c r="BA146" i="4"/>
  <c r="BN115" i="3"/>
  <c r="BN58" i="3"/>
  <c r="BN216" i="3"/>
  <c r="BO208" i="3"/>
  <c r="BN156" i="3"/>
  <c r="BN154" i="3"/>
  <c r="BN148" i="3"/>
  <c r="BC126" i="3"/>
  <c r="BE126" i="3" s="1"/>
  <c r="BN124" i="3"/>
  <c r="BN120" i="3"/>
  <c r="BN80" i="3"/>
  <c r="BN76" i="3"/>
  <c r="AX68" i="3"/>
  <c r="AZ55" i="3"/>
  <c r="BO55" i="3"/>
  <c r="BO232" i="3"/>
  <c r="BN176" i="3"/>
  <c r="BO172" i="3"/>
  <c r="BO154" i="3"/>
  <c r="BN101" i="3"/>
  <c r="BO61" i="3"/>
  <c r="BN242" i="3"/>
  <c r="BN234" i="3"/>
  <c r="BO202" i="3"/>
  <c r="BN201" i="3"/>
  <c r="BO170" i="3"/>
  <c r="BN98" i="3"/>
  <c r="BN65" i="3"/>
  <c r="BO213" i="3"/>
  <c r="BO212" i="3"/>
  <c r="BO181" i="3"/>
  <c r="BC158" i="3"/>
  <c r="BE158" i="3" s="1"/>
  <c r="BC130" i="3"/>
  <c r="BE130" i="3" s="1"/>
  <c r="BN122" i="3"/>
  <c r="BN113" i="3"/>
  <c r="BO419" i="3"/>
  <c r="BN381" i="3"/>
  <c r="BN240" i="3"/>
  <c r="BN166" i="3"/>
  <c r="BO134" i="3"/>
  <c r="BN355" i="3"/>
  <c r="BN185" i="3"/>
  <c r="BO168" i="3"/>
  <c r="BO152" i="3"/>
  <c r="BO148" i="3"/>
  <c r="BN435" i="3"/>
  <c r="BN431" i="3"/>
  <c r="BN430" i="3"/>
  <c r="BN409" i="3"/>
  <c r="BO403" i="3"/>
  <c r="BN383" i="3"/>
  <c r="BO380" i="3"/>
  <c r="BO375" i="3"/>
  <c r="BN373" i="3"/>
  <c r="BO352" i="3"/>
  <c r="BN283" i="3"/>
  <c r="BN278" i="3"/>
  <c r="BN252" i="3"/>
  <c r="BO240" i="3"/>
  <c r="BO216" i="3"/>
  <c r="BO166" i="3"/>
  <c r="BN164" i="3"/>
  <c r="BO150" i="3"/>
  <c r="BN128" i="3"/>
  <c r="BN105" i="3"/>
  <c r="BO98" i="3"/>
  <c r="BA54" i="4"/>
  <c r="BN296" i="3"/>
  <c r="BN246" i="3"/>
  <c r="BO423" i="3"/>
  <c r="BO408" i="3"/>
  <c r="BO395" i="3"/>
  <c r="AX379" i="3"/>
  <c r="AZ379" i="3" s="1"/>
  <c r="BO372" i="3"/>
  <c r="BO367" i="3"/>
  <c r="AX351" i="3"/>
  <c r="AZ351" i="3" s="1"/>
  <c r="AX343" i="3"/>
  <c r="AZ343" i="3" s="1"/>
  <c r="BO337" i="3"/>
  <c r="BO329" i="3"/>
  <c r="BO321" i="3"/>
  <c r="AX313" i="3"/>
  <c r="AZ313" i="3" s="1"/>
  <c r="BO296" i="3"/>
  <c r="BO291" i="3"/>
  <c r="BO289" i="3"/>
  <c r="BO275" i="3"/>
  <c r="BN262" i="3"/>
  <c r="BO252" i="3"/>
  <c r="BN250" i="3"/>
  <c r="BN238" i="3"/>
  <c r="AX224" i="3"/>
  <c r="AZ224" i="3" s="1"/>
  <c r="BO164" i="3"/>
  <c r="BN162" i="3"/>
  <c r="AX142" i="3"/>
  <c r="BN117" i="3"/>
  <c r="BO99" i="3"/>
  <c r="BN99" i="3"/>
  <c r="BN91" i="3"/>
  <c r="BE53" i="3"/>
  <c r="BD54" i="3"/>
  <c r="BD56" i="3"/>
  <c r="BD71" i="3"/>
  <c r="BD74" i="3"/>
  <c r="BD87" i="3"/>
  <c r="BD88" i="3"/>
  <c r="BD91" i="3"/>
  <c r="BD93" i="3"/>
  <c r="BD94" i="3"/>
  <c r="BD116" i="3"/>
  <c r="BD117" i="3"/>
  <c r="BD119" i="3"/>
  <c r="BD120" i="3"/>
  <c r="BD122" i="3"/>
  <c r="BD123" i="3"/>
  <c r="BD64" i="3"/>
  <c r="BD66" i="3"/>
  <c r="BD67" i="3"/>
  <c r="BD68" i="3"/>
  <c r="BD69" i="3"/>
  <c r="BD70" i="3"/>
  <c r="BD85" i="3"/>
  <c r="BD86" i="3"/>
  <c r="BD92" i="3"/>
  <c r="BD95" i="3"/>
  <c r="BD97" i="3"/>
  <c r="BD98" i="3"/>
  <c r="BD99" i="3"/>
  <c r="BD101" i="3"/>
  <c r="BD118" i="3"/>
  <c r="BD145" i="3"/>
  <c r="BD62" i="3"/>
  <c r="BD80" i="3"/>
  <c r="BD81" i="3"/>
  <c r="BD82" i="3"/>
  <c r="BD103" i="3"/>
  <c r="BD60" i="3"/>
  <c r="BE61" i="3"/>
  <c r="BD79" i="3"/>
  <c r="BD104" i="3"/>
  <c r="BD105" i="3"/>
  <c r="BA151" i="4"/>
  <c r="BA114" i="4"/>
  <c r="BO391" i="3"/>
  <c r="BN102" i="3"/>
  <c r="BO102" i="3"/>
  <c r="BO422" i="3"/>
  <c r="BN419" i="3"/>
  <c r="BO364" i="3"/>
  <c r="BO392" i="3"/>
  <c r="BN387" i="3"/>
  <c r="BN359" i="3"/>
  <c r="BO356" i="3"/>
  <c r="BN349" i="3"/>
  <c r="BN345" i="3"/>
  <c r="BO343" i="3"/>
  <c r="BN305" i="3"/>
  <c r="BN303" i="3"/>
  <c r="BN289" i="3"/>
  <c r="BN282" i="3"/>
  <c r="BO268" i="3"/>
  <c r="BN266" i="3"/>
  <c r="BN244" i="3"/>
  <c r="BN236" i="3"/>
  <c r="BO221" i="3"/>
  <c r="BO197" i="3"/>
  <c r="BO176" i="3"/>
  <c r="BN174" i="3"/>
  <c r="BO160" i="3"/>
  <c r="BN158" i="3"/>
  <c r="BO95" i="3"/>
  <c r="BN95" i="3"/>
  <c r="BE81" i="3"/>
  <c r="BD78" i="3"/>
  <c r="BD72" i="3"/>
  <c r="BE66" i="3"/>
  <c r="BE55" i="3"/>
  <c r="BO53" i="3"/>
  <c r="BA220" i="4"/>
  <c r="BA204" i="4"/>
  <c r="BA179" i="4"/>
  <c r="BA178" i="4"/>
  <c r="BA122" i="4"/>
  <c r="BO335" i="3"/>
  <c r="BO201" i="3"/>
  <c r="BO138" i="3"/>
  <c r="BN297" i="3"/>
  <c r="BO224" i="3"/>
  <c r="BN221" i="3"/>
  <c r="BO122" i="3"/>
  <c r="BN90" i="3"/>
  <c r="BO90" i="3"/>
  <c r="AZ53" i="4"/>
  <c r="AZ57" i="4"/>
  <c r="AZ256" i="4"/>
  <c r="AZ262" i="4"/>
  <c r="AZ97" i="4"/>
  <c r="AZ212" i="4"/>
  <c r="AZ214" i="4"/>
  <c r="AZ230" i="4"/>
  <c r="AZ242" i="4"/>
  <c r="AZ310" i="4"/>
  <c r="AZ326" i="4"/>
  <c r="AZ191" i="4"/>
  <c r="AZ194" i="4"/>
  <c r="AZ198" i="4"/>
  <c r="AZ206" i="4"/>
  <c r="AZ246" i="4"/>
  <c r="AZ258" i="4"/>
  <c r="AZ266" i="4"/>
  <c r="AZ271" i="4"/>
  <c r="AZ274" i="4"/>
  <c r="AZ279" i="4"/>
  <c r="AZ282" i="4"/>
  <c r="AZ287" i="4"/>
  <c r="AZ290" i="4"/>
  <c r="AZ295" i="4"/>
  <c r="AZ298" i="4"/>
  <c r="AZ305" i="4"/>
  <c r="AZ308" i="4"/>
  <c r="AZ311" i="4"/>
  <c r="AZ321" i="4"/>
  <c r="AZ324" i="4"/>
  <c r="AZ327" i="4"/>
  <c r="AZ331" i="4"/>
  <c r="AZ335" i="4"/>
  <c r="AZ339" i="4"/>
  <c r="AZ343" i="4"/>
  <c r="BA139" i="4"/>
  <c r="AZ153" i="4"/>
  <c r="AZ222" i="4"/>
  <c r="AZ248" i="4"/>
  <c r="AZ270" i="4"/>
  <c r="AZ286" i="4"/>
  <c r="AZ303" i="4"/>
  <c r="AZ315" i="4"/>
  <c r="BA318" i="4"/>
  <c r="AZ322" i="4"/>
  <c r="AZ330" i="4"/>
  <c r="BA79" i="4"/>
  <c r="BA147" i="4"/>
  <c r="AZ195" i="4"/>
  <c r="BA222" i="4"/>
  <c r="BA230" i="4"/>
  <c r="AZ252" i="4"/>
  <c r="AZ265" i="4"/>
  <c r="AZ272" i="4"/>
  <c r="AZ281" i="4"/>
  <c r="AZ288" i="4"/>
  <c r="AZ297" i="4"/>
  <c r="AZ307" i="4"/>
  <c r="BA326" i="4"/>
  <c r="AZ340" i="4"/>
  <c r="AZ173" i="4"/>
  <c r="AZ174" i="4"/>
  <c r="AZ190" i="4"/>
  <c r="AZ220" i="4"/>
  <c r="BA269" i="4"/>
  <c r="BA285" i="4"/>
  <c r="BA301" i="4"/>
  <c r="AZ323" i="4"/>
  <c r="AZ332" i="4"/>
  <c r="AZ341" i="4"/>
  <c r="BA115" i="4"/>
  <c r="AZ186" i="4"/>
  <c r="AZ187" i="4"/>
  <c r="AZ228" i="4"/>
  <c r="AZ250" i="4"/>
  <c r="BA271" i="4"/>
  <c r="AZ278" i="4"/>
  <c r="AZ294" i="4"/>
  <c r="AZ309" i="4"/>
  <c r="AZ313" i="4"/>
  <c r="AZ317" i="4"/>
  <c r="AZ320" i="4"/>
  <c r="AZ328" i="4"/>
  <c r="AZ337" i="4"/>
  <c r="BO400" i="3"/>
  <c r="BO325" i="3"/>
  <c r="BN245" i="3"/>
  <c r="BO435" i="3"/>
  <c r="BO427" i="3"/>
  <c r="AX301" i="3"/>
  <c r="AZ301" i="3" s="1"/>
  <c r="BN299" i="3"/>
  <c r="BC226" i="3"/>
  <c r="BE226" i="3" s="1"/>
  <c r="BO222" i="3"/>
  <c r="BO178" i="3"/>
  <c r="AX126" i="3"/>
  <c r="BO76" i="3"/>
  <c r="BO58" i="3"/>
  <c r="BN57" i="3"/>
  <c r="BN118" i="3"/>
  <c r="BE107" i="3"/>
  <c r="BE106" i="3"/>
  <c r="BO91" i="3"/>
  <c r="BO73" i="3"/>
  <c r="BN66" i="3"/>
  <c r="BN64" i="3"/>
  <c r="BA333" i="4"/>
  <c r="BA324" i="4"/>
  <c r="BA264" i="4"/>
  <c r="BA260" i="4"/>
  <c r="BA258" i="4"/>
  <c r="BA255" i="4"/>
  <c r="BA245" i="4"/>
  <c r="BA237" i="4"/>
  <c r="BA236" i="4"/>
  <c r="BA211" i="4"/>
  <c r="BA205" i="4"/>
  <c r="BA124" i="4"/>
  <c r="BA116" i="4"/>
  <c r="BN116" i="3"/>
  <c r="BE105" i="3"/>
  <c r="BE79" i="3"/>
  <c r="BE60" i="3"/>
  <c r="BA337" i="4"/>
  <c r="BA328" i="4"/>
  <c r="BA313" i="4"/>
  <c r="BA294" i="4"/>
  <c r="BA278" i="4"/>
  <c r="BA250" i="4"/>
  <c r="BA229" i="4"/>
  <c r="BA228" i="4"/>
  <c r="BA125" i="4"/>
  <c r="BE144" i="3"/>
  <c r="BE141" i="3"/>
  <c r="BN136" i="3"/>
  <c r="BN108" i="3"/>
  <c r="BE83" i="3"/>
  <c r="BN73" i="3"/>
  <c r="BO72" i="3"/>
  <c r="BE63" i="3"/>
  <c r="BA336" i="4"/>
  <c r="BA331" i="4"/>
  <c r="BA319" i="4"/>
  <c r="BA316" i="4"/>
  <c r="BA312" i="4"/>
  <c r="BA299" i="4"/>
  <c r="BA292" i="4"/>
  <c r="BA283" i="4"/>
  <c r="BA276" i="4"/>
  <c r="BA267" i="4"/>
  <c r="BA261" i="4"/>
  <c r="BA234" i="4"/>
  <c r="BA213" i="4"/>
  <c r="BA207" i="4"/>
  <c r="BA148" i="4"/>
  <c r="BE145" i="3"/>
  <c r="BE101" i="3"/>
  <c r="BE97" i="3"/>
  <c r="BE85" i="3"/>
  <c r="BE68" i="3"/>
  <c r="BE67" i="3"/>
  <c r="BE65" i="3"/>
  <c r="BN60" i="3"/>
  <c r="BN55" i="3"/>
  <c r="BA340" i="4"/>
  <c r="BA335" i="4"/>
  <c r="BA311" i="4"/>
  <c r="BA263" i="4"/>
  <c r="BA226" i="4"/>
  <c r="BA169" i="4"/>
  <c r="BA152" i="4"/>
  <c r="BA141" i="4"/>
  <c r="BA140" i="4"/>
  <c r="BA109" i="4"/>
  <c r="BA100" i="4"/>
  <c r="BE59" i="3"/>
  <c r="BE57" i="3"/>
  <c r="BA252" i="4"/>
  <c r="BA238" i="4"/>
  <c r="BA227" i="4"/>
  <c r="BA59" i="4"/>
  <c r="BA72" i="4"/>
  <c r="BN56" i="3"/>
  <c r="BA342" i="4"/>
  <c r="BA338" i="4"/>
  <c r="BA334" i="4"/>
  <c r="BA330" i="4"/>
  <c r="BA323" i="4"/>
  <c r="BA320" i="4"/>
  <c r="BA307" i="4"/>
  <c r="BA304" i="4"/>
  <c r="BA296" i="4"/>
  <c r="BA288" i="4"/>
  <c r="BA280" i="4"/>
  <c r="BA272" i="4"/>
  <c r="BA254" i="4"/>
  <c r="BA248" i="4"/>
  <c r="BA96" i="4"/>
  <c r="BA57" i="4"/>
  <c r="BA242" i="4"/>
  <c r="BA235" i="4"/>
  <c r="BA219" i="4"/>
  <c r="BA160" i="4"/>
  <c r="BE55" i="4"/>
  <c r="BE85" i="4"/>
  <c r="BE93" i="4"/>
  <c r="BE69" i="4"/>
  <c r="BE66" i="4"/>
  <c r="BE74" i="4"/>
  <c r="BE53" i="4"/>
  <c r="BE57" i="4"/>
  <c r="BE65" i="4"/>
  <c r="BE73" i="4"/>
  <c r="BF78" i="4"/>
  <c r="BF64" i="4"/>
  <c r="BF79" i="4"/>
  <c r="BF68" i="4"/>
  <c r="BF54" i="4"/>
  <c r="BF92" i="4"/>
  <c r="BF75" i="4"/>
  <c r="BA67" i="4"/>
  <c r="AZ54" i="4"/>
  <c r="AZ56" i="4"/>
  <c r="AZ59" i="4"/>
  <c r="AZ63" i="4"/>
  <c r="AZ67" i="4"/>
  <c r="AZ71" i="4"/>
  <c r="AZ75" i="4"/>
  <c r="AZ79" i="4"/>
  <c r="AZ83" i="4"/>
  <c r="AZ87" i="4"/>
  <c r="AZ91" i="4"/>
  <c r="AZ95" i="4"/>
  <c r="AZ99" i="4"/>
  <c r="AZ103" i="4"/>
  <c r="AZ107" i="4"/>
  <c r="BA53" i="4"/>
  <c r="AZ60" i="4"/>
  <c r="AZ64" i="4"/>
  <c r="AZ68" i="4"/>
  <c r="AZ72" i="4"/>
  <c r="AZ76" i="4"/>
  <c r="AZ80" i="4"/>
  <c r="AZ84" i="4"/>
  <c r="AZ88" i="4"/>
  <c r="AZ92" i="4"/>
  <c r="AZ96" i="4"/>
  <c r="AZ100" i="4"/>
  <c r="AZ104" i="4"/>
  <c r="AZ108" i="4"/>
  <c r="AZ55" i="4"/>
  <c r="BA58" i="4"/>
  <c r="AZ61" i="4"/>
  <c r="BA74" i="4"/>
  <c r="BA75" i="4"/>
  <c r="AZ78" i="4"/>
  <c r="AZ81" i="4"/>
  <c r="BA86" i="4"/>
  <c r="BA87" i="4"/>
  <c r="AZ90" i="4"/>
  <c r="BA98" i="4"/>
  <c r="BA99" i="4"/>
  <c r="AZ102" i="4"/>
  <c r="AZ105" i="4"/>
  <c r="AZ111" i="4"/>
  <c r="AZ115" i="4"/>
  <c r="AZ119" i="4"/>
  <c r="AZ123" i="4"/>
  <c r="AZ127" i="4"/>
  <c r="AZ131" i="4"/>
  <c r="AZ135" i="4"/>
  <c r="AZ139" i="4"/>
  <c r="AZ143" i="4"/>
  <c r="AZ147" i="4"/>
  <c r="AZ151" i="4"/>
  <c r="AZ155" i="4"/>
  <c r="AZ159" i="4"/>
  <c r="AZ163" i="4"/>
  <c r="AZ167" i="4"/>
  <c r="AZ171" i="4"/>
  <c r="AZ175" i="4"/>
  <c r="AZ179" i="4"/>
  <c r="AZ183" i="4"/>
  <c r="AZ58" i="4"/>
  <c r="BA66" i="4"/>
  <c r="AZ74" i="4"/>
  <c r="AZ77" i="4"/>
  <c r="AZ86" i="4"/>
  <c r="AZ89" i="4"/>
  <c r="BA94" i="4"/>
  <c r="AZ98" i="4"/>
  <c r="AZ101" i="4"/>
  <c r="AZ112" i="4"/>
  <c r="AZ116" i="4"/>
  <c r="AZ120" i="4"/>
  <c r="AZ124" i="4"/>
  <c r="AZ128" i="4"/>
  <c r="AZ132" i="4"/>
  <c r="AZ136" i="4"/>
  <c r="AZ140" i="4"/>
  <c r="AZ144" i="4"/>
  <c r="AZ148" i="4"/>
  <c r="AZ152" i="4"/>
  <c r="AZ156" i="4"/>
  <c r="AZ160" i="4"/>
  <c r="AZ164" i="4"/>
  <c r="AZ168" i="4"/>
  <c r="AZ172" i="4"/>
  <c r="AZ176" i="4"/>
  <c r="AZ180" i="4"/>
  <c r="BA62" i="4"/>
  <c r="BA63" i="4"/>
  <c r="AZ82" i="4"/>
  <c r="AZ85" i="4"/>
  <c r="BA90" i="4"/>
  <c r="AZ94" i="4"/>
  <c r="BA106" i="4"/>
  <c r="BA107" i="4"/>
  <c r="AZ110" i="4"/>
  <c r="AZ114" i="4"/>
  <c r="AZ118" i="4"/>
  <c r="AZ122" i="4"/>
  <c r="AZ126" i="4"/>
  <c r="AZ130" i="4"/>
  <c r="AZ134" i="4"/>
  <c r="AZ138" i="4"/>
  <c r="AZ142" i="4"/>
  <c r="AZ146" i="4"/>
  <c r="AZ150" i="4"/>
  <c r="BA154" i="4"/>
  <c r="BA155" i="4"/>
  <c r="AZ161" i="4"/>
  <c r="AZ166" i="4"/>
  <c r="BA170" i="4"/>
  <c r="BA171" i="4"/>
  <c r="AZ177" i="4"/>
  <c r="AZ182" i="4"/>
  <c r="AZ184" i="4"/>
  <c r="AZ188" i="4"/>
  <c r="AZ192" i="4"/>
  <c r="AZ196" i="4"/>
  <c r="AZ200" i="4"/>
  <c r="AZ62" i="4"/>
  <c r="AZ66" i="4"/>
  <c r="AZ73" i="4"/>
  <c r="BA78" i="4"/>
  <c r="AZ93" i="4"/>
  <c r="AZ106" i="4"/>
  <c r="AZ109" i="4"/>
  <c r="AZ113" i="4"/>
  <c r="AZ117" i="4"/>
  <c r="AZ121" i="4"/>
  <c r="AZ125" i="4"/>
  <c r="AZ129" i="4"/>
  <c r="AZ133" i="4"/>
  <c r="AZ137" i="4"/>
  <c r="AZ141" i="4"/>
  <c r="AZ145" i="4"/>
  <c r="AZ149" i="4"/>
  <c r="AZ154" i="4"/>
  <c r="BA158" i="4"/>
  <c r="AZ165" i="4"/>
  <c r="AZ170" i="4"/>
  <c r="BA174" i="4"/>
  <c r="AZ181" i="4"/>
  <c r="AZ185" i="4"/>
  <c r="AZ189" i="4"/>
  <c r="AZ193" i="4"/>
  <c r="AZ197" i="4"/>
  <c r="AZ201" i="4"/>
  <c r="AZ203" i="4"/>
  <c r="AZ205" i="4"/>
  <c r="AZ207" i="4"/>
  <c r="AZ209" i="4"/>
  <c r="AZ211" i="4"/>
  <c r="AZ213" i="4"/>
  <c r="AZ215" i="4"/>
  <c r="AZ217" i="4"/>
  <c r="AZ219" i="4"/>
  <c r="AZ221" i="4"/>
  <c r="AZ223" i="4"/>
  <c r="AZ225" i="4"/>
  <c r="AZ227" i="4"/>
  <c r="AZ229" i="4"/>
  <c r="AZ231" i="4"/>
  <c r="AZ233" i="4"/>
  <c r="AZ235" i="4"/>
  <c r="BA82" i="4"/>
  <c r="BA103" i="4"/>
  <c r="BA111" i="4"/>
  <c r="BA119" i="4"/>
  <c r="BA127" i="4"/>
  <c r="BA135" i="4"/>
  <c r="BA143" i="4"/>
  <c r="AZ158" i="4"/>
  <c r="BA162" i="4"/>
  <c r="BA163" i="4"/>
  <c r="BA167" i="4"/>
  <c r="BA184" i="4"/>
  <c r="BA188" i="4"/>
  <c r="BA192" i="4"/>
  <c r="BA196" i="4"/>
  <c r="BA200" i="4"/>
  <c r="AZ202" i="4"/>
  <c r="BA208" i="4"/>
  <c r="AZ210" i="4"/>
  <c r="AZ216" i="4"/>
  <c r="AZ224" i="4"/>
  <c r="AZ232" i="4"/>
  <c r="AZ65" i="4"/>
  <c r="BA110" i="4"/>
  <c r="BA118" i="4"/>
  <c r="BA126" i="4"/>
  <c r="BA134" i="4"/>
  <c r="BA142" i="4"/>
  <c r="BA150" i="4"/>
  <c r="AZ157" i="4"/>
  <c r="AZ162" i="4"/>
  <c r="AZ169" i="4"/>
  <c r="BA182" i="4"/>
  <c r="BA187" i="4"/>
  <c r="BA191" i="4"/>
  <c r="BA195" i="4"/>
  <c r="BA199" i="4"/>
  <c r="BA206" i="4"/>
  <c r="AZ208" i="4"/>
  <c r="AZ218" i="4"/>
  <c r="AZ226" i="4"/>
  <c r="AZ234" i="4"/>
  <c r="AZ237" i="4"/>
  <c r="AZ239" i="4"/>
  <c r="AZ241" i="4"/>
  <c r="AZ243" i="4"/>
  <c r="AZ245" i="4"/>
  <c r="AZ247" i="4"/>
  <c r="AZ249" i="4"/>
  <c r="AZ251" i="4"/>
  <c r="AZ253" i="4"/>
  <c r="AZ255" i="4"/>
  <c r="AZ257" i="4"/>
  <c r="AZ259" i="4"/>
  <c r="AZ261" i="4"/>
  <c r="AZ263" i="4"/>
  <c r="BA91" i="4"/>
  <c r="BA73" i="4"/>
  <c r="AZ70" i="4"/>
  <c r="AZ69" i="4"/>
  <c r="BA68" i="4"/>
  <c r="BA168" i="4"/>
  <c r="BA159" i="4"/>
  <c r="BA77" i="4"/>
  <c r="BA233" i="4"/>
  <c r="BA225" i="4"/>
  <c r="BA217" i="4"/>
  <c r="BA209" i="4"/>
  <c r="BA201" i="4"/>
  <c r="BA198" i="4"/>
  <c r="BA197" i="4"/>
  <c r="BA194" i="4"/>
  <c r="BA193" i="4"/>
  <c r="BA190" i="4"/>
  <c r="BA189" i="4"/>
  <c r="BA186" i="4"/>
  <c r="BA185" i="4"/>
  <c r="BA176" i="4"/>
  <c r="BA165" i="4"/>
  <c r="BA164" i="4"/>
  <c r="BA153" i="4"/>
  <c r="BA145" i="4"/>
  <c r="BA144" i="4"/>
  <c r="BA137" i="4"/>
  <c r="BA136" i="4"/>
  <c r="BA129" i="4"/>
  <c r="BA128" i="4"/>
  <c r="BA121" i="4"/>
  <c r="BA120" i="4"/>
  <c r="BA113" i="4"/>
  <c r="BA112" i="4"/>
  <c r="BA101" i="4"/>
  <c r="BA97" i="4"/>
  <c r="BA83" i="4"/>
  <c r="BA177" i="4"/>
  <c r="BA161" i="4"/>
  <c r="BA108" i="4"/>
  <c r="BA95" i="4"/>
  <c r="BA89" i="4"/>
  <c r="BA85" i="4"/>
  <c r="BA76" i="4"/>
  <c r="BA64" i="4"/>
  <c r="BA56" i="4"/>
  <c r="BA173" i="4"/>
  <c r="BA172" i="4"/>
  <c r="BA157" i="4"/>
  <c r="BA156" i="4"/>
  <c r="BA92" i="4"/>
  <c r="BA88" i="4"/>
  <c r="BA84" i="4"/>
  <c r="BA71" i="4"/>
  <c r="BA70" i="4"/>
  <c r="BA69" i="4"/>
  <c r="BA105" i="4"/>
  <c r="BA81" i="4"/>
  <c r="BE61" i="4"/>
  <c r="BA61" i="4"/>
  <c r="BE58" i="4"/>
  <c r="BA55" i="4"/>
  <c r="BA104" i="4"/>
  <c r="BA93" i="4"/>
  <c r="BA80" i="4"/>
  <c r="BA65" i="4"/>
  <c r="BA60" i="4"/>
  <c r="BE54" i="4"/>
  <c r="BE56" i="4"/>
  <c r="BE59" i="4"/>
  <c r="BE63" i="4"/>
  <c r="BE67" i="4"/>
  <c r="BE71" i="4"/>
  <c r="BE75" i="4"/>
  <c r="BE79" i="4"/>
  <c r="BE83" i="4"/>
  <c r="BE87" i="4"/>
  <c r="BE91" i="4"/>
  <c r="BE95" i="4"/>
  <c r="BE99" i="4"/>
  <c r="BE103" i="4"/>
  <c r="BE107" i="4"/>
  <c r="BF53" i="4"/>
  <c r="BE60" i="4"/>
  <c r="BE64" i="4"/>
  <c r="BE68" i="4"/>
  <c r="BE72" i="4"/>
  <c r="BE76" i="4"/>
  <c r="BE80" i="4"/>
  <c r="BE84" i="4"/>
  <c r="BE88" i="4"/>
  <c r="BE92" i="4"/>
  <c r="BE96" i="4"/>
  <c r="BE100" i="4"/>
  <c r="BE104" i="4"/>
  <c r="BN344" i="3"/>
  <c r="BO344" i="3"/>
  <c r="BN429" i="3"/>
  <c r="BO429" i="3"/>
  <c r="BN312" i="3"/>
  <c r="BO312" i="3"/>
  <c r="BO432" i="3"/>
  <c r="BN425" i="3"/>
  <c r="BO425" i="3"/>
  <c r="BO416" i="3"/>
  <c r="BO402" i="3"/>
  <c r="BN402" i="3"/>
  <c r="BO394" i="3"/>
  <c r="BN394" i="3"/>
  <c r="BO386" i="3"/>
  <c r="BN386" i="3"/>
  <c r="BN314" i="3"/>
  <c r="BO314" i="3"/>
  <c r="BO189" i="3"/>
  <c r="BN189" i="3"/>
  <c r="BO187" i="3"/>
  <c r="BN187" i="3"/>
  <c r="BO131" i="3"/>
  <c r="BN131" i="3"/>
  <c r="BN53" i="3"/>
  <c r="BN432" i="3"/>
  <c r="BO413" i="3"/>
  <c r="BN408" i="3"/>
  <c r="BN400" i="3"/>
  <c r="BN392" i="3"/>
  <c r="BN384" i="3"/>
  <c r="BN360" i="3"/>
  <c r="BN342" i="3"/>
  <c r="BO342" i="3"/>
  <c r="BO341" i="3"/>
  <c r="BN331" i="3"/>
  <c r="BN328" i="3"/>
  <c r="BO328" i="3"/>
  <c r="BN322" i="3"/>
  <c r="BO322" i="3"/>
  <c r="BO309" i="3"/>
  <c r="BO430" i="3"/>
  <c r="BO424" i="3"/>
  <c r="BN423" i="3"/>
  <c r="BO436" i="3"/>
  <c r="BC427" i="3"/>
  <c r="BE427" i="3" s="1"/>
  <c r="BO426" i="3"/>
  <c r="BN424" i="3"/>
  <c r="BO420" i="3"/>
  <c r="BO410" i="3"/>
  <c r="BO409" i="3"/>
  <c r="BN404" i="3"/>
  <c r="BN396" i="3"/>
  <c r="BN388" i="3"/>
  <c r="BN380" i="3"/>
  <c r="BN372" i="3"/>
  <c r="BN364" i="3"/>
  <c r="BN356" i="3"/>
  <c r="BN347" i="3"/>
  <c r="BN341" i="3"/>
  <c r="BN338" i="3"/>
  <c r="BO338" i="3"/>
  <c r="BN335" i="3"/>
  <c r="BN326" i="3"/>
  <c r="BO326" i="3"/>
  <c r="BN315" i="3"/>
  <c r="BN309" i="3"/>
  <c r="BN306" i="3"/>
  <c r="BO306" i="3"/>
  <c r="BO294" i="3"/>
  <c r="BN294" i="3"/>
  <c r="BO378" i="3"/>
  <c r="BN378" i="3"/>
  <c r="BO370" i="3"/>
  <c r="BN370" i="3"/>
  <c r="BO362" i="3"/>
  <c r="BN362" i="3"/>
  <c r="BO354" i="3"/>
  <c r="BN354" i="3"/>
  <c r="BN346" i="3"/>
  <c r="BO346" i="3"/>
  <c r="BN334" i="3"/>
  <c r="BO334" i="3"/>
  <c r="BN320" i="3"/>
  <c r="BO320" i="3"/>
  <c r="BN276" i="3"/>
  <c r="BO276" i="3"/>
  <c r="BO273" i="3"/>
  <c r="BN273" i="3"/>
  <c r="BO210" i="3"/>
  <c r="BC210" i="3"/>
  <c r="BE210" i="3" s="1"/>
  <c r="BN61" i="3"/>
  <c r="BO437" i="3"/>
  <c r="BN437" i="3"/>
  <c r="BO434" i="3"/>
  <c r="BO428" i="3"/>
  <c r="BO421" i="3"/>
  <c r="BN421" i="3"/>
  <c r="BO418" i="3"/>
  <c r="BN416" i="3"/>
  <c r="BO414" i="3"/>
  <c r="BN376" i="3"/>
  <c r="BN368" i="3"/>
  <c r="BN352" i="3"/>
  <c r="BO327" i="3"/>
  <c r="BN325" i="3"/>
  <c r="BN310" i="3"/>
  <c r="BO310" i="3"/>
  <c r="BO290" i="3"/>
  <c r="BN290" i="3"/>
  <c r="BO230" i="3"/>
  <c r="BC230" i="3"/>
  <c r="BE230" i="3" s="1"/>
  <c r="BO433" i="3"/>
  <c r="BN433" i="3"/>
  <c r="BN428" i="3"/>
  <c r="BO417" i="3"/>
  <c r="BN417" i="3"/>
  <c r="BN414" i="3"/>
  <c r="BO412" i="3"/>
  <c r="BO411" i="3"/>
  <c r="BO406" i="3"/>
  <c r="BN406" i="3"/>
  <c r="BO405" i="3"/>
  <c r="BN401" i="3"/>
  <c r="BO398" i="3"/>
  <c r="BN398" i="3"/>
  <c r="BO397" i="3"/>
  <c r="BN393" i="3"/>
  <c r="BO390" i="3"/>
  <c r="BN390" i="3"/>
  <c r="BO389" i="3"/>
  <c r="BN385" i="3"/>
  <c r="BO382" i="3"/>
  <c r="BN382" i="3"/>
  <c r="BO381" i="3"/>
  <c r="BN377" i="3"/>
  <c r="BO374" i="3"/>
  <c r="BN374" i="3"/>
  <c r="BO373" i="3"/>
  <c r="BN369" i="3"/>
  <c r="BO366" i="3"/>
  <c r="BN366" i="3"/>
  <c r="BO365" i="3"/>
  <c r="BN361" i="3"/>
  <c r="BO358" i="3"/>
  <c r="BN358" i="3"/>
  <c r="BO357" i="3"/>
  <c r="BN353" i="3"/>
  <c r="BO350" i="3"/>
  <c r="BN350" i="3"/>
  <c r="BO349" i="3"/>
  <c r="BN339" i="3"/>
  <c r="BN336" i="3"/>
  <c r="BO336" i="3"/>
  <c r="BN333" i="3"/>
  <c r="BN330" i="3"/>
  <c r="BO330" i="3"/>
  <c r="BN318" i="3"/>
  <c r="BO318" i="3"/>
  <c r="BO317" i="3"/>
  <c r="BN307" i="3"/>
  <c r="BN304" i="3"/>
  <c r="BO304" i="3"/>
  <c r="BO303" i="3"/>
  <c r="BN295" i="3"/>
  <c r="BN285" i="3"/>
  <c r="BN218" i="3"/>
  <c r="BO218" i="3"/>
  <c r="BO209" i="3"/>
  <c r="BN209" i="3"/>
  <c r="BO207" i="3"/>
  <c r="BN207" i="3"/>
  <c r="BN198" i="3"/>
  <c r="BO198" i="3"/>
  <c r="BN182" i="3"/>
  <c r="BO182" i="3"/>
  <c r="BN287" i="3"/>
  <c r="BO279" i="3"/>
  <c r="BN279" i="3"/>
  <c r="BO225" i="3"/>
  <c r="BN225" i="3"/>
  <c r="BO223" i="3"/>
  <c r="BN223" i="3"/>
  <c r="BO194" i="3"/>
  <c r="BC194" i="3"/>
  <c r="BE194" i="3" s="1"/>
  <c r="BC190" i="3"/>
  <c r="BE190" i="3" s="1"/>
  <c r="BO190" i="3"/>
  <c r="BN348" i="3"/>
  <c r="BO348" i="3"/>
  <c r="BN340" i="3"/>
  <c r="BO340" i="3"/>
  <c r="BN332" i="3"/>
  <c r="BO332" i="3"/>
  <c r="BN324" i="3"/>
  <c r="BO324" i="3"/>
  <c r="BN316" i="3"/>
  <c r="BO316" i="3"/>
  <c r="BN308" i="3"/>
  <c r="BO308" i="3"/>
  <c r="BN302" i="3"/>
  <c r="BO302" i="3"/>
  <c r="BN300" i="3"/>
  <c r="BO300" i="3"/>
  <c r="BN298" i="3"/>
  <c r="BO298" i="3"/>
  <c r="BN291" i="3"/>
  <c r="BO286" i="3"/>
  <c r="BO281" i="3"/>
  <c r="BN281" i="3"/>
  <c r="BO280" i="3"/>
  <c r="BO271" i="3"/>
  <c r="BN271" i="3"/>
  <c r="BO267" i="3"/>
  <c r="BN267" i="3"/>
  <c r="BO266" i="3"/>
  <c r="BO259" i="3"/>
  <c r="BN259" i="3"/>
  <c r="BO258" i="3"/>
  <c r="BO251" i="3"/>
  <c r="BN251" i="3"/>
  <c r="BO250" i="3"/>
  <c r="BO243" i="3"/>
  <c r="BN243" i="3"/>
  <c r="BO239" i="3"/>
  <c r="BN239" i="3"/>
  <c r="BO235" i="3"/>
  <c r="BN235" i="3"/>
  <c r="BO233" i="3"/>
  <c r="BN233" i="3"/>
  <c r="BO292" i="3"/>
  <c r="BO288" i="3"/>
  <c r="BO284" i="3"/>
  <c r="BN264" i="3"/>
  <c r="BO264" i="3"/>
  <c r="BN256" i="3"/>
  <c r="BO256" i="3"/>
  <c r="BN248" i="3"/>
  <c r="BO248" i="3"/>
  <c r="BN214" i="3"/>
  <c r="BO214" i="3"/>
  <c r="BO203" i="3"/>
  <c r="BN203" i="3"/>
  <c r="BN186" i="3"/>
  <c r="BO177" i="3"/>
  <c r="BN177" i="3"/>
  <c r="BO135" i="3"/>
  <c r="BN135" i="3"/>
  <c r="BN96" i="3"/>
  <c r="BO96" i="3"/>
  <c r="BN82" i="3"/>
  <c r="BO82" i="3"/>
  <c r="BN292" i="3"/>
  <c r="BN288" i="3"/>
  <c r="BN284" i="3"/>
  <c r="BO277" i="3"/>
  <c r="BN277" i="3"/>
  <c r="BN272" i="3"/>
  <c r="BO269" i="3"/>
  <c r="BO261" i="3"/>
  <c r="BO253" i="3"/>
  <c r="BO245" i="3"/>
  <c r="BO241" i="3"/>
  <c r="BN241" i="3"/>
  <c r="BO237" i="3"/>
  <c r="BN237" i="3"/>
  <c r="BO229" i="3"/>
  <c r="BN229" i="3"/>
  <c r="BO219" i="3"/>
  <c r="BN219" i="3"/>
  <c r="BN205" i="3"/>
  <c r="BN202" i="3"/>
  <c r="BO193" i="3"/>
  <c r="BN193" i="3"/>
  <c r="BO191" i="3"/>
  <c r="BN191" i="3"/>
  <c r="BO270" i="3"/>
  <c r="BO263" i="3"/>
  <c r="BO262" i="3"/>
  <c r="BO255" i="3"/>
  <c r="BO254" i="3"/>
  <c r="BO247" i="3"/>
  <c r="BO246" i="3"/>
  <c r="BN230" i="3"/>
  <c r="BN226" i="3"/>
  <c r="BO215" i="3"/>
  <c r="BN215" i="3"/>
  <c r="BN213" i="3"/>
  <c r="BN210" i="3"/>
  <c r="BO199" i="3"/>
  <c r="BN199" i="3"/>
  <c r="BN197" i="3"/>
  <c r="BN194" i="3"/>
  <c r="BO183" i="3"/>
  <c r="BN183" i="3"/>
  <c r="BN181" i="3"/>
  <c r="BN178" i="3"/>
  <c r="BO143" i="3"/>
  <c r="BN143" i="3"/>
  <c r="BO127" i="3"/>
  <c r="BN127" i="3"/>
  <c r="BO265" i="3"/>
  <c r="BO257" i="3"/>
  <c r="BO249" i="3"/>
  <c r="BO231" i="3"/>
  <c r="BN231" i="3"/>
  <c r="BO227" i="3"/>
  <c r="BN227" i="3"/>
  <c r="BN222" i="3"/>
  <c r="BO211" i="3"/>
  <c r="BN211" i="3"/>
  <c r="BN206" i="3"/>
  <c r="BO195" i="3"/>
  <c r="BN195" i="3"/>
  <c r="BN190" i="3"/>
  <c r="BO179" i="3"/>
  <c r="BN179" i="3"/>
  <c r="BO139" i="3"/>
  <c r="BN139" i="3"/>
  <c r="BO123" i="3"/>
  <c r="BN123" i="3"/>
  <c r="BO175" i="3"/>
  <c r="BO173" i="3"/>
  <c r="BO171" i="3"/>
  <c r="BO169" i="3"/>
  <c r="BO167" i="3"/>
  <c r="BO165" i="3"/>
  <c r="BO163" i="3"/>
  <c r="BO161" i="3"/>
  <c r="BO159" i="3"/>
  <c r="BO157" i="3"/>
  <c r="BO155" i="3"/>
  <c r="BO153" i="3"/>
  <c r="BO151" i="3"/>
  <c r="BO149" i="3"/>
  <c r="BO147" i="3"/>
  <c r="BN100" i="3"/>
  <c r="BO100" i="3"/>
  <c r="BN88" i="3"/>
  <c r="BO88" i="3"/>
  <c r="BO77" i="3"/>
  <c r="BN77" i="3"/>
  <c r="AX63" i="3"/>
  <c r="AZ63" i="3" s="1"/>
  <c r="BN63" i="3"/>
  <c r="AY53" i="3"/>
  <c r="AY55" i="3"/>
  <c r="AY57" i="3"/>
  <c r="AY59" i="3"/>
  <c r="AY61" i="3"/>
  <c r="AY63" i="3"/>
  <c r="AY65" i="3"/>
  <c r="AY67" i="3"/>
  <c r="AZ53" i="3"/>
  <c r="AY56" i="3"/>
  <c r="AY64" i="3"/>
  <c r="AY71" i="3"/>
  <c r="AY75" i="3"/>
  <c r="AY79" i="3"/>
  <c r="AY82" i="3"/>
  <c r="AY84" i="3"/>
  <c r="AY86" i="3"/>
  <c r="AY88" i="3"/>
  <c r="AY54" i="3"/>
  <c r="AY62" i="3"/>
  <c r="AY70" i="3"/>
  <c r="AY74" i="3"/>
  <c r="AY78" i="3"/>
  <c r="AZ69" i="3"/>
  <c r="AY76" i="3"/>
  <c r="AY81" i="3"/>
  <c r="AY83" i="3"/>
  <c r="AY85" i="3"/>
  <c r="AY87" i="3"/>
  <c r="AY89" i="3"/>
  <c r="AY93" i="3"/>
  <c r="AY97" i="3"/>
  <c r="AZ57" i="3"/>
  <c r="AY58" i="3"/>
  <c r="AZ65" i="3"/>
  <c r="AY66" i="3"/>
  <c r="AY72" i="3"/>
  <c r="AY77" i="3"/>
  <c r="AZ81" i="3"/>
  <c r="AY92" i="3"/>
  <c r="AY96" i="3"/>
  <c r="AY100" i="3"/>
  <c r="AY101" i="3"/>
  <c r="AY103" i="3"/>
  <c r="AY105" i="3"/>
  <c r="AY107" i="3"/>
  <c r="AY109" i="3"/>
  <c r="AY111" i="3"/>
  <c r="AY113" i="3"/>
  <c r="AY115" i="3"/>
  <c r="AY117" i="3"/>
  <c r="AY69" i="3"/>
  <c r="AZ73" i="3"/>
  <c r="AZ91" i="3"/>
  <c r="AZ95" i="3"/>
  <c r="AZ99" i="3"/>
  <c r="AY102" i="3"/>
  <c r="AY104" i="3"/>
  <c r="AY106" i="3"/>
  <c r="AY108" i="3"/>
  <c r="AY110" i="3"/>
  <c r="AY112" i="3"/>
  <c r="AY114" i="3"/>
  <c r="AY116" i="3"/>
  <c r="AY118" i="3"/>
  <c r="AY121" i="3"/>
  <c r="AY125" i="3"/>
  <c r="AY129" i="3"/>
  <c r="AY133" i="3"/>
  <c r="AY137" i="3"/>
  <c r="AY141" i="3"/>
  <c r="AY145" i="3"/>
  <c r="AZ77" i="3"/>
  <c r="AY80" i="3"/>
  <c r="AY90" i="3"/>
  <c r="AY94" i="3"/>
  <c r="AY98" i="3"/>
  <c r="AY120" i="3"/>
  <c r="AY124" i="3"/>
  <c r="AY128" i="3"/>
  <c r="AY132" i="3"/>
  <c r="AY136" i="3"/>
  <c r="AY140" i="3"/>
  <c r="AY144" i="3"/>
  <c r="AY147" i="3"/>
  <c r="AY149" i="3"/>
  <c r="AY151" i="3"/>
  <c r="AY153" i="3"/>
  <c r="AY155" i="3"/>
  <c r="AY157" i="3"/>
  <c r="AY159" i="3"/>
  <c r="AY161" i="3"/>
  <c r="AY163" i="3"/>
  <c r="AY165" i="3"/>
  <c r="AY167" i="3"/>
  <c r="AY169" i="3"/>
  <c r="AY171" i="3"/>
  <c r="AY173" i="3"/>
  <c r="AY175" i="3"/>
  <c r="AY243" i="3"/>
  <c r="AY241" i="3"/>
  <c r="AY239" i="3"/>
  <c r="AY237" i="3"/>
  <c r="AY235" i="3"/>
  <c r="AY230" i="3"/>
  <c r="AY226" i="3"/>
  <c r="AY222" i="3"/>
  <c r="AY218" i="3"/>
  <c r="AY214" i="3"/>
  <c r="AY210" i="3"/>
  <c r="AY206" i="3"/>
  <c r="AY202" i="3"/>
  <c r="AY198" i="3"/>
  <c r="AY194" i="3"/>
  <c r="AY190" i="3"/>
  <c r="AY186" i="3"/>
  <c r="AY182" i="3"/>
  <c r="AY178" i="3"/>
  <c r="BN175" i="3"/>
  <c r="BN173" i="3"/>
  <c r="BN171" i="3"/>
  <c r="BN169" i="3"/>
  <c r="BN167" i="3"/>
  <c r="BN165" i="3"/>
  <c r="BN163" i="3"/>
  <c r="BN161" i="3"/>
  <c r="BN159" i="3"/>
  <c r="BN157" i="3"/>
  <c r="BN155" i="3"/>
  <c r="BN153" i="3"/>
  <c r="BN151" i="3"/>
  <c r="BN149" i="3"/>
  <c r="BN147" i="3"/>
  <c r="AZ146" i="3"/>
  <c r="BO145" i="3"/>
  <c r="BN145" i="3"/>
  <c r="BO144" i="3"/>
  <c r="AZ144" i="3"/>
  <c r="AZ143" i="3"/>
  <c r="AZ142" i="3"/>
  <c r="BO141" i="3"/>
  <c r="BN141" i="3"/>
  <c r="BO140" i="3"/>
  <c r="AZ140" i="3"/>
  <c r="AZ139" i="3"/>
  <c r="AZ138" i="3"/>
  <c r="BO137" i="3"/>
  <c r="BN137" i="3"/>
  <c r="BO136" i="3"/>
  <c r="AZ136" i="3"/>
  <c r="AZ135" i="3"/>
  <c r="AZ134" i="3"/>
  <c r="BO133" i="3"/>
  <c r="BN133" i="3"/>
  <c r="BO132" i="3"/>
  <c r="AZ132" i="3"/>
  <c r="AZ131" i="3"/>
  <c r="AZ130" i="3"/>
  <c r="BO129" i="3"/>
  <c r="BN129" i="3"/>
  <c r="BO128" i="3"/>
  <c r="AZ128" i="3"/>
  <c r="AZ127" i="3"/>
  <c r="AZ126" i="3"/>
  <c r="BO125" i="3"/>
  <c r="BN125" i="3"/>
  <c r="BO124" i="3"/>
  <c r="AZ124" i="3"/>
  <c r="AZ123" i="3"/>
  <c r="AZ122" i="3"/>
  <c r="BO121" i="3"/>
  <c r="BN121" i="3"/>
  <c r="BO120" i="3"/>
  <c r="AZ120" i="3"/>
  <c r="AZ119" i="3"/>
  <c r="AZ114" i="3"/>
  <c r="AZ113" i="3"/>
  <c r="AZ106" i="3"/>
  <c r="AZ105" i="3"/>
  <c r="AZ102" i="3"/>
  <c r="AZ101" i="3"/>
  <c r="BN92" i="3"/>
  <c r="BO92" i="3"/>
  <c r="BN84" i="3"/>
  <c r="BO84" i="3"/>
  <c r="AY73" i="3"/>
  <c r="AZ64" i="3"/>
  <c r="AY223" i="3"/>
  <c r="AY219" i="3"/>
  <c r="AY215" i="3"/>
  <c r="AY211" i="3"/>
  <c r="AY207" i="3"/>
  <c r="AY203" i="3"/>
  <c r="AY199" i="3"/>
  <c r="AY195" i="3"/>
  <c r="AY191" i="3"/>
  <c r="AY187" i="3"/>
  <c r="AY183" i="3"/>
  <c r="AY179" i="3"/>
  <c r="AY143" i="3"/>
  <c r="AY139" i="3"/>
  <c r="AY135" i="3"/>
  <c r="AY131" i="3"/>
  <c r="AY127" i="3"/>
  <c r="AY123" i="3"/>
  <c r="AY119" i="3"/>
  <c r="AZ112" i="3"/>
  <c r="AZ111" i="3"/>
  <c r="AY99" i="3"/>
  <c r="BN86" i="3"/>
  <c r="BO86" i="3"/>
  <c r="BC78" i="3"/>
  <c r="BE78" i="3" s="1"/>
  <c r="BO78" i="3"/>
  <c r="BN74" i="3"/>
  <c r="BO74" i="3"/>
  <c r="BN70" i="3"/>
  <c r="BO70" i="3"/>
  <c r="AZ97" i="3"/>
  <c r="AZ93" i="3"/>
  <c r="AZ89" i="3"/>
  <c r="AZ87" i="3"/>
  <c r="AZ85" i="3"/>
  <c r="AZ83" i="3"/>
  <c r="AZ79" i="3"/>
  <c r="AZ78" i="3"/>
  <c r="BO119" i="3"/>
  <c r="BO118" i="3"/>
  <c r="BO117" i="3"/>
  <c r="BO116" i="3"/>
  <c r="BO115" i="3"/>
  <c r="BO114" i="3"/>
  <c r="BO113" i="3"/>
  <c r="BO112" i="3"/>
  <c r="BO111" i="3"/>
  <c r="BO110" i="3"/>
  <c r="BO109" i="3"/>
  <c r="BO108" i="3"/>
  <c r="BO107" i="3"/>
  <c r="BO106" i="3"/>
  <c r="BO105" i="3"/>
  <c r="BO103" i="3"/>
  <c r="BO101" i="3"/>
  <c r="AZ100" i="3"/>
  <c r="AZ98" i="3"/>
  <c r="BO97" i="3"/>
  <c r="BN97" i="3"/>
  <c r="AZ96" i="3"/>
  <c r="AZ94" i="3"/>
  <c r="BO93" i="3"/>
  <c r="BN93" i="3"/>
  <c r="AZ92" i="3"/>
  <c r="AZ90" i="3"/>
  <c r="BO89" i="3"/>
  <c r="BN89" i="3"/>
  <c r="BN87" i="3"/>
  <c r="BO87" i="3"/>
  <c r="BN85" i="3"/>
  <c r="BO85" i="3"/>
  <c r="BN83" i="3"/>
  <c r="BO83" i="3"/>
  <c r="BN81" i="3"/>
  <c r="BO81" i="3"/>
  <c r="AZ80" i="3"/>
  <c r="BO79" i="3"/>
  <c r="BN79" i="3"/>
  <c r="AZ76" i="3"/>
  <c r="BO75" i="3"/>
  <c r="BN75" i="3"/>
  <c r="AZ74" i="3"/>
  <c r="AZ88" i="3"/>
  <c r="AZ86" i="3"/>
  <c r="AZ84" i="3"/>
  <c r="AZ82" i="3"/>
  <c r="BN78" i="3"/>
  <c r="AZ71" i="3"/>
  <c r="AZ68" i="3"/>
  <c r="BO67" i="3"/>
  <c r="BN67" i="3"/>
  <c r="BN62" i="3"/>
  <c r="BO62" i="3"/>
  <c r="BO59" i="3"/>
  <c r="BN59" i="3"/>
  <c r="BN54" i="3"/>
  <c r="BO54" i="3"/>
  <c r="AZ75" i="3"/>
  <c r="AZ72" i="3"/>
  <c r="BO71" i="3"/>
  <c r="BN71" i="3"/>
  <c r="AZ70" i="3"/>
  <c r="BN69" i="3"/>
  <c r="AZ66" i="3"/>
  <c r="AZ58" i="3"/>
  <c r="AZ56" i="3"/>
  <c r="BO63" i="3"/>
  <c r="AZ60" i="3"/>
  <c r="BD53" i="3"/>
  <c r="BD55" i="3"/>
  <c r="BD57" i="3"/>
  <c r="BD59" i="3"/>
  <c r="BD61" i="3"/>
  <c r="BD63" i="3"/>
  <c r="BD65" i="3"/>
  <c r="BO65" i="3"/>
  <c r="AZ62" i="3"/>
  <c r="BO57" i="3"/>
  <c r="BO56" i="3"/>
  <c r="AZ54" i="3"/>
</calcChain>
</file>

<file path=xl/sharedStrings.xml><?xml version="1.0" encoding="utf-8"?>
<sst xmlns="http://schemas.openxmlformats.org/spreadsheetml/2006/main" count="195" uniqueCount="76">
  <si>
    <t>k</t>
  </si>
  <si>
    <t>d2/d02</t>
  </si>
  <si>
    <t>t/d02</t>
  </si>
  <si>
    <t>D2*D2</t>
  </si>
  <si>
    <t>D2</t>
  </si>
  <si>
    <t>D1*D1</t>
  </si>
  <si>
    <t>D1</t>
  </si>
  <si>
    <t>Time/t, ms</t>
  </si>
  <si>
    <t>IMAGE</t>
  </si>
  <si>
    <t>F2</t>
  </si>
  <si>
    <t>F1</t>
  </si>
  <si>
    <t>Image</t>
  </si>
  <si>
    <t>Real distance</t>
  </si>
  <si>
    <t>Polyfit_depth position µm</t>
  </si>
  <si>
    <t>depth position µm</t>
  </si>
  <si>
    <t>XY Distance, µm</t>
  </si>
  <si>
    <t>Mean D</t>
  </si>
  <si>
    <t>flame</t>
  </si>
  <si>
    <t>t</t>
  </si>
  <si>
    <t>Mean D, µm</t>
  </si>
  <si>
    <t>Time</t>
  </si>
  <si>
    <t>d2</t>
  </si>
  <si>
    <t>d1</t>
  </si>
  <si>
    <t>Single droplet</t>
  </si>
  <si>
    <t>Polyfit Dia D2</t>
  </si>
  <si>
    <t>Polyfit Dia D1</t>
  </si>
  <si>
    <t>L/D</t>
  </si>
  <si>
    <t>20181217_p-Xylene_Daniel_03</t>
  </si>
  <si>
    <t>Ve2</t>
  </si>
  <si>
    <t>2nd Center</t>
  </si>
  <si>
    <t>Average</t>
  </si>
  <si>
    <t>2nd Dia Y</t>
  </si>
  <si>
    <t>2nd Dia X</t>
  </si>
  <si>
    <t>Ve1</t>
  </si>
  <si>
    <t>1st Center</t>
  </si>
  <si>
    <t>1st Dia Y</t>
  </si>
  <si>
    <t>1st Dia X</t>
  </si>
  <si>
    <t>Dis_X</t>
  </si>
  <si>
    <t>2nd Y</t>
  </si>
  <si>
    <t>2nd X</t>
  </si>
  <si>
    <t>1stY</t>
  </si>
  <si>
    <t>1st X</t>
  </si>
  <si>
    <t>2nd speed</t>
  </si>
  <si>
    <t>1st speed</t>
  </si>
  <si>
    <t>difference</t>
  </si>
  <si>
    <t>2nd dia</t>
  </si>
  <si>
    <t>1st dia</t>
  </si>
  <si>
    <t>dis</t>
  </si>
  <si>
    <t>Dis_Y</t>
  </si>
  <si>
    <t>D1, µm</t>
  </si>
  <si>
    <t>D1_x</t>
  </si>
  <si>
    <t>D1_y</t>
  </si>
  <si>
    <t>D1_z</t>
  </si>
  <si>
    <t>D2_x</t>
  </si>
  <si>
    <t>D2_y</t>
  </si>
  <si>
    <t>D2_z</t>
  </si>
  <si>
    <t>D2, µm</t>
  </si>
  <si>
    <t>V1, m/s</t>
  </si>
  <si>
    <t>V2, m/s</t>
  </si>
  <si>
    <t>3D Location</t>
  </si>
  <si>
    <t>Droplet 1</t>
  </si>
  <si>
    <t>Droplet 2</t>
  </si>
  <si>
    <t>Diameter</t>
  </si>
  <si>
    <t>Velocity</t>
  </si>
  <si>
    <t>High_Speed_Camera_1</t>
  </si>
  <si>
    <t>x from left to right</t>
  </si>
  <si>
    <t>y from top to bottom</t>
  </si>
  <si>
    <t>High_Speed_Camera_2</t>
  </si>
  <si>
    <t>Pixel</t>
  </si>
  <si>
    <t>µm</t>
  </si>
  <si>
    <t>Pixel: 1Pixel=6.25µm</t>
  </si>
  <si>
    <t>1stY-Polyfit</t>
  </si>
  <si>
    <t>Pixel: 1Pixel=21µm</t>
  </si>
  <si>
    <t>Flame Diameter</t>
  </si>
  <si>
    <t>F1, µm</t>
  </si>
  <si>
    <t>F2, 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</si>
</sst>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3" fontId="0" fillId="0" borderId="0" xfId="0" applyNumberFormat="1"/>
    <xf numFmtId="0" fontId="0" fillId="2" borderId="0" xfId="0" applyFill="1"/>
    <xf numFmtId="0" fontId="0" fillId="0" borderId="0" xfId="0" applyFill="1" applyBorder="1"/>
    <xf numFmtId="0" fontId="0" fillId="3" borderId="0" xfId="0" applyFill="1"/>
    <xf numFmtId="3" fontId="0" fillId="3" borderId="0" xfId="0" applyNumberFormat="1" applyFill="1"/>
    <xf numFmtId="2" fontId="0" fillId="0" borderId="0" xfId="0" applyNumberFormat="1"/>
    <xf numFmtId="0" fontId="0" fillId="4" borderId="0" xfId="0" applyFill="1"/>
    <xf numFmtId="3" fontId="0" fillId="4" borderId="0" xfId="0" applyNumberFormat="1" applyFill="1"/>
    <xf numFmtId="0" fontId="0" fillId="0" borderId="5" xfId="0" applyFill="1" applyBorder="1"/>
    <xf numFmtId="0" fontId="0" fillId="0" borderId="6" xfId="0" applyFill="1" applyBorder="1"/>
    <xf numFmtId="3" fontId="0" fillId="0" borderId="6" xfId="0" applyNumberFormat="1" applyFill="1" applyBorder="1"/>
    <xf numFmtId="0" fontId="0" fillId="0" borderId="7" xfId="0" applyFill="1" applyBorder="1"/>
    <xf numFmtId="0" fontId="0" fillId="0" borderId="0" xfId="0" applyFill="1"/>
    <xf numFmtId="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0" borderId="8" xfId="0" applyFill="1" applyBorder="1"/>
    <xf numFmtId="0" fontId="0" fillId="0" borderId="8" xfId="0" applyBorder="1"/>
    <xf numFmtId="0" fontId="0" fillId="2" borderId="0" xfId="0" applyFill="1" applyBorder="1"/>
    <xf numFmtId="0" fontId="0" fillId="4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1" fillId="0" borderId="0" xfId="0" applyFont="1"/>
    <xf numFmtId="0" fontId="0" fillId="0" borderId="9" xfId="0" applyBorder="1"/>
    <xf numFmtId="0" fontId="0" fillId="0" borderId="10" xfId="0" applyBorder="1"/>
    <xf numFmtId="3" fontId="0" fillId="0" borderId="0" xfId="0" applyNumberFormat="1" applyFill="1" applyBorder="1"/>
    <xf numFmtId="0" fontId="0" fillId="0" borderId="3" xfId="0" applyFill="1" applyBorder="1"/>
    <xf numFmtId="0" fontId="2" fillId="0" borderId="0" xfId="0" applyFont="1"/>
    <xf numFmtId="0" fontId="2" fillId="0" borderId="11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1" xfId="0" applyFont="1" applyBorder="1"/>
    <xf numFmtId="0" fontId="2" fillId="0" borderId="10" xfId="0" applyFont="1" applyBorder="1"/>
    <xf numFmtId="0" fontId="2" fillId="0" borderId="2" xfId="0" applyFont="1" applyBorder="1"/>
    <xf numFmtId="0" fontId="3" fillId="0" borderId="0" xfId="0" applyFont="1"/>
    <xf numFmtId="0" fontId="3" fillId="0" borderId="10" xfId="0" applyFont="1" applyBorder="1"/>
    <xf numFmtId="0" fontId="3" fillId="0" borderId="11" xfId="0" applyFont="1" applyBorder="1"/>
    <xf numFmtId="0" fontId="3" fillId="0" borderId="9" xfId="0" applyFont="1" applyBorder="1"/>
    <xf numFmtId="0" fontId="3" fillId="0" borderId="2" xfId="0" applyFont="1" applyBorder="1"/>
    <xf numFmtId="0" fontId="3" fillId="0" borderId="12" xfId="0" applyFont="1" applyBorder="1"/>
    <xf numFmtId="0" fontId="3" fillId="0" borderId="1" xfId="0" applyFont="1" applyBorder="1"/>
    <xf numFmtId="0" fontId="2" fillId="0" borderId="13" xfId="0" applyFont="1" applyBorder="1"/>
    <xf numFmtId="0" fontId="2" fillId="0" borderId="14" xfId="0" applyFont="1" applyBorder="1"/>
    <xf numFmtId="0" fontId="3" fillId="0" borderId="13" xfId="0" applyFont="1" applyBorder="1"/>
    <xf numFmtId="0" fontId="3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17387913853523"/>
          <c:y val="8.6263998250218729E-2"/>
          <c:w val="0.64898192235973484"/>
          <c:h val="0.76681124234470677"/>
        </c:manualLayout>
      </c:layout>
      <c:scatterChart>
        <c:scatterStyle val="lineMarker"/>
        <c:varyColors val="0"/>
        <c:ser>
          <c:idx val="0"/>
          <c:order val="0"/>
          <c:tx>
            <c:v>Droplet 1st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'Group1_H1_H2-6_3-Raw-Data'!$B$2:$B$1000</c:f>
              <c:numCache>
                <c:formatCode>General</c:formatCode>
                <c:ptCount val="999"/>
                <c:pt idx="0">
                  <c:v>1.9230769230769201E-2</c:v>
                </c:pt>
                <c:pt idx="1">
                  <c:v>3.8461538461538498E-2</c:v>
                </c:pt>
                <c:pt idx="2">
                  <c:v>5.7692307692307702E-2</c:v>
                </c:pt>
                <c:pt idx="3">
                  <c:v>7.69230769230769E-2</c:v>
                </c:pt>
                <c:pt idx="4">
                  <c:v>9.6153846153846201E-2</c:v>
                </c:pt>
                <c:pt idx="5">
                  <c:v>0.115384615384615</c:v>
                </c:pt>
                <c:pt idx="6">
                  <c:v>0.134615384615385</c:v>
                </c:pt>
                <c:pt idx="7">
                  <c:v>0.15384615384615399</c:v>
                </c:pt>
                <c:pt idx="8">
                  <c:v>0.17307692307692299</c:v>
                </c:pt>
                <c:pt idx="9">
                  <c:v>0.19230769230769201</c:v>
                </c:pt>
                <c:pt idx="10">
                  <c:v>0.21153846153846201</c:v>
                </c:pt>
                <c:pt idx="11">
                  <c:v>0.230769230769231</c:v>
                </c:pt>
                <c:pt idx="12">
                  <c:v>0.25</c:v>
                </c:pt>
                <c:pt idx="13">
                  <c:v>0.269230769230769</c:v>
                </c:pt>
                <c:pt idx="14">
                  <c:v>0.28846153846153899</c:v>
                </c:pt>
                <c:pt idx="15">
                  <c:v>0.30769230769230799</c:v>
                </c:pt>
                <c:pt idx="16">
                  <c:v>0.32692307692307698</c:v>
                </c:pt>
                <c:pt idx="17">
                  <c:v>0.34615384615384598</c:v>
                </c:pt>
                <c:pt idx="18">
                  <c:v>0.36538461538461497</c:v>
                </c:pt>
                <c:pt idx="19">
                  <c:v>0.38461538461538503</c:v>
                </c:pt>
                <c:pt idx="20">
                  <c:v>0.40384615384615402</c:v>
                </c:pt>
                <c:pt idx="21">
                  <c:v>0.42307692307692302</c:v>
                </c:pt>
                <c:pt idx="22">
                  <c:v>0.44230769230769201</c:v>
                </c:pt>
                <c:pt idx="23">
                  <c:v>0.46153846153846101</c:v>
                </c:pt>
                <c:pt idx="24">
                  <c:v>0.480769230769231</c:v>
                </c:pt>
                <c:pt idx="25">
                  <c:v>0.5</c:v>
                </c:pt>
                <c:pt idx="26">
                  <c:v>0.51923076923076905</c:v>
                </c:pt>
                <c:pt idx="27">
                  <c:v>0.53846153846153799</c:v>
                </c:pt>
                <c:pt idx="28">
                  <c:v>0.55769230769230804</c:v>
                </c:pt>
                <c:pt idx="29">
                  <c:v>0.57692307692307698</c:v>
                </c:pt>
                <c:pt idx="30">
                  <c:v>0.59615384615384603</c:v>
                </c:pt>
                <c:pt idx="31">
                  <c:v>0.61538461538461497</c:v>
                </c:pt>
                <c:pt idx="32">
                  <c:v>0.63461538461538403</c:v>
                </c:pt>
                <c:pt idx="33">
                  <c:v>0.65384615384615397</c:v>
                </c:pt>
                <c:pt idx="34">
                  <c:v>0.67307692307692302</c:v>
                </c:pt>
                <c:pt idx="35">
                  <c:v>0.69230769230769196</c:v>
                </c:pt>
                <c:pt idx="36">
                  <c:v>0.71153846153846101</c:v>
                </c:pt>
                <c:pt idx="37">
                  <c:v>0.73076923076923095</c:v>
                </c:pt>
                <c:pt idx="38">
                  <c:v>0.75</c:v>
                </c:pt>
                <c:pt idx="39">
                  <c:v>0.76923076923076905</c:v>
                </c:pt>
                <c:pt idx="40">
                  <c:v>0.78846153846153799</c:v>
                </c:pt>
                <c:pt idx="41">
                  <c:v>0.80769230769230704</c:v>
                </c:pt>
                <c:pt idx="42">
                  <c:v>0.82692307692307698</c:v>
                </c:pt>
                <c:pt idx="43">
                  <c:v>0.84615384615384603</c:v>
                </c:pt>
                <c:pt idx="44">
                  <c:v>0.86538461538461497</c:v>
                </c:pt>
                <c:pt idx="45">
                  <c:v>0.88461538461538403</c:v>
                </c:pt>
                <c:pt idx="46">
                  <c:v>0.90384615384615297</c:v>
                </c:pt>
                <c:pt idx="47">
                  <c:v>0.92307692307692302</c:v>
                </c:pt>
                <c:pt idx="48">
                  <c:v>0.94230769230769196</c:v>
                </c:pt>
                <c:pt idx="49">
                  <c:v>0.96153846153846101</c:v>
                </c:pt>
                <c:pt idx="50">
                  <c:v>0.98076923076922995</c:v>
                </c:pt>
                <c:pt idx="51">
                  <c:v>1</c:v>
                </c:pt>
                <c:pt idx="52">
                  <c:v>1.0192307692307701</c:v>
                </c:pt>
                <c:pt idx="53">
                  <c:v>1.0384615384615401</c:v>
                </c:pt>
                <c:pt idx="54">
                  <c:v>1.0576923076923099</c:v>
                </c:pt>
                <c:pt idx="55">
                  <c:v>1.07692307692308</c:v>
                </c:pt>
                <c:pt idx="56">
                  <c:v>1.09615384615385</c:v>
                </c:pt>
                <c:pt idx="57">
                  <c:v>1.1153846153846201</c:v>
                </c:pt>
                <c:pt idx="58">
                  <c:v>1.1346153846153799</c:v>
                </c:pt>
                <c:pt idx="59">
                  <c:v>1.15384615384615</c:v>
                </c:pt>
                <c:pt idx="60">
                  <c:v>1.17307692307692</c:v>
                </c:pt>
                <c:pt idx="61">
                  <c:v>1.1923076923076901</c:v>
                </c:pt>
                <c:pt idx="62">
                  <c:v>1.2115384615384599</c:v>
                </c:pt>
                <c:pt idx="63">
                  <c:v>1.2307692307692299</c:v>
                </c:pt>
                <c:pt idx="64">
                  <c:v>1.25</c:v>
                </c:pt>
                <c:pt idx="65" formatCode="#,##0">
                  <c:v>1.2692307692307701</c:v>
                </c:pt>
                <c:pt idx="66" formatCode="#,##0.0">
                  <c:v>1.2884615384615401</c:v>
                </c:pt>
                <c:pt idx="67" formatCode="#,##0.0000000">
                  <c:v>1.3076923076923099</c:v>
                </c:pt>
                <c:pt idx="68" formatCode="#,##0">
                  <c:v>1.32692307692308</c:v>
                </c:pt>
                <c:pt idx="69" formatCode="#,##0">
                  <c:v>1.34615384615385</c:v>
                </c:pt>
                <c:pt idx="70" formatCode="#,##0">
                  <c:v>1.3653846153846101</c:v>
                </c:pt>
                <c:pt idx="71" formatCode="#,##0">
                  <c:v>1.3846153846153799</c:v>
                </c:pt>
                <c:pt idx="72" formatCode="#,##0">
                  <c:v>1.40384615384615</c:v>
                </c:pt>
                <c:pt idx="73" formatCode="#,##0">
                  <c:v>1.42307692307692</c:v>
                </c:pt>
                <c:pt idx="74" formatCode="#,##0">
                  <c:v>1.4423076923076901</c:v>
                </c:pt>
                <c:pt idx="75" formatCode="#,##0">
                  <c:v>1.4615384615384599</c:v>
                </c:pt>
                <c:pt idx="76" formatCode="#,##0">
                  <c:v>1.4807692307692299</c:v>
                </c:pt>
                <c:pt idx="77" formatCode="#,##0">
                  <c:v>1.5</c:v>
                </c:pt>
                <c:pt idx="78" formatCode="#,##0">
                  <c:v>1.5192307692307701</c:v>
                </c:pt>
                <c:pt idx="79" formatCode="#,##0">
                  <c:v>1.5384615384615401</c:v>
                </c:pt>
                <c:pt idx="80" formatCode="#,##0">
                  <c:v>1.5576923076923099</c:v>
                </c:pt>
                <c:pt idx="81" formatCode="#,##0">
                  <c:v>1.57692307692308</c:v>
                </c:pt>
                <c:pt idx="82" formatCode="#,##0">
                  <c:v>1.59615384615385</c:v>
                </c:pt>
                <c:pt idx="83" formatCode="#,##0">
                  <c:v>1.6153846153846101</c:v>
                </c:pt>
                <c:pt idx="84" formatCode="#,##0">
                  <c:v>1.6346153846153799</c:v>
                </c:pt>
                <c:pt idx="85" formatCode="#,##0">
                  <c:v>1.65384615384615</c:v>
                </c:pt>
                <c:pt idx="86" formatCode="#,##0">
                  <c:v>1.67307692307692</c:v>
                </c:pt>
                <c:pt idx="87" formatCode="#,##0">
                  <c:v>1.6923076923076901</c:v>
                </c:pt>
                <c:pt idx="88" formatCode="#,##0">
                  <c:v>1.7115384615384599</c:v>
                </c:pt>
                <c:pt idx="89" formatCode="#,##0">
                  <c:v>1.7307692307692299</c:v>
                </c:pt>
                <c:pt idx="90" formatCode="#,##0">
                  <c:v>1.75</c:v>
                </c:pt>
                <c:pt idx="91" formatCode="#,##0">
                  <c:v>1.7692307692307701</c:v>
                </c:pt>
                <c:pt idx="92" formatCode="#,##0">
                  <c:v>1.7884615384615401</c:v>
                </c:pt>
                <c:pt idx="93" formatCode="#,##0">
                  <c:v>1.8076923076923099</c:v>
                </c:pt>
                <c:pt idx="94" formatCode="#,##0">
                  <c:v>1.82692307692308</c:v>
                </c:pt>
                <c:pt idx="95" formatCode="#,##0">
                  <c:v>1.84615384615385</c:v>
                </c:pt>
                <c:pt idx="96" formatCode="#,##0">
                  <c:v>1.8653846153846101</c:v>
                </c:pt>
                <c:pt idx="97" formatCode="#,##0">
                  <c:v>1.8846153846153799</c:v>
                </c:pt>
                <c:pt idx="98" formatCode="#,##0">
                  <c:v>1.90384615384615</c:v>
                </c:pt>
                <c:pt idx="99" formatCode="#,##0">
                  <c:v>1.92307692307692</c:v>
                </c:pt>
                <c:pt idx="100" formatCode="#,##0">
                  <c:v>1.9423076923076901</c:v>
                </c:pt>
                <c:pt idx="101" formatCode="#,##0">
                  <c:v>1.9615384615384599</c:v>
                </c:pt>
                <c:pt idx="102" formatCode="#,##0">
                  <c:v>1.9807692307692299</c:v>
                </c:pt>
                <c:pt idx="103" formatCode="#,##0">
                  <c:v>2</c:v>
                </c:pt>
                <c:pt idx="104" formatCode="#,##0">
                  <c:v>2.0192307692307701</c:v>
                </c:pt>
                <c:pt idx="105" formatCode="#,##0">
                  <c:v>2.0384615384615401</c:v>
                </c:pt>
                <c:pt idx="106" formatCode="#,##0">
                  <c:v>2.0576923076923102</c:v>
                </c:pt>
                <c:pt idx="107" formatCode="#,##0">
                  <c:v>2.0769230769230802</c:v>
                </c:pt>
                <c:pt idx="108" formatCode="#,##0">
                  <c:v>2.0961538461538498</c:v>
                </c:pt>
                <c:pt idx="109" formatCode="#,##0">
                  <c:v>2.1153846153846101</c:v>
                </c:pt>
                <c:pt idx="110" formatCode="#,##0">
                  <c:v>2.1346153846153801</c:v>
                </c:pt>
                <c:pt idx="111" formatCode="#,##0">
                  <c:v>2.1538461538461502</c:v>
                </c:pt>
                <c:pt idx="112" formatCode="#,##0">
                  <c:v>2.1730769230769198</c:v>
                </c:pt>
                <c:pt idx="113" formatCode="#,##0">
                  <c:v>2.1923076923076898</c:v>
                </c:pt>
                <c:pt idx="114" formatCode="#,##0">
                  <c:v>2.2115384615384599</c:v>
                </c:pt>
                <c:pt idx="115" formatCode="#,##0">
                  <c:v>2.2307692307692299</c:v>
                </c:pt>
                <c:pt idx="116" formatCode="#,##0">
                  <c:v>2.25</c:v>
                </c:pt>
                <c:pt idx="117" formatCode="#,##0">
                  <c:v>2.2692307692307701</c:v>
                </c:pt>
                <c:pt idx="118" formatCode="#,##0">
                  <c:v>2.2884615384615401</c:v>
                </c:pt>
                <c:pt idx="119" formatCode="#,##0">
                  <c:v>2.3076923076923102</c:v>
                </c:pt>
                <c:pt idx="120" formatCode="#,##0">
                  <c:v>2.3269230769230802</c:v>
                </c:pt>
                <c:pt idx="121" formatCode="#,##0">
                  <c:v>2.34615384615384</c:v>
                </c:pt>
                <c:pt idx="122" formatCode="#,##0">
                  <c:v>2.3653846153846101</c:v>
                </c:pt>
                <c:pt idx="123" formatCode="#,##0">
                  <c:v>2.3846153846153801</c:v>
                </c:pt>
                <c:pt idx="124" formatCode="#,##0">
                  <c:v>2.4038461538461502</c:v>
                </c:pt>
                <c:pt idx="125" formatCode="#,##0">
                  <c:v>2.4230769230769198</c:v>
                </c:pt>
                <c:pt idx="126" formatCode="#,##0">
                  <c:v>2.4423076923076898</c:v>
                </c:pt>
                <c:pt idx="127" formatCode="#,##0">
                  <c:v>2.4615384615384599</c:v>
                </c:pt>
                <c:pt idx="128" formatCode="#,##0">
                  <c:v>2.4807692307692299</c:v>
                </c:pt>
                <c:pt idx="129" formatCode="#,##0">
                  <c:v>2.5</c:v>
                </c:pt>
                <c:pt idx="130" formatCode="#,##0">
                  <c:v>2.5192307692307701</c:v>
                </c:pt>
                <c:pt idx="131" formatCode="#,##0">
                  <c:v>2.5384615384615401</c:v>
                </c:pt>
                <c:pt idx="132" formatCode="#,##0">
                  <c:v>2.5576923076923102</c:v>
                </c:pt>
                <c:pt idx="133" formatCode="#,##0">
                  <c:v>2.5769230769230802</c:v>
                </c:pt>
                <c:pt idx="134" formatCode="#,##0">
                  <c:v>2.59615384615384</c:v>
                </c:pt>
                <c:pt idx="135" formatCode="#,##0">
                  <c:v>2.6153846153846101</c:v>
                </c:pt>
                <c:pt idx="136" formatCode="#,##0">
                  <c:v>2.6346153846153801</c:v>
                </c:pt>
                <c:pt idx="137" formatCode="#,##0">
                  <c:v>2.6538461538461502</c:v>
                </c:pt>
                <c:pt idx="138" formatCode="#,##0">
                  <c:v>2.6730769230769198</c:v>
                </c:pt>
                <c:pt idx="139" formatCode="#,##0">
                  <c:v>2.6923076923076898</c:v>
                </c:pt>
                <c:pt idx="140" formatCode="#,##0">
                  <c:v>2.7115384615384599</c:v>
                </c:pt>
                <c:pt idx="141" formatCode="#,##0">
                  <c:v>2.7307692307692299</c:v>
                </c:pt>
                <c:pt idx="142" formatCode="#,##0">
                  <c:v>2.75</c:v>
                </c:pt>
                <c:pt idx="143" formatCode="#,##0">
                  <c:v>2.7692307692307701</c:v>
                </c:pt>
                <c:pt idx="144" formatCode="#,##0">
                  <c:v>2.7884615384615401</c:v>
                </c:pt>
                <c:pt idx="145" formatCode="#,##0">
                  <c:v>2.8076923076923102</c:v>
                </c:pt>
                <c:pt idx="146" formatCode="#,##0">
                  <c:v>2.8269230769230802</c:v>
                </c:pt>
                <c:pt idx="147" formatCode="#,##0">
                  <c:v>2.84615384615384</c:v>
                </c:pt>
                <c:pt idx="148" formatCode="#,##0">
                  <c:v>2.8653846153846101</c:v>
                </c:pt>
                <c:pt idx="149" formatCode="#,##0">
                  <c:v>2.8846153846153801</c:v>
                </c:pt>
                <c:pt idx="150" formatCode="#,##0">
                  <c:v>2.9038461538461502</c:v>
                </c:pt>
                <c:pt idx="151" formatCode="#,##0">
                  <c:v>2.9230769230769198</c:v>
                </c:pt>
                <c:pt idx="152" formatCode="#,##0">
                  <c:v>2.9423076923076898</c:v>
                </c:pt>
                <c:pt idx="153" formatCode="#,##0">
                  <c:v>2.9615384615384599</c:v>
                </c:pt>
                <c:pt idx="154" formatCode="#,##0">
                  <c:v>2.9807692307692299</c:v>
                </c:pt>
                <c:pt idx="155" formatCode="#,##0">
                  <c:v>3</c:v>
                </c:pt>
                <c:pt idx="156" formatCode="#,##0">
                  <c:v>3.0192307692307701</c:v>
                </c:pt>
                <c:pt idx="157" formatCode="#,##0">
                  <c:v>3.0384615384615401</c:v>
                </c:pt>
                <c:pt idx="158" formatCode="#,##0">
                  <c:v>3.0576923076923102</c:v>
                </c:pt>
                <c:pt idx="159" formatCode="#,##0">
                  <c:v>3.0769230769230802</c:v>
                </c:pt>
                <c:pt idx="160" formatCode="#,##0">
                  <c:v>3.09615384615384</c:v>
                </c:pt>
                <c:pt idx="161" formatCode="#,##0">
                  <c:v>3.1153846153846101</c:v>
                </c:pt>
                <c:pt idx="162" formatCode="#,##0">
                  <c:v>3.1346153846153801</c:v>
                </c:pt>
                <c:pt idx="163" formatCode="#,##0">
                  <c:v>3.1538461538461502</c:v>
                </c:pt>
                <c:pt idx="164" formatCode="#,##0">
                  <c:v>3.1730769230769198</c:v>
                </c:pt>
                <c:pt idx="165" formatCode="#,##0">
                  <c:v>3.1923076923076898</c:v>
                </c:pt>
                <c:pt idx="166" formatCode="#,##0">
                  <c:v>3.2115384615384599</c:v>
                </c:pt>
                <c:pt idx="167" formatCode="#,##0">
                  <c:v>3.2307692307692299</c:v>
                </c:pt>
                <c:pt idx="168" formatCode="#,##0">
                  <c:v>3.25</c:v>
                </c:pt>
                <c:pt idx="169" formatCode="#,##0">
                  <c:v>3.2692307692307701</c:v>
                </c:pt>
                <c:pt idx="170" formatCode="#,##0">
                  <c:v>3.2884615384615401</c:v>
                </c:pt>
                <c:pt idx="171" formatCode="#,##0">
                  <c:v>3.3076923076923102</c:v>
                </c:pt>
                <c:pt idx="172" formatCode="#,##0">
                  <c:v>3.32692307692307</c:v>
                </c:pt>
                <c:pt idx="173" formatCode="#,##0">
                  <c:v>3.34615384615384</c:v>
                </c:pt>
                <c:pt idx="174" formatCode="#,##0">
                  <c:v>3.3653846153846101</c:v>
                </c:pt>
                <c:pt idx="175" formatCode="#,##0">
                  <c:v>3.3846153846153801</c:v>
                </c:pt>
                <c:pt idx="176" formatCode="#,##0">
                  <c:v>3.4038461538461502</c:v>
                </c:pt>
                <c:pt idx="177" formatCode="#,##0">
                  <c:v>3.4230769230769198</c:v>
                </c:pt>
                <c:pt idx="178" formatCode="#,##0">
                  <c:v>3.4423076923076898</c:v>
                </c:pt>
                <c:pt idx="179" formatCode="#,##0">
                  <c:v>3.4615384615384599</c:v>
                </c:pt>
                <c:pt idx="180" formatCode="#,##0">
                  <c:v>3.4807692307692299</c:v>
                </c:pt>
                <c:pt idx="181" formatCode="#,##0">
                  <c:v>3.5</c:v>
                </c:pt>
                <c:pt idx="182" formatCode="#,##0">
                  <c:v>3.5192307692307701</c:v>
                </c:pt>
                <c:pt idx="183" formatCode="#,##0">
                  <c:v>3.5384615384615401</c:v>
                </c:pt>
                <c:pt idx="184" formatCode="#,##0">
                  <c:v>3.5576923076923102</c:v>
                </c:pt>
                <c:pt idx="185" formatCode="#,##0">
                  <c:v>3.57692307692307</c:v>
                </c:pt>
                <c:pt idx="186" formatCode="#,##0">
                  <c:v>3.59615384615384</c:v>
                </c:pt>
                <c:pt idx="187" formatCode="#,##0">
                  <c:v>3.6153846153846101</c:v>
                </c:pt>
                <c:pt idx="188" formatCode="#,##0">
                  <c:v>3.6346153846153801</c:v>
                </c:pt>
                <c:pt idx="189" formatCode="#,##0">
                  <c:v>3.6538461538461502</c:v>
                </c:pt>
                <c:pt idx="190" formatCode="#,##0">
                  <c:v>3.6730769230769198</c:v>
                </c:pt>
                <c:pt idx="191" formatCode="#,##0">
                  <c:v>3.6923076923076898</c:v>
                </c:pt>
                <c:pt idx="192" formatCode="#,##0">
                  <c:v>3.7115384615384599</c:v>
                </c:pt>
                <c:pt idx="193" formatCode="#,##0">
                  <c:v>3.7307692307692299</c:v>
                </c:pt>
                <c:pt idx="194" formatCode="#,##0">
                  <c:v>3.75</c:v>
                </c:pt>
                <c:pt idx="195" formatCode="#,##0">
                  <c:v>3.7692307692307701</c:v>
                </c:pt>
                <c:pt idx="196" formatCode="#,##0">
                  <c:v>3.7884615384615401</c:v>
                </c:pt>
                <c:pt idx="197" formatCode="#,##0">
                  <c:v>3.8076923076923102</c:v>
                </c:pt>
                <c:pt idx="198" formatCode="#,##0">
                  <c:v>3.82692307692307</c:v>
                </c:pt>
                <c:pt idx="199" formatCode="#,##0">
                  <c:v>3.84615384615384</c:v>
                </c:pt>
                <c:pt idx="200" formatCode="#,##0">
                  <c:v>3.8653846153846101</c:v>
                </c:pt>
                <c:pt idx="201" formatCode="#,##0">
                  <c:v>3.8846153846153801</c:v>
                </c:pt>
                <c:pt idx="202" formatCode="#,##0">
                  <c:v>3.9038461538461502</c:v>
                </c:pt>
                <c:pt idx="203" formatCode="#,##0">
                  <c:v>3.9230769230769198</c:v>
                </c:pt>
                <c:pt idx="204" formatCode="#,##0">
                  <c:v>3.9423076923076898</c:v>
                </c:pt>
                <c:pt idx="205" formatCode="#,##0">
                  <c:v>3.9615384615384599</c:v>
                </c:pt>
                <c:pt idx="206" formatCode="#,##0">
                  <c:v>3.9807692307692299</c:v>
                </c:pt>
                <c:pt idx="207" formatCode="#,##0">
                  <c:v>4</c:v>
                </c:pt>
                <c:pt idx="208" formatCode="#,##0">
                  <c:v>4.0192307692307701</c:v>
                </c:pt>
                <c:pt idx="209" formatCode="#,##0">
                  <c:v>4.0384615384615401</c:v>
                </c:pt>
                <c:pt idx="210" formatCode="#,##0">
                  <c:v>4.0576923076923102</c:v>
                </c:pt>
                <c:pt idx="211" formatCode="#,##0">
                  <c:v>4.0769230769230802</c:v>
                </c:pt>
                <c:pt idx="212" formatCode="#,##0">
                  <c:v>4.0961538461538503</c:v>
                </c:pt>
                <c:pt idx="213" formatCode="#,##0">
                  <c:v>4.1153846153846203</c:v>
                </c:pt>
                <c:pt idx="214" formatCode="#,##0">
                  <c:v>4.1346153846153904</c:v>
                </c:pt>
                <c:pt idx="215" formatCode="#,##0">
                  <c:v>4.1538461538461604</c:v>
                </c:pt>
                <c:pt idx="216" formatCode="#,##0">
                  <c:v>4.1730769230769296</c:v>
                </c:pt>
                <c:pt idx="217" formatCode="#,##0">
                  <c:v>4.1923076923076996</c:v>
                </c:pt>
                <c:pt idx="218" formatCode="#,##0">
                  <c:v>4.2115384615384697</c:v>
                </c:pt>
                <c:pt idx="219" formatCode="#,##0">
                  <c:v>4.2307692307692397</c:v>
                </c:pt>
                <c:pt idx="220" formatCode="#,##0">
                  <c:v>4.25</c:v>
                </c:pt>
                <c:pt idx="221" formatCode="#,##0">
                  <c:v>4.2692307692307701</c:v>
                </c:pt>
                <c:pt idx="222" formatCode="#,##0">
                  <c:v>4.2884615384615401</c:v>
                </c:pt>
                <c:pt idx="223" formatCode="#,##0">
                  <c:v>4.3076923076923102</c:v>
                </c:pt>
                <c:pt idx="224" formatCode="#,##0">
                  <c:v>4.3269230769230802</c:v>
                </c:pt>
                <c:pt idx="225" formatCode="#,##0">
                  <c:v>4.3461538461538503</c:v>
                </c:pt>
                <c:pt idx="226" formatCode="#,##0">
                  <c:v>4.3653846153846203</c:v>
                </c:pt>
                <c:pt idx="227" formatCode="#,##0">
                  <c:v>4.3846153846153904</c:v>
                </c:pt>
                <c:pt idx="228" formatCode="#,##0">
                  <c:v>4.4038461538461604</c:v>
                </c:pt>
                <c:pt idx="229" formatCode="#,##0">
                  <c:v>4.4230769230769296</c:v>
                </c:pt>
                <c:pt idx="230" formatCode="#,##0">
                  <c:v>4.4423076923076996</c:v>
                </c:pt>
                <c:pt idx="231" formatCode="#,##0">
                  <c:v>4.4615384615384697</c:v>
                </c:pt>
                <c:pt idx="232" formatCode="#,##0">
                  <c:v>4.4807692307692397</c:v>
                </c:pt>
                <c:pt idx="233" formatCode="#,##0">
                  <c:v>4.5000000000000098</c:v>
                </c:pt>
                <c:pt idx="234" formatCode="#,##0">
                  <c:v>4.5192307692307798</c:v>
                </c:pt>
                <c:pt idx="235" formatCode="#,##0">
                  <c:v>4.5384615384615499</c:v>
                </c:pt>
                <c:pt idx="236" formatCode="#,##0">
                  <c:v>4.5576923076923199</c:v>
                </c:pt>
                <c:pt idx="237" formatCode="#,##0">
                  <c:v>4.57692307692309</c:v>
                </c:pt>
                <c:pt idx="238" formatCode="#,##0">
                  <c:v>4.59615384615386</c:v>
                </c:pt>
                <c:pt idx="239" formatCode="#,##0">
                  <c:v>4.6153846153846301</c:v>
                </c:pt>
                <c:pt idx="240" formatCode="#,##0">
                  <c:v>4.6346153846154001</c:v>
                </c:pt>
                <c:pt idx="241" formatCode="#,##0">
                  <c:v>4.6538461538461702</c:v>
                </c:pt>
                <c:pt idx="242" formatCode="#,##0">
                  <c:v>4.6730769230769402</c:v>
                </c:pt>
                <c:pt idx="243" formatCode="#,##0">
                  <c:v>4.6923076923077103</c:v>
                </c:pt>
                <c:pt idx="244" formatCode="#,##0">
                  <c:v>4.7115384615384803</c:v>
                </c:pt>
                <c:pt idx="245" formatCode="#,##0">
                  <c:v>4.7307692307692504</c:v>
                </c:pt>
                <c:pt idx="246" formatCode="#,##0">
                  <c:v>4.7500000000000204</c:v>
                </c:pt>
                <c:pt idx="247" formatCode="#,##0">
                  <c:v>4.7692307692307896</c:v>
                </c:pt>
                <c:pt idx="248" formatCode="#,##0">
                  <c:v>4.7884615384615596</c:v>
                </c:pt>
                <c:pt idx="249" formatCode="#,##0">
                  <c:v>4.8076923076923199</c:v>
                </c:pt>
                <c:pt idx="250" formatCode="#,##0">
                  <c:v>4.82692307692309</c:v>
                </c:pt>
                <c:pt idx="251" formatCode="#,##0">
                  <c:v>4.84615384615386</c:v>
                </c:pt>
                <c:pt idx="252" formatCode="#,##0">
                  <c:v>4.8653846153846301</c:v>
                </c:pt>
                <c:pt idx="253" formatCode="#,##0">
                  <c:v>4.8846153846154001</c:v>
                </c:pt>
                <c:pt idx="254" formatCode="#,##0">
                  <c:v>4.9038461538461702</c:v>
                </c:pt>
                <c:pt idx="255" formatCode="#,##0">
                  <c:v>4.9230769230769402</c:v>
                </c:pt>
                <c:pt idx="256" formatCode="#,##0">
                  <c:v>4.9423076923077103</c:v>
                </c:pt>
                <c:pt idx="257" formatCode="#,##0">
                  <c:v>4.9615384615384803</c:v>
                </c:pt>
                <c:pt idx="258" formatCode="#,##0">
                  <c:v>4.9807692307692504</c:v>
                </c:pt>
                <c:pt idx="259" formatCode="#,##0">
                  <c:v>5.0000000000000204</c:v>
                </c:pt>
                <c:pt idx="260" formatCode="#,##0">
                  <c:v>5.0192307692307896</c:v>
                </c:pt>
                <c:pt idx="261" formatCode="#,##0">
                  <c:v>5.0384615384615596</c:v>
                </c:pt>
                <c:pt idx="262" formatCode="#,##0">
                  <c:v>5.0576923076923297</c:v>
                </c:pt>
                <c:pt idx="263" formatCode="#,##0">
                  <c:v>5.0769230769230997</c:v>
                </c:pt>
                <c:pt idx="264" formatCode="#,##0">
                  <c:v>5.0961538461538698</c:v>
                </c:pt>
                <c:pt idx="265" formatCode="#,##0">
                  <c:v>5.1153846153846398</c:v>
                </c:pt>
                <c:pt idx="266" formatCode="#,##0">
                  <c:v>5.1346153846154099</c:v>
                </c:pt>
                <c:pt idx="267" formatCode="#,##0">
                  <c:v>5.1538461538461799</c:v>
                </c:pt>
                <c:pt idx="268" formatCode="#,##0">
                  <c:v>5.17307692307695</c:v>
                </c:pt>
                <c:pt idx="269" formatCode="#,##0">
                  <c:v>5.19230769230772</c:v>
                </c:pt>
                <c:pt idx="270" formatCode="#,##0">
                  <c:v>5.2115384615384901</c:v>
                </c:pt>
                <c:pt idx="271" formatCode="#,##0">
                  <c:v>5.2307692307692601</c:v>
                </c:pt>
                <c:pt idx="272" formatCode="#,##0">
                  <c:v>5.2500000000000302</c:v>
                </c:pt>
                <c:pt idx="273" formatCode="#,##0">
                  <c:v>5.2692307692308002</c:v>
                </c:pt>
                <c:pt idx="274" formatCode="#,##0">
                  <c:v>5.2884615384615703</c:v>
                </c:pt>
                <c:pt idx="275" formatCode="#,##0">
                  <c:v>5.3076923076923403</c:v>
                </c:pt>
                <c:pt idx="276" formatCode="#,##0">
                  <c:v>5.3269230769231104</c:v>
                </c:pt>
                <c:pt idx="277" formatCode="#,##0">
                  <c:v>5.3461538461538698</c:v>
                </c:pt>
                <c:pt idx="278" formatCode="#,##0">
                  <c:v>5.3653846153846398</c:v>
                </c:pt>
                <c:pt idx="279" formatCode="#,##0">
                  <c:v>5.3846153846154099</c:v>
                </c:pt>
                <c:pt idx="280" formatCode="#,##0">
                  <c:v>5.4038461538461799</c:v>
                </c:pt>
                <c:pt idx="281" formatCode="#,##0">
                  <c:v>5.42307692307695</c:v>
                </c:pt>
                <c:pt idx="282" formatCode="#,##0">
                  <c:v>5.44230769230772</c:v>
                </c:pt>
                <c:pt idx="283" formatCode="#,##0">
                  <c:v>5.4615384615384901</c:v>
                </c:pt>
                <c:pt idx="284" formatCode="#,##0">
                  <c:v>5.4807692307692601</c:v>
                </c:pt>
                <c:pt idx="285" formatCode="#,##0">
                  <c:v>5.5000000000000302</c:v>
                </c:pt>
                <c:pt idx="286" formatCode="#,##0">
                  <c:v>5.5192307692308002</c:v>
                </c:pt>
                <c:pt idx="287" formatCode="#,##0">
                  <c:v>5.5384615384615703</c:v>
                </c:pt>
                <c:pt idx="288" formatCode="#,##0">
                  <c:v>5.5576923076923403</c:v>
                </c:pt>
                <c:pt idx="289" formatCode="#,##0">
                  <c:v>5.5769230769231104</c:v>
                </c:pt>
                <c:pt idx="290" formatCode="#,##0">
                  <c:v>5.5961538461538796</c:v>
                </c:pt>
                <c:pt idx="291" formatCode="#,##0">
                  <c:v>5.6153846153846496</c:v>
                </c:pt>
                <c:pt idx="292" formatCode="#,##0">
                  <c:v>5.6346153846154197</c:v>
                </c:pt>
                <c:pt idx="293" formatCode="#,##0">
                  <c:v>5.6538461538461897</c:v>
                </c:pt>
                <c:pt idx="294" formatCode="#,##0">
                  <c:v>5.6730769230769598</c:v>
                </c:pt>
                <c:pt idx="295" formatCode="#,##0">
                  <c:v>5.6923076923077298</c:v>
                </c:pt>
                <c:pt idx="296" formatCode="#,##0">
                  <c:v>5.7115384615384999</c:v>
                </c:pt>
                <c:pt idx="297" formatCode="#,##0">
                  <c:v>5.7307692307692699</c:v>
                </c:pt>
                <c:pt idx="298" formatCode="#,##0">
                  <c:v>5.75000000000004</c:v>
                </c:pt>
                <c:pt idx="299" formatCode="#,##0">
                  <c:v>5.76923076923081</c:v>
                </c:pt>
                <c:pt idx="300" formatCode="#,##0">
                  <c:v>5.7884615384615801</c:v>
                </c:pt>
                <c:pt idx="301" formatCode="#,##0">
                  <c:v>5.8076923076923501</c:v>
                </c:pt>
                <c:pt idx="302" formatCode="#,##0">
                  <c:v>5.8269230769231202</c:v>
                </c:pt>
                <c:pt idx="303" formatCode="#,##0">
                  <c:v>5.8461538461538902</c:v>
                </c:pt>
                <c:pt idx="304" formatCode="#,##0">
                  <c:v>5.8653846153846603</c:v>
                </c:pt>
                <c:pt idx="305" formatCode="#,##0">
                  <c:v>5.8846153846154303</c:v>
                </c:pt>
                <c:pt idx="306" formatCode="#,##0">
                  <c:v>5.9038461538461897</c:v>
                </c:pt>
                <c:pt idx="307" formatCode="#,##0">
                  <c:v>5.9230769230769598</c:v>
                </c:pt>
                <c:pt idx="308" formatCode="#,##0">
                  <c:v>5.9423076923077298</c:v>
                </c:pt>
                <c:pt idx="309" formatCode="#,##0">
                  <c:v>5.9615384615384999</c:v>
                </c:pt>
                <c:pt idx="310" formatCode="#,##0">
                  <c:v>5.9807692307692699</c:v>
                </c:pt>
                <c:pt idx="311" formatCode="#,##0">
                  <c:v>6.00000000000004</c:v>
                </c:pt>
                <c:pt idx="312" formatCode="#,##0">
                  <c:v>6.01923076923081</c:v>
                </c:pt>
                <c:pt idx="313" formatCode="#,##0">
                  <c:v>6.0384615384615801</c:v>
                </c:pt>
                <c:pt idx="314" formatCode="#,##0">
                  <c:v>6.0576923076923501</c:v>
                </c:pt>
                <c:pt idx="315" formatCode="#,##0">
                  <c:v>6.0769230769231202</c:v>
                </c:pt>
                <c:pt idx="316" formatCode="#,##0">
                  <c:v>6.0961538461538902</c:v>
                </c:pt>
                <c:pt idx="317" formatCode="#,##0">
                  <c:v>6.1153846153846603</c:v>
                </c:pt>
                <c:pt idx="318" formatCode="#,##0">
                  <c:v>6.1346153846154303</c:v>
                </c:pt>
                <c:pt idx="319" formatCode="#,##0">
                  <c:v>6.1538461538462004</c:v>
                </c:pt>
                <c:pt idx="320" formatCode="#,##0">
                  <c:v>6.1730769230769704</c:v>
                </c:pt>
                <c:pt idx="321" formatCode="#,##0">
                  <c:v>6.1923076923077396</c:v>
                </c:pt>
                <c:pt idx="322" formatCode="#,##0">
                  <c:v>6.2115384615385096</c:v>
                </c:pt>
                <c:pt idx="323" formatCode="#,##0">
                  <c:v>6.2307692307692797</c:v>
                </c:pt>
                <c:pt idx="324" formatCode="#,##0">
                  <c:v>6.2500000000000497</c:v>
                </c:pt>
                <c:pt idx="325" formatCode="#,##0">
                  <c:v>6.2692307692308198</c:v>
                </c:pt>
                <c:pt idx="326" formatCode="#,##0">
                  <c:v>6.2884615384615898</c:v>
                </c:pt>
                <c:pt idx="327" formatCode="#,##0">
                  <c:v>6.3076923076923599</c:v>
                </c:pt>
                <c:pt idx="328" formatCode="#,##0">
                  <c:v>6.3269230769231299</c:v>
                </c:pt>
                <c:pt idx="329" formatCode="#,##0">
                  <c:v>6.3461538461539</c:v>
                </c:pt>
                <c:pt idx="330" formatCode="#,##0">
                  <c:v>6.36538461538467</c:v>
                </c:pt>
                <c:pt idx="331" formatCode="#,##0">
                  <c:v>6.3846153846154401</c:v>
                </c:pt>
                <c:pt idx="332" formatCode="#,##0">
                  <c:v>6.4038461538462101</c:v>
                </c:pt>
                <c:pt idx="333" formatCode="#,##0">
                  <c:v>6.4230769230769802</c:v>
                </c:pt>
                <c:pt idx="334" formatCode="#,##0">
                  <c:v>6.4423076923077502</c:v>
                </c:pt>
                <c:pt idx="335" formatCode="#,##0">
                  <c:v>6.4615384615385096</c:v>
                </c:pt>
                <c:pt idx="336" formatCode="#,##0">
                  <c:v>6.4807692307692797</c:v>
                </c:pt>
                <c:pt idx="337" formatCode="#,##0">
                  <c:v>6.5000000000000497</c:v>
                </c:pt>
                <c:pt idx="338" formatCode="#,##0">
                  <c:v>6.5192307692308198</c:v>
                </c:pt>
                <c:pt idx="339" formatCode="#,##0">
                  <c:v>6.5384615384615898</c:v>
                </c:pt>
                <c:pt idx="340" formatCode="#,##0">
                  <c:v>6.5576923076923599</c:v>
                </c:pt>
                <c:pt idx="341" formatCode="#,##0">
                  <c:v>6.5769230769231299</c:v>
                </c:pt>
                <c:pt idx="342" formatCode="#,##0">
                  <c:v>6.5961538461539</c:v>
                </c:pt>
                <c:pt idx="343" formatCode="#,##0">
                  <c:v>6.61538461538467</c:v>
                </c:pt>
                <c:pt idx="344" formatCode="#,##0">
                  <c:v>6.6346153846154401</c:v>
                </c:pt>
                <c:pt idx="345" formatCode="#,##0">
                  <c:v>6.6538461538462101</c:v>
                </c:pt>
                <c:pt idx="346" formatCode="#,##0">
                  <c:v>6.6730769230769802</c:v>
                </c:pt>
                <c:pt idx="347" formatCode="#,##0">
                  <c:v>6.6923076923077502</c:v>
                </c:pt>
                <c:pt idx="348" formatCode="#,##0">
                  <c:v>6.7115384615385203</c:v>
                </c:pt>
                <c:pt idx="349" formatCode="#,##0">
                  <c:v>6.7307692307692903</c:v>
                </c:pt>
                <c:pt idx="350" formatCode="#,##0">
                  <c:v>6.7500000000000604</c:v>
                </c:pt>
                <c:pt idx="351" formatCode="#,##0">
                  <c:v>6.7692307692308296</c:v>
                </c:pt>
                <c:pt idx="352" formatCode="#,##0">
                  <c:v>6.7884615384615996</c:v>
                </c:pt>
                <c:pt idx="353" formatCode="#,##0">
                  <c:v>6.8076923076923697</c:v>
                </c:pt>
                <c:pt idx="354" formatCode="#,##0">
                  <c:v>6.8269230769231397</c:v>
                </c:pt>
                <c:pt idx="355" formatCode="#,##0">
                  <c:v>6.8461538461539098</c:v>
                </c:pt>
                <c:pt idx="356" formatCode="#,##0">
                  <c:v>6.8653846153846798</c:v>
                </c:pt>
                <c:pt idx="357" formatCode="#,##0">
                  <c:v>6.8846153846154499</c:v>
                </c:pt>
                <c:pt idx="358" formatCode="#,##0">
                  <c:v>6.9038461538462199</c:v>
                </c:pt>
                <c:pt idx="359" formatCode="#,##0">
                  <c:v>6.92307692307699</c:v>
                </c:pt>
                <c:pt idx="360" formatCode="#,##0">
                  <c:v>6.94230769230776</c:v>
                </c:pt>
                <c:pt idx="361" formatCode="#,##0">
                  <c:v>6.9615384615385301</c:v>
                </c:pt>
                <c:pt idx="362" formatCode="#,##0">
                  <c:v>6.9807692307693001</c:v>
                </c:pt>
                <c:pt idx="363" formatCode="#,##0">
                  <c:v>7.0000000000000604</c:v>
                </c:pt>
                <c:pt idx="364" formatCode="#,##0">
                  <c:v>7.0192307692308296</c:v>
                </c:pt>
                <c:pt idx="365" formatCode="#,##0">
                  <c:v>7.0384615384615996</c:v>
                </c:pt>
                <c:pt idx="366" formatCode="#,##0">
                  <c:v>7.0576923076923697</c:v>
                </c:pt>
                <c:pt idx="367" formatCode="#,##0">
                  <c:v>7.0769230769231397</c:v>
                </c:pt>
                <c:pt idx="368" formatCode="#,##0">
                  <c:v>7.0961538461539098</c:v>
                </c:pt>
                <c:pt idx="369" formatCode="#,##0">
                  <c:v>7.1153846153846798</c:v>
                </c:pt>
                <c:pt idx="370" formatCode="#,##0">
                  <c:v>7.1346153846154499</c:v>
                </c:pt>
                <c:pt idx="371" formatCode="#,##0">
                  <c:v>7.1538461538462199</c:v>
                </c:pt>
                <c:pt idx="372" formatCode="#,##0">
                  <c:v>7.17307692307699</c:v>
                </c:pt>
                <c:pt idx="373" formatCode="#,##0">
                  <c:v>7.19230769230776</c:v>
                </c:pt>
                <c:pt idx="374" formatCode="#,##0">
                  <c:v>7.2115384615385301</c:v>
                </c:pt>
                <c:pt idx="375" formatCode="#,##0">
                  <c:v>7.2307692307693001</c:v>
                </c:pt>
                <c:pt idx="376" formatCode="#,##0">
                  <c:v>7.2500000000000702</c:v>
                </c:pt>
                <c:pt idx="377" formatCode="#,##0">
                  <c:v>7.2692307692308402</c:v>
                </c:pt>
                <c:pt idx="378" formatCode="#,##0">
                  <c:v>7.2884615384616103</c:v>
                </c:pt>
                <c:pt idx="379" formatCode="#,##0">
                  <c:v>7.3076923076923803</c:v>
                </c:pt>
                <c:pt idx="380" formatCode="#,##0">
                  <c:v>7.3269230769231504</c:v>
                </c:pt>
                <c:pt idx="381" formatCode="#,##0">
                  <c:v>7.3461538461539204</c:v>
                </c:pt>
                <c:pt idx="382" formatCode="#,##0">
                  <c:v>7.3653846153846896</c:v>
                </c:pt>
                <c:pt idx="383" formatCode="#,##0">
                  <c:v>7.3846153846154596</c:v>
                </c:pt>
                <c:pt idx="384" formatCode="#,##0">
                  <c:v>7.4038461538462297</c:v>
                </c:pt>
                <c:pt idx="385" formatCode="#,##0">
                  <c:v>7.4230769230769997</c:v>
                </c:pt>
                <c:pt idx="386" formatCode="#,##0">
                  <c:v>7.4423076923077698</c:v>
                </c:pt>
                <c:pt idx="387" formatCode="#,##0">
                  <c:v>7.4615384615385398</c:v>
                </c:pt>
                <c:pt idx="388" formatCode="#,##0">
                  <c:v>7.4807692307693099</c:v>
                </c:pt>
                <c:pt idx="389" formatCode="#,##0">
                  <c:v>7.5000000000000799</c:v>
                </c:pt>
                <c:pt idx="390" formatCode="#,##0">
                  <c:v>7.51923076923085</c:v>
                </c:pt>
                <c:pt idx="391" formatCode="#,##0">
                  <c:v>7.53846153846162</c:v>
                </c:pt>
                <c:pt idx="392" formatCode="#,##0">
                  <c:v>7.5576923076923803</c:v>
                </c:pt>
                <c:pt idx="393" formatCode="#,##0">
                  <c:v>7.5769230769231504</c:v>
                </c:pt>
                <c:pt idx="394" formatCode="#,##0">
                  <c:v>7.5961538461539204</c:v>
                </c:pt>
                <c:pt idx="395" formatCode="#,##0">
                  <c:v>7.6153846153846896</c:v>
                </c:pt>
                <c:pt idx="396" formatCode="#,##0">
                  <c:v>7.6346153846154596</c:v>
                </c:pt>
                <c:pt idx="397" formatCode="#,##0">
                  <c:v>7.6538461538462297</c:v>
                </c:pt>
                <c:pt idx="398" formatCode="#,##0">
                  <c:v>7.6730769230769997</c:v>
                </c:pt>
                <c:pt idx="399" formatCode="#,##0">
                  <c:v>7.6923076923077698</c:v>
                </c:pt>
                <c:pt idx="400" formatCode="#,##0">
                  <c:v>7.7115384615385398</c:v>
                </c:pt>
                <c:pt idx="401" formatCode="#,##0">
                  <c:v>7.7307692307693099</c:v>
                </c:pt>
                <c:pt idx="402" formatCode="#,##0">
                  <c:v>7.7500000000000799</c:v>
                </c:pt>
                <c:pt idx="403" formatCode="#,##0">
                  <c:v>7.76923076923085</c:v>
                </c:pt>
                <c:pt idx="404" formatCode="#,##0">
                  <c:v>7.78846153846162</c:v>
                </c:pt>
                <c:pt idx="405" formatCode="#,##0">
                  <c:v>7.8076923076923901</c:v>
                </c:pt>
                <c:pt idx="406" formatCode="#,##0">
                  <c:v>7.8269230769231601</c:v>
                </c:pt>
                <c:pt idx="407" formatCode="#,##0">
                  <c:v>7.8461538461539302</c:v>
                </c:pt>
                <c:pt idx="408" formatCode="#,##0">
                  <c:v>7.8653846153847002</c:v>
                </c:pt>
                <c:pt idx="409" formatCode="#,##0">
                  <c:v>7.8846153846154703</c:v>
                </c:pt>
                <c:pt idx="410" formatCode="#,##0">
                  <c:v>7.9038461538462403</c:v>
                </c:pt>
                <c:pt idx="411" formatCode="#,##0">
                  <c:v>7.9230769230770104</c:v>
                </c:pt>
                <c:pt idx="412" formatCode="#,##0">
                  <c:v>7.9423076923077804</c:v>
                </c:pt>
                <c:pt idx="413" formatCode="#,##0">
                  <c:v>7.9615384615385496</c:v>
                </c:pt>
                <c:pt idx="414" formatCode="#,##0">
                  <c:v>7.9807692307693197</c:v>
                </c:pt>
                <c:pt idx="415" formatCode="#,##0">
                  <c:v>8.0000000000000906</c:v>
                </c:pt>
                <c:pt idx="416" formatCode="#,##0">
                  <c:v>8.0192307692308606</c:v>
                </c:pt>
                <c:pt idx="417" formatCode="#,##0">
                  <c:v>8.03846153846162</c:v>
                </c:pt>
                <c:pt idx="418" formatCode="#,##0">
                  <c:v>8.0576923076923901</c:v>
                </c:pt>
                <c:pt idx="419" formatCode="#,##0">
                  <c:v>8.0769230769231601</c:v>
                </c:pt>
                <c:pt idx="420" formatCode="#,##0">
                  <c:v>8.0961538461539302</c:v>
                </c:pt>
                <c:pt idx="421" formatCode="#,##0">
                  <c:v>8.1153846153847002</c:v>
                </c:pt>
                <c:pt idx="422" formatCode="#,##0">
                  <c:v>8.1346153846154703</c:v>
                </c:pt>
                <c:pt idx="423" formatCode="#,##0">
                  <c:v>8.1538461538462403</c:v>
                </c:pt>
                <c:pt idx="424" formatCode="#,##0">
                  <c:v>8.1730769230770104</c:v>
                </c:pt>
                <c:pt idx="425" formatCode="#,##0">
                  <c:v>8.1923076923077804</c:v>
                </c:pt>
                <c:pt idx="426" formatCode="#,##0">
                  <c:v>8.2115384615385505</c:v>
                </c:pt>
                <c:pt idx="427" formatCode="#,##0">
                  <c:v>8.2307692307693205</c:v>
                </c:pt>
                <c:pt idx="428" formatCode="#,##0">
                  <c:v>8.2500000000000906</c:v>
                </c:pt>
                <c:pt idx="429" formatCode="#,##0">
                  <c:v>8.2692307692308606</c:v>
                </c:pt>
                <c:pt idx="430" formatCode="#,##0">
                  <c:v>8.2884615384616307</c:v>
                </c:pt>
                <c:pt idx="431" formatCode="#,##0">
                  <c:v>8.3076923076924007</c:v>
                </c:pt>
                <c:pt idx="432" formatCode="#,##0">
                  <c:v>8.3269230769231708</c:v>
                </c:pt>
                <c:pt idx="433" formatCode="#,##0">
                  <c:v>8.3461538461539408</c:v>
                </c:pt>
                <c:pt idx="434" formatCode="#,##0">
                  <c:v>8.3653846153847091</c:v>
                </c:pt>
                <c:pt idx="435">
                  <c:v>8.3846153846154792</c:v>
                </c:pt>
                <c:pt idx="436">
                  <c:v>8.4038461538462492</c:v>
                </c:pt>
                <c:pt idx="437">
                  <c:v>8.4230769230770193</c:v>
                </c:pt>
                <c:pt idx="438">
                  <c:v>8.4423076923077893</c:v>
                </c:pt>
                <c:pt idx="439">
                  <c:v>8.4615384615385594</c:v>
                </c:pt>
                <c:pt idx="440">
                  <c:v>8.4807692307693294</c:v>
                </c:pt>
                <c:pt idx="441">
                  <c:v>8.5000000000000995</c:v>
                </c:pt>
                <c:pt idx="442">
                  <c:v>8.5192307692308695</c:v>
                </c:pt>
                <c:pt idx="443">
                  <c:v>8.5384615384616396</c:v>
                </c:pt>
                <c:pt idx="444">
                  <c:v>8.5576923076924007</c:v>
                </c:pt>
                <c:pt idx="445">
                  <c:v>8.5769230769231708</c:v>
                </c:pt>
                <c:pt idx="446">
                  <c:v>8.5961538461539408</c:v>
                </c:pt>
                <c:pt idx="447">
                  <c:v>8.6153846153847091</c:v>
                </c:pt>
                <c:pt idx="448">
                  <c:v>8.6346153846154792</c:v>
                </c:pt>
                <c:pt idx="449">
                  <c:v>8.6538461538462492</c:v>
                </c:pt>
                <c:pt idx="450">
                  <c:v>8.6730769230770193</c:v>
                </c:pt>
                <c:pt idx="451">
                  <c:v>8.6923076923077893</c:v>
                </c:pt>
                <c:pt idx="452">
                  <c:v>8.7115384615385594</c:v>
                </c:pt>
                <c:pt idx="453">
                  <c:v>8.7307692307693294</c:v>
                </c:pt>
                <c:pt idx="454">
                  <c:v>8.7500000000000995</c:v>
                </c:pt>
                <c:pt idx="455">
                  <c:v>8.7692307692308695</c:v>
                </c:pt>
                <c:pt idx="456">
                  <c:v>8.7884615384616396</c:v>
                </c:pt>
                <c:pt idx="457">
                  <c:v>8.8076923076924096</c:v>
                </c:pt>
                <c:pt idx="458">
                  <c:v>8.8269230769231797</c:v>
                </c:pt>
                <c:pt idx="459">
                  <c:v>8.8461538461539497</c:v>
                </c:pt>
                <c:pt idx="460">
                  <c:v>8.8653846153847198</c:v>
                </c:pt>
                <c:pt idx="461">
                  <c:v>8.8846153846154898</c:v>
                </c:pt>
                <c:pt idx="462">
                  <c:v>8.9038461538462599</c:v>
                </c:pt>
                <c:pt idx="463">
                  <c:v>8.9230769230770299</c:v>
                </c:pt>
                <c:pt idx="464">
                  <c:v>8.9423076923078</c:v>
                </c:pt>
                <c:pt idx="465">
                  <c:v>8.96153846153857</c:v>
                </c:pt>
                <c:pt idx="466">
                  <c:v>8.9807692307693401</c:v>
                </c:pt>
                <c:pt idx="467">
                  <c:v>9.0000000000001101</c:v>
                </c:pt>
                <c:pt idx="468">
                  <c:v>9.0192307692308802</c:v>
                </c:pt>
                <c:pt idx="469">
                  <c:v>9.0384615384616502</c:v>
                </c:pt>
                <c:pt idx="470">
                  <c:v>9.0576923076924203</c:v>
                </c:pt>
                <c:pt idx="471">
                  <c:v>9.0769230769231903</c:v>
                </c:pt>
                <c:pt idx="472">
                  <c:v>9.0961538461539604</c:v>
                </c:pt>
                <c:pt idx="473">
                  <c:v>9.1153846153847304</c:v>
                </c:pt>
                <c:pt idx="474">
                  <c:v>9.1346153846155005</c:v>
                </c:pt>
                <c:pt idx="475">
                  <c:v>9.1538461538462599</c:v>
                </c:pt>
                <c:pt idx="476">
                  <c:v>9.1730769230770299</c:v>
                </c:pt>
                <c:pt idx="477">
                  <c:v>9.1923076923078</c:v>
                </c:pt>
                <c:pt idx="478">
                  <c:v>9.21153846153857</c:v>
                </c:pt>
                <c:pt idx="479">
                  <c:v>9.2307692307693401</c:v>
                </c:pt>
                <c:pt idx="480">
                  <c:v>9.2500000000001101</c:v>
                </c:pt>
                <c:pt idx="481">
                  <c:v>9.2692307692308802</c:v>
                </c:pt>
                <c:pt idx="482">
                  <c:v>9.2884615384616502</c:v>
                </c:pt>
                <c:pt idx="483">
                  <c:v>9.3076923076924203</c:v>
                </c:pt>
                <c:pt idx="484">
                  <c:v>9.3269230769231903</c:v>
                </c:pt>
                <c:pt idx="485">
                  <c:v>9.3461538461539604</c:v>
                </c:pt>
                <c:pt idx="486">
                  <c:v>9.3653846153847304</c:v>
                </c:pt>
                <c:pt idx="487">
                  <c:v>9.3846153846155005</c:v>
                </c:pt>
                <c:pt idx="488">
                  <c:v>9.4038461538462705</c:v>
                </c:pt>
                <c:pt idx="489">
                  <c:v>9.4230769230770406</c:v>
                </c:pt>
                <c:pt idx="490">
                  <c:v>9.4423076923078106</c:v>
                </c:pt>
                <c:pt idx="491">
                  <c:v>9.4615384615385807</c:v>
                </c:pt>
                <c:pt idx="492">
                  <c:v>9.4807692307693507</c:v>
                </c:pt>
                <c:pt idx="493">
                  <c:v>9.5000000000001208</c:v>
                </c:pt>
                <c:pt idx="494">
                  <c:v>9.5192307692308908</c:v>
                </c:pt>
                <c:pt idx="495">
                  <c:v>9.5384615384616591</c:v>
                </c:pt>
                <c:pt idx="496">
                  <c:v>9.5576923076924292</c:v>
                </c:pt>
                <c:pt idx="497">
                  <c:v>9.5769230769231992</c:v>
                </c:pt>
                <c:pt idx="498">
                  <c:v>9.5961538461539693</c:v>
                </c:pt>
                <c:pt idx="499">
                  <c:v>9.6153846153847393</c:v>
                </c:pt>
                <c:pt idx="500">
                  <c:v>9.6346153846155094</c:v>
                </c:pt>
                <c:pt idx="501">
                  <c:v>9.6538461538462705</c:v>
                </c:pt>
                <c:pt idx="502">
                  <c:v>9.6730769230770406</c:v>
                </c:pt>
                <c:pt idx="503">
                  <c:v>9.6923076923078106</c:v>
                </c:pt>
                <c:pt idx="504">
                  <c:v>9.7115384615385807</c:v>
                </c:pt>
                <c:pt idx="505">
                  <c:v>9.7307692307693507</c:v>
                </c:pt>
                <c:pt idx="506">
                  <c:v>9.7500000000001208</c:v>
                </c:pt>
                <c:pt idx="507">
                  <c:v>9.7692307692308908</c:v>
                </c:pt>
                <c:pt idx="508">
                  <c:v>9.7884615384616591</c:v>
                </c:pt>
                <c:pt idx="509">
                  <c:v>9.8076923076924292</c:v>
                </c:pt>
                <c:pt idx="510">
                  <c:v>9.8269230769231992</c:v>
                </c:pt>
                <c:pt idx="511">
                  <c:v>9.8461538461539693</c:v>
                </c:pt>
                <c:pt idx="512">
                  <c:v>9.8653846153847393</c:v>
                </c:pt>
                <c:pt idx="513">
                  <c:v>9.8846153846155094</c:v>
                </c:pt>
                <c:pt idx="514">
                  <c:v>9.9038461538462794</c:v>
                </c:pt>
                <c:pt idx="515">
                  <c:v>9.9230769230770495</c:v>
                </c:pt>
                <c:pt idx="516">
                  <c:v>9.9423076923078195</c:v>
                </c:pt>
                <c:pt idx="517">
                  <c:v>9.9615384615385896</c:v>
                </c:pt>
              </c:numCache>
            </c:numRef>
          </c:xVal>
          <c:yVal>
            <c:numRef>
              <c:f>'Group1_H1_H2-6_3-Raw-Data'!$C$2:$C$1000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19.4186336628851</c:v>
                </c:pt>
                <c:pt idx="5">
                  <c:v>153.35208261634901</c:v>
                </c:pt>
                <c:pt idx="6">
                  <c:v>195.269703362256</c:v>
                </c:pt>
                <c:pt idx="7">
                  <c:v>102.006578134904</c:v>
                </c:pt>
                <c:pt idx="8">
                  <c:v>109.36002628751299</c:v>
                </c:pt>
                <c:pt idx="9">
                  <c:v>113.577965384173</c:v>
                </c:pt>
                <c:pt idx="10">
                  <c:v>0</c:v>
                </c:pt>
                <c:pt idx="11">
                  <c:v>114.900728926049</c:v>
                </c:pt>
                <c:pt idx="12">
                  <c:v>116.79232820512701</c:v>
                </c:pt>
                <c:pt idx="13">
                  <c:v>118.48337349668699</c:v>
                </c:pt>
                <c:pt idx="14">
                  <c:v>119.25608309686601</c:v>
                </c:pt>
                <c:pt idx="15">
                  <c:v>118.32734430954299</c:v>
                </c:pt>
                <c:pt idx="16">
                  <c:v>114.412141896298</c:v>
                </c:pt>
                <c:pt idx="17">
                  <c:v>117.87957081740301</c:v>
                </c:pt>
                <c:pt idx="18">
                  <c:v>118.482545148426</c:v>
                </c:pt>
                <c:pt idx="19">
                  <c:v>118.97088799278499</c:v>
                </c:pt>
                <c:pt idx="20">
                  <c:v>119.17969737738299</c:v>
                </c:pt>
                <c:pt idx="21">
                  <c:v>118.71881598030301</c:v>
                </c:pt>
                <c:pt idx="22">
                  <c:v>119.56519587244399</c:v>
                </c:pt>
                <c:pt idx="23">
                  <c:v>119.151926096643</c:v>
                </c:pt>
                <c:pt idx="24">
                  <c:v>117.897250690489</c:v>
                </c:pt>
                <c:pt idx="25">
                  <c:v>118.465849870284</c:v>
                </c:pt>
                <c:pt idx="26">
                  <c:v>119.128658914643</c:v>
                </c:pt>
                <c:pt idx="27">
                  <c:v>119.589629896113</c:v>
                </c:pt>
                <c:pt idx="28">
                  <c:v>119.138999026253</c:v>
                </c:pt>
                <c:pt idx="29">
                  <c:v>119.99948162918901</c:v>
                </c:pt>
                <c:pt idx="30">
                  <c:v>119.783083077068</c:v>
                </c:pt>
                <c:pt idx="31">
                  <c:v>118.694803029512</c:v>
                </c:pt>
                <c:pt idx="32">
                  <c:v>119.947680115948</c:v>
                </c:pt>
                <c:pt idx="33">
                  <c:v>121.070721571635</c:v>
                </c:pt>
                <c:pt idx="34">
                  <c:v>120.79012201187101</c:v>
                </c:pt>
                <c:pt idx="35">
                  <c:v>119.72088642282201</c:v>
                </c:pt>
                <c:pt idx="36">
                  <c:v>120.00761581933899</c:v>
                </c:pt>
                <c:pt idx="37">
                  <c:v>120.003120386818</c:v>
                </c:pt>
                <c:pt idx="38">
                  <c:v>119.540521828801</c:v>
                </c:pt>
                <c:pt idx="39">
                  <c:v>120.621665368433</c:v>
                </c:pt>
                <c:pt idx="40">
                  <c:v>120.210464925297</c:v>
                </c:pt>
                <c:pt idx="41">
                  <c:v>119.557271598792</c:v>
                </c:pt>
                <c:pt idx="42">
                  <c:v>120.408408927933</c:v>
                </c:pt>
                <c:pt idx="43">
                  <c:v>120.624384085674</c:v>
                </c:pt>
                <c:pt idx="44">
                  <c:v>119.14402557672599</c:v>
                </c:pt>
                <c:pt idx="45">
                  <c:v>120.20048845408201</c:v>
                </c:pt>
                <c:pt idx="46">
                  <c:v>120.194115791575</c:v>
                </c:pt>
                <c:pt idx="47">
                  <c:v>119.74570889845801</c:v>
                </c:pt>
                <c:pt idx="48">
                  <c:v>120.807124496935</c:v>
                </c:pt>
                <c:pt idx="49">
                  <c:v>119.79352233062301</c:v>
                </c:pt>
                <c:pt idx="50">
                  <c:v>119.324763003271</c:v>
                </c:pt>
                <c:pt idx="51">
                  <c:v>119.80710872299299</c:v>
                </c:pt>
                <c:pt idx="52">
                  <c:v>119.588144370103</c:v>
                </c:pt>
                <c:pt idx="53" formatCode="#,##0">
                  <c:v>119.512901742034</c:v>
                </c:pt>
                <c:pt idx="54" formatCode="#,##0">
                  <c:v>119.601519033063</c:v>
                </c:pt>
                <c:pt idx="55" formatCode="#,##0">
                  <c:v>118.472114763474</c:v>
                </c:pt>
                <c:pt idx="56" formatCode="#,##0">
                  <c:v>118.51314230905599</c:v>
                </c:pt>
                <c:pt idx="57" formatCode="#,##0">
                  <c:v>119.777089692424</c:v>
                </c:pt>
                <c:pt idx="58" formatCode="#,##0">
                  <c:v>118.89349917940601</c:v>
                </c:pt>
                <c:pt idx="59" formatCode="#,##0">
                  <c:v>119.133285303053</c:v>
                </c:pt>
                <c:pt idx="60" formatCode="#,##0">
                  <c:v>119.160283488167</c:v>
                </c:pt>
                <c:pt idx="61" formatCode="#,##0">
                  <c:v>119.08848951933599</c:v>
                </c:pt>
                <c:pt idx="62" formatCode="#,##0">
                  <c:v>120.225311789156</c:v>
                </c:pt>
                <c:pt idx="63" formatCode="#,##0">
                  <c:v>119.748090480041</c:v>
                </c:pt>
                <c:pt idx="64" formatCode="#,##0">
                  <c:v>118.920854430788</c:v>
                </c:pt>
                <c:pt idx="65" formatCode="#,##0">
                  <c:v>119.396648983113</c:v>
                </c:pt>
                <c:pt idx="66">
                  <c:v>119.550610861023</c:v>
                </c:pt>
                <c:pt idx="67">
                  <c:v>119.80477688738701</c:v>
                </c:pt>
                <c:pt idx="68">
                  <c:v>119.551161009559</c:v>
                </c:pt>
                <c:pt idx="69">
                  <c:v>119.982144628651</c:v>
                </c:pt>
                <c:pt idx="70">
                  <c:v>119.811215759395</c:v>
                </c:pt>
                <c:pt idx="71">
                  <c:v>119.12186347060999</c:v>
                </c:pt>
                <c:pt idx="72">
                  <c:v>119.987480274421</c:v>
                </c:pt>
                <c:pt idx="73">
                  <c:v>119.523096518665</c:v>
                </c:pt>
                <c:pt idx="74">
                  <c:v>119.332596856742</c:v>
                </c:pt>
                <c:pt idx="75">
                  <c:v>119.13861278834899</c:v>
                </c:pt>
                <c:pt idx="76">
                  <c:v>118.443577668869</c:v>
                </c:pt>
                <c:pt idx="77">
                  <c:v>118.929021754201</c:v>
                </c:pt>
                <c:pt idx="78">
                  <c:v>118.00507125630899</c:v>
                </c:pt>
                <c:pt idx="79">
                  <c:v>118.91017345261</c:v>
                </c:pt>
                <c:pt idx="80">
                  <c:v>118.45737195923699</c:v>
                </c:pt>
                <c:pt idx="81">
                  <c:v>118.913024714683</c:v>
                </c:pt>
                <c:pt idx="82">
                  <c:v>118.259936727453</c:v>
                </c:pt>
                <c:pt idx="83">
                  <c:v>118.484909315322</c:v>
                </c:pt>
                <c:pt idx="84">
                  <c:v>117.592147692016</c:v>
                </c:pt>
                <c:pt idx="85" formatCode="#,##0">
                  <c:v>118.021186220278</c:v>
                </c:pt>
                <c:pt idx="86" formatCode="#,##0">
                  <c:v>117.83582438717301</c:v>
                </c:pt>
                <c:pt idx="87" formatCode="#,##0">
                  <c:v>117.60830348283901</c:v>
                </c:pt>
                <c:pt idx="88" formatCode="#,##0">
                  <c:v>117.61011481224701</c:v>
                </c:pt>
                <c:pt idx="89" formatCode="#,##0">
                  <c:v>118.021186220278</c:v>
                </c:pt>
                <c:pt idx="90" formatCode="#,##0">
                  <c:v>117.16565092767399</c:v>
                </c:pt>
                <c:pt idx="91" formatCode="#,##0">
                  <c:v>117.814614978455</c:v>
                </c:pt>
                <c:pt idx="92" formatCode="#,##0">
                  <c:v>117.156146186087</c:v>
                </c:pt>
                <c:pt idx="93" formatCode="#,##0">
                  <c:v>116.962890681478</c:v>
                </c:pt>
                <c:pt idx="94" formatCode="#,##0">
                  <c:v>116.486775392474</c:v>
                </c:pt>
                <c:pt idx="95" formatCode="#,##0">
                  <c:v>116.962890681478</c:v>
                </c:pt>
                <c:pt idx="96" formatCode="#,##0">
                  <c:v>116.486775392474</c:v>
                </c:pt>
                <c:pt idx="97" formatCode="#,##0">
                  <c:v>116.535509050543</c:v>
                </c:pt>
                <c:pt idx="98" formatCode="#,##0">
                  <c:v>116.699966393637</c:v>
                </c:pt>
                <c:pt idx="99" formatCode="#,##0">
                  <c:v>116.96265246232601</c:v>
                </c:pt>
                <c:pt idx="100" formatCode="#,##0">
                  <c:v>116.699966393637</c:v>
                </c:pt>
                <c:pt idx="101" formatCode="#,##0">
                  <c:v>116.756982605292</c:v>
                </c:pt>
                <c:pt idx="102" formatCode="#,##0">
                  <c:v>116.486775392474</c:v>
                </c:pt>
                <c:pt idx="103" formatCode="#,##0">
                  <c:v>116.96310200795401</c:v>
                </c:pt>
                <c:pt idx="104" formatCode="#,##0">
                  <c:v>116.507831923043</c:v>
                </c:pt>
                <c:pt idx="105" formatCode="#,##0">
                  <c:v>116.31691316708201</c:v>
                </c:pt>
                <c:pt idx="106" formatCode="#,##0">
                  <c:v>115.667485835742</c:v>
                </c:pt>
                <c:pt idx="107" formatCode="#,##0">
                  <c:v>116.30196010923299</c:v>
                </c:pt>
                <c:pt idx="108" formatCode="#,##0">
                  <c:v>115.90213501183899</c:v>
                </c:pt>
                <c:pt idx="109" formatCode="#,##0">
                  <c:v>116.486775392474</c:v>
                </c:pt>
                <c:pt idx="110" formatCode="#,##0">
                  <c:v>116.537611027024</c:v>
                </c:pt>
                <c:pt idx="111" formatCode="#,##0">
                  <c:v>116.08102026936901</c:v>
                </c:pt>
                <c:pt idx="112" formatCode="#,##0">
                  <c:v>113.80917172587399</c:v>
                </c:pt>
                <c:pt idx="113" formatCode="#,##0">
                  <c:v>111.07997601293501</c:v>
                </c:pt>
                <c:pt idx="114" formatCode="#,##0">
                  <c:v>111.610557846932</c:v>
                </c:pt>
                <c:pt idx="115" formatCode="#,##0">
                  <c:v>113.94677027582</c:v>
                </c:pt>
                <c:pt idx="116" formatCode="#,##0">
                  <c:v>118.615280814635</c:v>
                </c:pt>
                <c:pt idx="117" formatCode="#,##0">
                  <c:v>122.90742056477499</c:v>
                </c:pt>
                <c:pt idx="118" formatCode="#,##0">
                  <c:v>124.688701344926</c:v>
                </c:pt>
                <c:pt idx="119" formatCode="#,##0">
                  <c:v>124.10975987947199</c:v>
                </c:pt>
                <c:pt idx="120" formatCode="#,##0">
                  <c:v>121.00519685390699</c:v>
                </c:pt>
                <c:pt idx="121" formatCode="#,##0">
                  <c:v>116.54483831895899</c:v>
                </c:pt>
                <c:pt idx="122" formatCode="#,##0">
                  <c:v>113.123667536491</c:v>
                </c:pt>
                <c:pt idx="123" formatCode="#,##0">
                  <c:v>111.85563561920701</c:v>
                </c:pt>
                <c:pt idx="124" formatCode="#,##0">
                  <c:v>110.688853644685</c:v>
                </c:pt>
                <c:pt idx="125" formatCode="#,##0">
                  <c:v>112.73768317502299</c:v>
                </c:pt>
                <c:pt idx="126" formatCode="#,##0">
                  <c:v>115.377019902028</c:v>
                </c:pt>
                <c:pt idx="127" formatCode="#,##0">
                  <c:v>117.38692386695701</c:v>
                </c:pt>
                <c:pt idx="128" formatCode="#,##0">
                  <c:v>119.431680162278</c:v>
                </c:pt>
                <c:pt idx="129" formatCode="#,##0">
                  <c:v>120.325538978216</c:v>
                </c:pt>
                <c:pt idx="130" formatCode="#,##0">
                  <c:v>117.561776627996</c:v>
                </c:pt>
                <c:pt idx="131" formatCode="#,##0">
                  <c:v>113.687811736741</c:v>
                </c:pt>
                <c:pt idx="132" formatCode="#,##0">
                  <c:v>112.50864979351</c:v>
                </c:pt>
                <c:pt idx="133" formatCode="#,##0">
                  <c:v>110.475557148693</c:v>
                </c:pt>
                <c:pt idx="134" formatCode="#,##0">
                  <c:v>110.415731547321</c:v>
                </c:pt>
                <c:pt idx="135" formatCode="#,##0">
                  <c:v>112.28604702679699</c:v>
                </c:pt>
                <c:pt idx="136" formatCode="#,##0">
                  <c:v>114.01731710787899</c:v>
                </c:pt>
                <c:pt idx="137" formatCode="#,##0">
                  <c:v>116.720815986114</c:v>
                </c:pt>
                <c:pt idx="138" formatCode="#,##0">
                  <c:v>117.23716527341401</c:v>
                </c:pt>
                <c:pt idx="139" formatCode="#,##0">
                  <c:v>116.272100441322</c:v>
                </c:pt>
                <c:pt idx="140" formatCode="#,##0">
                  <c:v>113.688724602972</c:v>
                </c:pt>
                <c:pt idx="141" formatCode="#,##0">
                  <c:v>110.89103903877</c:v>
                </c:pt>
                <c:pt idx="142" formatCode="#,##0">
                  <c:v>109.84886666174999</c:v>
                </c:pt>
                <c:pt idx="143" formatCode="#,##0">
                  <c:v>109.22054060494</c:v>
                </c:pt>
                <c:pt idx="144" formatCode="#,##0">
                  <c:v>109.981793669832</c:v>
                </c:pt>
                <c:pt idx="145" formatCode="#,##0">
                  <c:v>112.230778931119</c:v>
                </c:pt>
                <c:pt idx="146" formatCode="#,##0">
                  <c:v>113.571515529743</c:v>
                </c:pt>
                <c:pt idx="147" formatCode="#,##0">
                  <c:v>114.12390844220501</c:v>
                </c:pt>
                <c:pt idx="148" formatCode="#,##0">
                  <c:v>113.40627276632</c:v>
                </c:pt>
                <c:pt idx="149" formatCode="#,##0">
                  <c:v>111.97257871625</c:v>
                </c:pt>
                <c:pt idx="150" formatCode="#,##0">
                  <c:v>110.211888361083</c:v>
                </c:pt>
                <c:pt idx="151" formatCode="#,##0">
                  <c:v>109.40754900011601</c:v>
                </c:pt>
                <c:pt idx="152" formatCode="#,##0">
                  <c:v>107.830316244965</c:v>
                </c:pt>
                <c:pt idx="153" formatCode="#,##0">
                  <c:v>108.885299936481</c:v>
                </c:pt>
                <c:pt idx="154" formatCode="#,##0">
                  <c:v>109.72350501795999</c:v>
                </c:pt>
                <c:pt idx="155" formatCode="#,##0">
                  <c:v>111.082127000784</c:v>
                </c:pt>
                <c:pt idx="156" formatCode="#,##0">
                  <c:v>111.828319639795</c:v>
                </c:pt>
                <c:pt idx="157" formatCode="#,##0">
                  <c:v>111.12876336722699</c:v>
                </c:pt>
                <c:pt idx="158">
                  <c:v>110.649106907434</c:v>
                </c:pt>
                <c:pt idx="159">
                  <c:v>108.763091229951</c:v>
                </c:pt>
                <c:pt idx="160">
                  <c:v>107.891756223747</c:v>
                </c:pt>
                <c:pt idx="161">
                  <c:v>107.543919785539</c:v>
                </c:pt>
                <c:pt idx="162">
                  <c:v>107.47707250952099</c:v>
                </c:pt>
                <c:pt idx="163">
                  <c:v>108.185149462008</c:v>
                </c:pt>
                <c:pt idx="164">
                  <c:v>108.636328671526</c:v>
                </c:pt>
                <c:pt idx="165">
                  <c:v>109.989257120704</c:v>
                </c:pt>
                <c:pt idx="166">
                  <c:v>109.309342056966</c:v>
                </c:pt>
                <c:pt idx="167">
                  <c:v>108.403774953557</c:v>
                </c:pt>
                <c:pt idx="168">
                  <c:v>106.32662920139001</c:v>
                </c:pt>
                <c:pt idx="169">
                  <c:v>106.10613736059599</c:v>
                </c:pt>
                <c:pt idx="170">
                  <c:v>106.290821869231</c:v>
                </c:pt>
                <c:pt idx="171">
                  <c:v>106.507827897238</c:v>
                </c:pt>
                <c:pt idx="172">
                  <c:v>106.949820627698</c:v>
                </c:pt>
                <c:pt idx="173">
                  <c:v>106.98163672163599</c:v>
                </c:pt>
                <c:pt idx="174">
                  <c:v>107.889974864927</c:v>
                </c:pt>
                <c:pt idx="175">
                  <c:v>107.653459676314</c:v>
                </c:pt>
                <c:pt idx="176">
                  <c:v>106.269018930798</c:v>
                </c:pt>
                <c:pt idx="177">
                  <c:v>105.78699829528399</c:v>
                </c:pt>
                <c:pt idx="178">
                  <c:v>104.83557008887701</c:v>
                </c:pt>
                <c:pt idx="179">
                  <c:v>105.305539372303</c:v>
                </c:pt>
                <c:pt idx="180">
                  <c:v>105.362946196621</c:v>
                </c:pt>
                <c:pt idx="181">
                  <c:v>106.040505632188</c:v>
                </c:pt>
                <c:pt idx="182">
                  <c:v>106.749811441906</c:v>
                </c:pt>
                <c:pt idx="183">
                  <c:v>105.61045623658499</c:v>
                </c:pt>
                <c:pt idx="184">
                  <c:v>104.856204537926</c:v>
                </c:pt>
                <c:pt idx="185">
                  <c:v>104.146875995331</c:v>
                </c:pt>
                <c:pt idx="186">
                  <c:v>102.99475370193601</c:v>
                </c:pt>
                <c:pt idx="187">
                  <c:v>102.716233078082</c:v>
                </c:pt>
                <c:pt idx="188">
                  <c:v>103.13843199046499</c:v>
                </c:pt>
                <c:pt idx="189">
                  <c:v>103.383332504268</c:v>
                </c:pt>
                <c:pt idx="190">
                  <c:v>103.886466307864</c:v>
                </c:pt>
                <c:pt idx="191">
                  <c:v>104.83557008887701</c:v>
                </c:pt>
                <c:pt idx="192">
                  <c:v>104.600706409225</c:v>
                </c:pt>
                <c:pt idx="193">
                  <c:v>102.621315844875</c:v>
                </c:pt>
                <c:pt idx="194">
                  <c:v>102.121917671079</c:v>
                </c:pt>
                <c:pt idx="195">
                  <c:v>102.184850652596</c:v>
                </c:pt>
                <c:pt idx="196">
                  <c:v>102.28050131784499</c:v>
                </c:pt>
                <c:pt idx="197">
                  <c:v>102.721342396087</c:v>
                </c:pt>
                <c:pt idx="198">
                  <c:v>102.37260032987101</c:v>
                </c:pt>
                <c:pt idx="199">
                  <c:v>102.377495047032</c:v>
                </c:pt>
                <c:pt idx="200">
                  <c:v>102.884245414734</c:v>
                </c:pt>
                <c:pt idx="201">
                  <c:v>102.488022208404</c:v>
                </c:pt>
                <c:pt idx="202">
                  <c:v>101.757623280766</c:v>
                </c:pt>
                <c:pt idx="203">
                  <c:v>101.670880940901</c:v>
                </c:pt>
                <c:pt idx="204">
                  <c:v>101.865610311344</c:v>
                </c:pt>
                <c:pt idx="205">
                  <c:v>101.414931159831</c:v>
                </c:pt>
                <c:pt idx="206">
                  <c:v>101.71609523505801</c:v>
                </c:pt>
                <c:pt idx="207">
                  <c:v>101.51660830528</c:v>
                </c:pt>
                <c:pt idx="208">
                  <c:v>101.202762478521</c:v>
                </c:pt>
                <c:pt idx="209">
                  <c:v>101.187648309407</c:v>
                </c:pt>
                <c:pt idx="210">
                  <c:v>100.931837453488</c:v>
                </c:pt>
                <c:pt idx="211">
                  <c:v>99.722385391127105</c:v>
                </c:pt>
                <c:pt idx="212">
                  <c:v>100.258475166835</c:v>
                </c:pt>
                <c:pt idx="213">
                  <c:v>99.7467514651931</c:v>
                </c:pt>
                <c:pt idx="214">
                  <c:v>99.982719252613407</c:v>
                </c:pt>
                <c:pt idx="215">
                  <c:v>99.984417023600898</c:v>
                </c:pt>
                <c:pt idx="216">
                  <c:v>99.736332459826301</c:v>
                </c:pt>
                <c:pt idx="217">
                  <c:v>99.284857766057598</c:v>
                </c:pt>
                <c:pt idx="218">
                  <c:v>98.772597511538095</c:v>
                </c:pt>
                <c:pt idx="219">
                  <c:v>97.751171441912902</c:v>
                </c:pt>
                <c:pt idx="220">
                  <c:v>98.209020006825</c:v>
                </c:pt>
                <c:pt idx="221">
                  <c:v>98.692432368055506</c:v>
                </c:pt>
                <c:pt idx="222">
                  <c:v>98.483908409730205</c:v>
                </c:pt>
                <c:pt idx="223">
                  <c:v>98.505546911193306</c:v>
                </c:pt>
                <c:pt idx="224">
                  <c:v>97.981939699019307</c:v>
                </c:pt>
                <c:pt idx="225">
                  <c:v>96.967826075886293</c:v>
                </c:pt>
                <c:pt idx="226">
                  <c:v>97.4795477509779</c:v>
                </c:pt>
                <c:pt idx="227">
                  <c:v>97.224063350715497</c:v>
                </c:pt>
                <c:pt idx="228">
                  <c:v>97.2494234999714</c:v>
                </c:pt>
                <c:pt idx="229">
                  <c:v>96.410407401127998</c:v>
                </c:pt>
                <c:pt idx="230">
                  <c:v>96.962109936899097</c:v>
                </c:pt>
                <c:pt idx="231">
                  <c:v>96.722397411896495</c:v>
                </c:pt>
                <c:pt idx="232">
                  <c:v>96.772650032160499</c:v>
                </c:pt>
                <c:pt idx="233">
                  <c:v>96.504384334106902</c:v>
                </c:pt>
                <c:pt idx="234">
                  <c:v>96.4925950883638</c:v>
                </c:pt>
                <c:pt idx="235">
                  <c:v>96.695915089338698</c:v>
                </c:pt>
                <c:pt idx="236">
                  <c:v>95.911686689438298</c:v>
                </c:pt>
                <c:pt idx="237">
                  <c:v>95.652313786601894</c:v>
                </c:pt>
                <c:pt idx="238">
                  <c:v>95.959427367413696</c:v>
                </c:pt>
                <c:pt idx="239">
                  <c:v>95.709768122593999</c:v>
                </c:pt>
                <c:pt idx="240">
                  <c:v>95.652313786601994</c:v>
                </c:pt>
                <c:pt idx="241">
                  <c:v>95.079211459486999</c:v>
                </c:pt>
                <c:pt idx="242" formatCode="#,##0">
                  <c:v>94.007414961781706</c:v>
                </c:pt>
                <c:pt idx="243" formatCode="#,##0">
                  <c:v>94.832545732903498</c:v>
                </c:pt>
                <c:pt idx="244" formatCode="#,##0">
                  <c:v>95.142280053074003</c:v>
                </c:pt>
                <c:pt idx="245" formatCode="#,##0">
                  <c:v>94.1483453177336</c:v>
                </c:pt>
                <c:pt idx="246" formatCode="#,##0">
                  <c:v>93.840891750880104</c:v>
                </c:pt>
                <c:pt idx="247" formatCode="#,##0">
                  <c:v>94.359901984607006</c:v>
                </c:pt>
                <c:pt idx="248" formatCode="#,##0">
                  <c:v>94.140286202187994</c:v>
                </c:pt>
                <c:pt idx="249" formatCode="#,##0">
                  <c:v>93.316343294703699</c:v>
                </c:pt>
                <c:pt idx="250" formatCode="#,##0">
                  <c:v>92.481504709833501</c:v>
                </c:pt>
                <c:pt idx="251" formatCode="#,##0">
                  <c:v>92.774574771569903</c:v>
                </c:pt>
                <c:pt idx="252" formatCode="#,##0">
                  <c:v>91.952766755664499</c:v>
                </c:pt>
                <c:pt idx="253" formatCode="#,##0">
                  <c:v>93.328876235071306</c:v>
                </c:pt>
                <c:pt idx="254" formatCode="#,##0">
                  <c:v>93.297774737912206</c:v>
                </c:pt>
                <c:pt idx="255" formatCode="#,##0">
                  <c:v>93.518741876740293</c:v>
                </c:pt>
                <c:pt idx="256" formatCode="#,##0">
                  <c:v>93.273143093554296</c:v>
                </c:pt>
                <c:pt idx="257" formatCode="#,##0">
                  <c:v>92.262747572486404</c:v>
                </c:pt>
                <c:pt idx="258" formatCode="#,##0">
                  <c:v>91.966135239738193</c:v>
                </c:pt>
                <c:pt idx="259" formatCode="#,##0">
                  <c:v>92.210735190558395</c:v>
                </c:pt>
                <c:pt idx="260" formatCode="#,##0">
                  <c:v>91.431856921867293</c:v>
                </c:pt>
                <c:pt idx="261" formatCode="#,##0">
                  <c:v>91.131354465102504</c:v>
                </c:pt>
                <c:pt idx="262" formatCode="#,##0">
                  <c:v>91.099825536404396</c:v>
                </c:pt>
                <c:pt idx="263" formatCode="#,##0">
                  <c:v>91.147506007609195</c:v>
                </c:pt>
                <c:pt idx="264" formatCode="#,##0">
                  <c:v>90.581374992763799</c:v>
                </c:pt>
                <c:pt idx="265" formatCode="#,##0">
                  <c:v>90.8696727840872</c:v>
                </c:pt>
                <c:pt idx="266" formatCode="#,##0">
                  <c:v>90.323021589618904</c:v>
                </c:pt>
                <c:pt idx="267" formatCode="#,##0">
                  <c:v>90.616641514176195</c:v>
                </c:pt>
                <c:pt idx="268" formatCode="#,##0">
                  <c:v>90.619220723331907</c:v>
                </c:pt>
                <c:pt idx="269" formatCode="#,##0">
                  <c:v>90.432460284883106</c:v>
                </c:pt>
                <c:pt idx="270" formatCode="#,##0">
                  <c:v>90.111100800301401</c:v>
                </c:pt>
                <c:pt idx="271" formatCode="#,##0">
                  <c:v>89.759924556706096</c:v>
                </c:pt>
                <c:pt idx="272" formatCode="#,##0">
                  <c:v>90.268483706788601</c:v>
                </c:pt>
                <c:pt idx="273" formatCode="#,##0">
                  <c:v>90.532525709725604</c:v>
                </c:pt>
                <c:pt idx="274" formatCode="#,##0">
                  <c:v>89.723384701616794</c:v>
                </c:pt>
                <c:pt idx="275" formatCode="#,##0">
                  <c:v>89.759924556706096</c:v>
                </c:pt>
                <c:pt idx="276" formatCode="#,##0">
                  <c:v>88.695998166787902</c:v>
                </c:pt>
                <c:pt idx="277" formatCode="#,##0">
                  <c:v>87.630814929660104</c:v>
                </c:pt>
                <c:pt idx="278" formatCode="#,##0">
                  <c:v>87.304303277615801</c:v>
                </c:pt>
                <c:pt idx="279" formatCode="#,##0">
                  <c:v>88.690853894015305</c:v>
                </c:pt>
                <c:pt idx="280" formatCode="#,##0">
                  <c:v>88.603926992975403</c:v>
                </c:pt>
                <c:pt idx="281" formatCode="#,##0">
                  <c:v>88.879845158229799</c:v>
                </c:pt>
                <c:pt idx="282" formatCode="#,##0">
                  <c:v>88.603926992975303</c:v>
                </c:pt>
                <c:pt idx="283" formatCode="#,##0">
                  <c:v>88.0608194420264</c:v>
                </c:pt>
                <c:pt idx="284" formatCode="#,##0">
                  <c:v>87.554956468613398</c:v>
                </c:pt>
                <c:pt idx="285" formatCode="#,##0">
                  <c:v>86.400551667639803</c:v>
                </c:pt>
                <c:pt idx="286" formatCode="#,##0">
                  <c:v>86.108093955599003</c:v>
                </c:pt>
                <c:pt idx="287" formatCode="#,##0">
                  <c:v>86.689603847519905</c:v>
                </c:pt>
                <c:pt idx="288" formatCode="#,##0">
                  <c:v>86.670807754740807</c:v>
                </c:pt>
                <c:pt idx="289" formatCode="#,##0">
                  <c:v>87.257415632661505</c:v>
                </c:pt>
                <c:pt idx="290" formatCode="#,##0">
                  <c:v>87.480580048179405</c:v>
                </c:pt>
                <c:pt idx="291" formatCode="#,##0">
                  <c:v>86.971049709467707</c:v>
                </c:pt>
                <c:pt idx="292" formatCode="#,##0">
                  <c:v>86.097428936677403</c:v>
                </c:pt>
                <c:pt idx="293" formatCode="#,##0">
                  <c:v>85.527730593023406</c:v>
                </c:pt>
                <c:pt idx="294" formatCode="#,##0">
                  <c:v>84.567430731753205</c:v>
                </c:pt>
                <c:pt idx="295" formatCode="#,##0">
                  <c:v>84.600006115046</c:v>
                </c:pt>
                <c:pt idx="296" formatCode="#,##0">
                  <c:v>85.518321054083003</c:v>
                </c:pt>
                <c:pt idx="297" formatCode="#,##0">
                  <c:v>85.257333180761094</c:v>
                </c:pt>
                <c:pt idx="298" formatCode="#,##0">
                  <c:v>85.504317255912497</c:v>
                </c:pt>
                <c:pt idx="299" formatCode="#,##0">
                  <c:v>85.232536363403298</c:v>
                </c:pt>
                <c:pt idx="300" formatCode="#,##0">
                  <c:v>84.359485218289194</c:v>
                </c:pt>
                <c:pt idx="301" formatCode="#,##0">
                  <c:v>83.970838811849703</c:v>
                </c:pt>
                <c:pt idx="302" formatCode="#,##0">
                  <c:v>84.567430731753205</c:v>
                </c:pt>
                <c:pt idx="303" formatCode="#,##0">
                  <c:v>83.670278491162406</c:v>
                </c:pt>
                <c:pt idx="304" formatCode="#,##0">
                  <c:v>83.756210875796796</c:v>
                </c:pt>
                <c:pt idx="305" formatCode="#,##0">
                  <c:v>83.496835602845707</c:v>
                </c:pt>
                <c:pt idx="306" formatCode="#,##0">
                  <c:v>84.126413127568497</c:v>
                </c:pt>
                <c:pt idx="307" formatCode="#,##0">
                  <c:v>83.804843455105896</c:v>
                </c:pt>
                <c:pt idx="308" formatCode="#,##0">
                  <c:v>82.228488184238699</c:v>
                </c:pt>
                <c:pt idx="309" formatCode="#,##0">
                  <c:v>83.3739932339397</c:v>
                </c:pt>
                <c:pt idx="310" formatCode="#,##0">
                  <c:v>83.072647410594996</c:v>
                </c:pt>
                <c:pt idx="311" formatCode="#,##0">
                  <c:v>82.841640927715304</c:v>
                </c:pt>
                <c:pt idx="312" formatCode="#,##0">
                  <c:v>81.938311460458706</c:v>
                </c:pt>
                <c:pt idx="313" formatCode="#,##0">
                  <c:v>81.349573340678305</c:v>
                </c:pt>
                <c:pt idx="314" formatCode="#,##0">
                  <c:v>81.354153616336603</c:v>
                </c:pt>
                <c:pt idx="315" formatCode="#,##0">
                  <c:v>81.927990578006103</c:v>
                </c:pt>
                <c:pt idx="316" formatCode="#,##0">
                  <c:v>80.365731135792998</c:v>
                </c:pt>
                <c:pt idx="317" formatCode="#,##0">
                  <c:v>81.010815708312705</c:v>
                </c:pt>
                <c:pt idx="318" formatCode="#,##0">
                  <c:v>80.751958644333001</c:v>
                </c:pt>
                <c:pt idx="319" formatCode="#,##0">
                  <c:v>81.010815708312705</c:v>
                </c:pt>
                <c:pt idx="320" formatCode="#,##0">
                  <c:v>81.027709891384205</c:v>
                </c:pt>
                <c:pt idx="321" formatCode="#,##0">
                  <c:v>81.628758992100998</c:v>
                </c:pt>
                <c:pt idx="322" formatCode="#,##0">
                  <c:v>81.076533474079696</c:v>
                </c:pt>
                <c:pt idx="323" formatCode="#,##0">
                  <c:v>80.727288820061602</c:v>
                </c:pt>
                <c:pt idx="324" formatCode="#,##0">
                  <c:v>80.125837644812194</c:v>
                </c:pt>
                <c:pt idx="325" formatCode="#,##0">
                  <c:v>78.854436801533893</c:v>
                </c:pt>
                <c:pt idx="326" formatCode="#,##0">
                  <c:v>78.846896449979397</c:v>
                </c:pt>
                <c:pt idx="327" formatCode="#,##0">
                  <c:v>79.801188061172596</c:v>
                </c:pt>
                <c:pt idx="328" formatCode="#,##0">
                  <c:v>79.145946396023504</c:v>
                </c:pt>
                <c:pt idx="329" formatCode="#,##0">
                  <c:v>77.896094712665999</c:v>
                </c:pt>
                <c:pt idx="330" formatCode="#,##0">
                  <c:v>78.852317588659403</c:v>
                </c:pt>
                <c:pt idx="331" formatCode="#,##0">
                  <c:v>78.531915572268503</c:v>
                </c:pt>
                <c:pt idx="332" formatCode="#,##0">
                  <c:v>78.560116486694</c:v>
                </c:pt>
                <c:pt idx="333" formatCode="#,##0">
                  <c:v>77.296953516627497</c:v>
                </c:pt>
                <c:pt idx="334" formatCode="#,##0">
                  <c:v>78.253909361209594</c:v>
                </c:pt>
                <c:pt idx="335" formatCode="#,##0">
                  <c:v>77.219305249344501</c:v>
                </c:pt>
                <c:pt idx="336" formatCode="#,##0">
                  <c:v>77.808302825235501</c:v>
                </c:pt>
                <c:pt idx="337" formatCode="#,##0">
                  <c:v>77.533280513844005</c:v>
                </c:pt>
                <c:pt idx="338" formatCode="#,##0">
                  <c:v>76.934403943006501</c:v>
                </c:pt>
                <c:pt idx="339" formatCode="#,##0">
                  <c:v>76.983070528134704</c:v>
                </c:pt>
                <c:pt idx="340" formatCode="#,##0">
                  <c:v>76.546418832476206</c:v>
                </c:pt>
                <c:pt idx="341" formatCode="#,##0">
                  <c:v>76.906676954448002</c:v>
                </c:pt>
                <c:pt idx="342" formatCode="#,##0">
                  <c:v>76.014272466207203</c:v>
                </c:pt>
                <c:pt idx="343" formatCode="#,##0">
                  <c:v>75.692015234898506</c:v>
                </c:pt>
                <c:pt idx="344" formatCode="#,##0">
                  <c:v>74.690861720016201</c:v>
                </c:pt>
                <c:pt idx="345" formatCode="#,##0">
                  <c:v>75.646136914987494</c:v>
                </c:pt>
                <c:pt idx="346" formatCode="#,##0">
                  <c:v>75.876707438687404</c:v>
                </c:pt>
                <c:pt idx="347" formatCode="#,##0">
                  <c:v>75.917120070997498</c:v>
                </c:pt>
                <c:pt idx="348" formatCode="#,##0">
                  <c:v>75.012004147037999</c:v>
                </c:pt>
                <c:pt idx="349" formatCode="#,##0">
                  <c:v>74.636757617443806</c:v>
                </c:pt>
                <c:pt idx="350" formatCode="#,##0">
                  <c:v>74.964755485384302</c:v>
                </c:pt>
                <c:pt idx="351" formatCode="#,##0">
                  <c:v>75.558485773872405</c:v>
                </c:pt>
                <c:pt idx="352" formatCode="#,##0">
                  <c:v>73.973849313341901</c:v>
                </c:pt>
                <c:pt idx="353" formatCode="#,##0">
                  <c:v>73.307420901983903</c:v>
                </c:pt>
                <c:pt idx="354" formatCode="#,##0">
                  <c:v>72.960875626004096</c:v>
                </c:pt>
                <c:pt idx="355" formatCode="#,##0">
                  <c:v>73.243744909728903</c:v>
                </c:pt>
                <c:pt idx="356" formatCode="#,##0">
                  <c:v>73.599649764496107</c:v>
                </c:pt>
                <c:pt idx="357" formatCode="#,##0">
                  <c:v>72.612694148608199</c:v>
                </c:pt>
                <c:pt idx="358" formatCode="#,##0">
                  <c:v>72.248600406337999</c:v>
                </c:pt>
                <c:pt idx="359" formatCode="#,##0">
                  <c:v>71.957641536450296</c:v>
                </c:pt>
                <c:pt idx="360" formatCode="#,##0">
                  <c:v>73.415137956970597</c:v>
                </c:pt>
                <c:pt idx="361" formatCode="#,##0">
                  <c:v>71.542963003583907</c:v>
                </c:pt>
                <c:pt idx="362" formatCode="#,##0">
                  <c:v>72.206078594767703</c:v>
                </c:pt>
                <c:pt idx="363" formatCode="#,##0">
                  <c:v>71.936779569687801</c:v>
                </c:pt>
                <c:pt idx="364" formatCode="#,##0">
                  <c:v>70.605511636330206</c:v>
                </c:pt>
                <c:pt idx="365" formatCode="#,##0">
                  <c:v>71.238069471917001</c:v>
                </c:pt>
                <c:pt idx="366" formatCode="#,##0">
                  <c:v>71.177243844100204</c:v>
                </c:pt>
                <c:pt idx="367" formatCode="#,##0">
                  <c:v>71.172121700795302</c:v>
                </c:pt>
                <c:pt idx="368" formatCode="#,##0">
                  <c:v>70.205642671695898</c:v>
                </c:pt>
                <c:pt idx="369" formatCode="#,##0">
                  <c:v>70.134532881302604</c:v>
                </c:pt>
                <c:pt idx="370" formatCode="#,##0">
                  <c:v>70.439042277953405</c:v>
                </c:pt>
                <c:pt idx="371" formatCode="#,##0">
                  <c:v>70.521892763521805</c:v>
                </c:pt>
                <c:pt idx="372" formatCode="#,##0">
                  <c:v>69.1896080461362</c:v>
                </c:pt>
                <c:pt idx="373" formatCode="#,##0">
                  <c:v>69.102700293737598</c:v>
                </c:pt>
                <c:pt idx="374" formatCode="#,##0">
                  <c:v>69.496492652178304</c:v>
                </c:pt>
                <c:pt idx="375" formatCode="#,##0">
                  <c:v>68.108118987440207</c:v>
                </c:pt>
                <c:pt idx="376" formatCode="#,##0">
                  <c:v>66.429502390720899</c:v>
                </c:pt>
                <c:pt idx="377" formatCode="#,##0">
                  <c:v>66.939820236497496</c:v>
                </c:pt>
                <c:pt idx="378" formatCode="#,##0">
                  <c:v>68.767970419564406</c:v>
                </c:pt>
                <c:pt idx="379" formatCode="#,##0">
                  <c:v>67.721389166672694</c:v>
                </c:pt>
                <c:pt idx="380" formatCode="#,##0">
                  <c:v>66.885136642953498</c:v>
                </c:pt>
                <c:pt idx="381" formatCode="#,##0">
                  <c:v>67.325163960576603</c:v>
                </c:pt>
                <c:pt idx="382" formatCode="#,##0">
                  <c:v>67.691486826951106</c:v>
                </c:pt>
                <c:pt idx="383" formatCode="#,##0">
                  <c:v>67.296210591098102</c:v>
                </c:pt>
                <c:pt idx="384" formatCode="#,##0">
                  <c:v>66.6028804436082</c:v>
                </c:pt>
                <c:pt idx="385" formatCode="#,##0">
                  <c:v>66.221282765025705</c:v>
                </c:pt>
                <c:pt idx="386" formatCode="#,##0">
                  <c:v>65.876595812441394</c:v>
                </c:pt>
                <c:pt idx="387" formatCode="#,##0">
                  <c:v>65.743772677991601</c:v>
                </c:pt>
                <c:pt idx="388" formatCode="#,##0">
                  <c:v>65.431511771931099</c:v>
                </c:pt>
                <c:pt idx="389" formatCode="#,##0">
                  <c:v>64.725194547262902</c:v>
                </c:pt>
                <c:pt idx="390" formatCode="#,##0">
                  <c:v>64.570753466006707</c:v>
                </c:pt>
                <c:pt idx="391" formatCode="#,##0">
                  <c:v>64.569877815583098</c:v>
                </c:pt>
                <c:pt idx="392" formatCode="#,##0">
                  <c:v>63.416443788532703</c:v>
                </c:pt>
                <c:pt idx="393" formatCode="#,##0">
                  <c:v>64.259252195170006</c:v>
                </c:pt>
                <c:pt idx="394" formatCode="#,##0">
                  <c:v>63.813681326092698</c:v>
                </c:pt>
                <c:pt idx="395" formatCode="#,##0">
                  <c:v>64.212758709161093</c:v>
                </c:pt>
                <c:pt idx="396" formatCode="#,##0">
                  <c:v>62.224857267461303</c:v>
                </c:pt>
                <c:pt idx="397" formatCode="#,##0">
                  <c:v>64.185438544981096</c:v>
                </c:pt>
                <c:pt idx="398" formatCode="#,##0">
                  <c:v>62.702016551150898</c:v>
                </c:pt>
                <c:pt idx="399" formatCode="#,##0">
                  <c:v>61.824283370440199</c:v>
                </c:pt>
                <c:pt idx="400" formatCode="#,##0">
                  <c:v>61.905053418195102</c:v>
                </c:pt>
                <c:pt idx="401" formatCode="#,##0">
                  <c:v>63.0909198538548</c:v>
                </c:pt>
                <c:pt idx="402" formatCode="#,##0">
                  <c:v>61.485492303018901</c:v>
                </c:pt>
                <c:pt idx="403" formatCode="#,##0">
                  <c:v>61.072765917216898</c:v>
                </c:pt>
                <c:pt idx="404" formatCode="#,##0">
                  <c:v>61.886079426369697</c:v>
                </c:pt>
                <c:pt idx="405">
                  <c:v>59.315925140185101</c:v>
                </c:pt>
                <c:pt idx="406">
                  <c:v>59.774507456081402</c:v>
                </c:pt>
                <c:pt idx="407">
                  <c:v>61.049721762891501</c:v>
                </c:pt>
                <c:pt idx="408">
                  <c:v>58.803745074464501</c:v>
                </c:pt>
                <c:pt idx="409">
                  <c:v>59.3977030386541</c:v>
                </c:pt>
                <c:pt idx="410">
                  <c:v>59.905891886421301</c:v>
                </c:pt>
                <c:pt idx="411">
                  <c:v>58.803745074464501</c:v>
                </c:pt>
                <c:pt idx="412">
                  <c:v>58.5433664189596</c:v>
                </c:pt>
                <c:pt idx="413">
                  <c:v>57.774243221072098</c:v>
                </c:pt>
                <c:pt idx="414">
                  <c:v>58.430003845448603</c:v>
                </c:pt>
                <c:pt idx="415">
                  <c:v>57.614919762556902</c:v>
                </c:pt>
                <c:pt idx="416">
                  <c:v>57.255358894353598</c:v>
                </c:pt>
                <c:pt idx="417">
                  <c:v>57.645492006036299</c:v>
                </c:pt>
                <c:pt idx="418">
                  <c:v>56.832381231899902</c:v>
                </c:pt>
                <c:pt idx="419">
                  <c:v>57.255358894353598</c:v>
                </c:pt>
                <c:pt idx="420">
                  <c:v>56.386992621947698</c:v>
                </c:pt>
                <c:pt idx="421">
                  <c:v>55.464675609811799</c:v>
                </c:pt>
                <c:pt idx="422">
                  <c:v>56.854636266002302</c:v>
                </c:pt>
                <c:pt idx="423">
                  <c:v>55.606210755062001</c:v>
                </c:pt>
                <c:pt idx="424">
                  <c:v>55.077944270402298</c:v>
                </c:pt>
                <c:pt idx="425">
                  <c:v>54.717399740532699</c:v>
                </c:pt>
                <c:pt idx="426">
                  <c:v>53.177948547127698</c:v>
                </c:pt>
                <c:pt idx="427">
                  <c:v>53.7012907974228</c:v>
                </c:pt>
                <c:pt idx="428">
                  <c:v>53.177948547127698</c:v>
                </c:pt>
                <c:pt idx="429">
                  <c:v>53.177948547127698</c:v>
                </c:pt>
                <c:pt idx="430">
                  <c:v>53.207162981175003</c:v>
                </c:pt>
                <c:pt idx="431">
                  <c:v>53.177948547127698</c:v>
                </c:pt>
                <c:pt idx="432">
                  <c:v>51.302913506046799</c:v>
                </c:pt>
                <c:pt idx="433">
                  <c:v>52.335676854345003</c:v>
                </c:pt>
                <c:pt idx="434">
                  <c:v>51.8502238518006</c:v>
                </c:pt>
                <c:pt idx="435">
                  <c:v>50.838630194803699</c:v>
                </c:pt>
                <c:pt idx="436">
                  <c:v>50.704923778735498</c:v>
                </c:pt>
                <c:pt idx="437">
                  <c:v>50.935919328952799</c:v>
                </c:pt>
                <c:pt idx="438">
                  <c:v>51.109485295583703</c:v>
                </c:pt>
                <c:pt idx="439">
                  <c:v>49.879648942977603</c:v>
                </c:pt>
                <c:pt idx="440">
                  <c:v>50.907882601019899</c:v>
                </c:pt>
                <c:pt idx="441">
                  <c:v>49.423996842580301</c:v>
                </c:pt>
                <c:pt idx="442">
                  <c:v>48.415849629450697</c:v>
                </c:pt>
                <c:pt idx="443">
                  <c:v>49.341731054103299</c:v>
                </c:pt>
                <c:pt idx="444">
                  <c:v>48.897149525686501</c:v>
                </c:pt>
                <c:pt idx="445">
                  <c:v>48.940518652120502</c:v>
                </c:pt>
                <c:pt idx="446">
                  <c:v>47.240013521982398</c:v>
                </c:pt>
                <c:pt idx="447">
                  <c:v>47.875995507206298</c:v>
                </c:pt>
                <c:pt idx="448">
                  <c:v>47.689679759415</c:v>
                </c:pt>
                <c:pt idx="449">
                  <c:v>47.401446311269503</c:v>
                </c:pt>
                <c:pt idx="450">
                  <c:v>46.652110639582503</c:v>
                </c:pt>
                <c:pt idx="451">
                  <c:v>47.424118749269802</c:v>
                </c:pt>
                <c:pt idx="452">
                  <c:v>46.147823385244401</c:v>
                </c:pt>
                <c:pt idx="453">
                  <c:v>45.690868479141699</c:v>
                </c:pt>
                <c:pt idx="454">
                  <c:v>45.6219229230677</c:v>
                </c:pt>
                <c:pt idx="455">
                  <c:v>45.564619172227403</c:v>
                </c:pt>
                <c:pt idx="456">
                  <c:v>45.6219229230677</c:v>
                </c:pt>
                <c:pt idx="457">
                  <c:v>44.674511309295802</c:v>
                </c:pt>
                <c:pt idx="458">
                  <c:v>44.069450717165502</c:v>
                </c:pt>
                <c:pt idx="459">
                  <c:v>43.624227260162201</c:v>
                </c:pt>
                <c:pt idx="460">
                  <c:v>45.044833699303197</c:v>
                </c:pt>
                <c:pt idx="461">
                  <c:v>43.414791945159301</c:v>
                </c:pt>
                <c:pt idx="462">
                  <c:v>44.460343992661997</c:v>
                </c:pt>
                <c:pt idx="463">
                  <c:v>42.850601219586899</c:v>
                </c:pt>
                <c:pt idx="464">
                  <c:v>42.3764837490654</c:v>
                </c:pt>
                <c:pt idx="465">
                  <c:v>42.850601219586899</c:v>
                </c:pt>
                <c:pt idx="466">
                  <c:v>42.850601219586899</c:v>
                </c:pt>
                <c:pt idx="467">
                  <c:v>42.857708120282901</c:v>
                </c:pt>
                <c:pt idx="468">
                  <c:v>41.121225348884202</c:v>
                </c:pt>
                <c:pt idx="469">
                  <c:v>40.988516628163502</c:v>
                </c:pt>
                <c:pt idx="470">
                  <c:v>42.3548913338266</c:v>
                </c:pt>
                <c:pt idx="471">
                  <c:v>40.181878170803998</c:v>
                </c:pt>
                <c:pt idx="472">
                  <c:v>39.8962391194611</c:v>
                </c:pt>
                <c:pt idx="473">
                  <c:v>40.5648009593274</c:v>
                </c:pt>
                <c:pt idx="474">
                  <c:v>41.1893207980618</c:v>
                </c:pt>
                <c:pt idx="475">
                  <c:v>39.984886658048097</c:v>
                </c:pt>
                <c:pt idx="476">
                  <c:v>40.181878170803998</c:v>
                </c:pt>
                <c:pt idx="477">
                  <c:v>39.689991982137499</c:v>
                </c:pt>
                <c:pt idx="478">
                  <c:v>39.432039693935003</c:v>
                </c:pt>
                <c:pt idx="479">
                  <c:v>39.3173450299998</c:v>
                </c:pt>
                <c:pt idx="480">
                  <c:v>39.3173450299998</c:v>
                </c:pt>
                <c:pt idx="481">
                  <c:v>38.066075878987697</c:v>
                </c:pt>
                <c:pt idx="482">
                  <c:v>39.689991982137499</c:v>
                </c:pt>
                <c:pt idx="483">
                  <c:v>39.063623789189997</c:v>
                </c:pt>
                <c:pt idx="484">
                  <c:v>38.189031329294899</c:v>
                </c:pt>
                <c:pt idx="485">
                  <c:v>36.370140340722998</c:v>
                </c:pt>
                <c:pt idx="486">
                  <c:v>37.5512645478316</c:v>
                </c:pt>
                <c:pt idx="487">
                  <c:v>35.820152614601398</c:v>
                </c:pt>
                <c:pt idx="488">
                  <c:v>37.407732108516903</c:v>
                </c:pt>
                <c:pt idx="489">
                  <c:v>37.5512645478316</c:v>
                </c:pt>
                <c:pt idx="490">
                  <c:v>37.924642539650499</c:v>
                </c:pt>
                <c:pt idx="491">
                  <c:v>36.7212140092442</c:v>
                </c:pt>
                <c:pt idx="492">
                  <c:v>37.365786953827502</c:v>
                </c:pt>
                <c:pt idx="493">
                  <c:v>36.6896542890467</c:v>
                </c:pt>
                <c:pt idx="494">
                  <c:v>37.925380003608701</c:v>
                </c:pt>
                <c:pt idx="495">
                  <c:v>37.365786953827502</c:v>
                </c:pt>
                <c:pt idx="496">
                  <c:v>36.370140340722998</c:v>
                </c:pt>
                <c:pt idx="497">
                  <c:v>37.284315672070498</c:v>
                </c:pt>
                <c:pt idx="498">
                  <c:v>37.851150224921597</c:v>
                </c:pt>
                <c:pt idx="499">
                  <c:v>37.365786953827502</c:v>
                </c:pt>
                <c:pt idx="500">
                  <c:v>36.370140340722998</c:v>
                </c:pt>
                <c:pt idx="501">
                  <c:v>38.489225046074601</c:v>
                </c:pt>
                <c:pt idx="502">
                  <c:v>38.657440628883698</c:v>
                </c:pt>
                <c:pt idx="503">
                  <c:v>36.6896542890467</c:v>
                </c:pt>
                <c:pt idx="504">
                  <c:v>34.650151403683203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7-4213-9376-8AB606F0964A}"/>
            </c:ext>
          </c:extLst>
        </c:ser>
        <c:ser>
          <c:idx val="1"/>
          <c:order val="1"/>
          <c:tx>
            <c:v>Droplet 2nd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'Group1_H1_H2-6_3-Raw-Data'!$B$2:$B$1000</c:f>
              <c:numCache>
                <c:formatCode>General</c:formatCode>
                <c:ptCount val="999"/>
                <c:pt idx="0">
                  <c:v>1.9230769230769201E-2</c:v>
                </c:pt>
                <c:pt idx="1">
                  <c:v>3.8461538461538498E-2</c:v>
                </c:pt>
                <c:pt idx="2">
                  <c:v>5.7692307692307702E-2</c:v>
                </c:pt>
                <c:pt idx="3">
                  <c:v>7.69230769230769E-2</c:v>
                </c:pt>
                <c:pt idx="4">
                  <c:v>9.6153846153846201E-2</c:v>
                </c:pt>
                <c:pt idx="5">
                  <c:v>0.115384615384615</c:v>
                </c:pt>
                <c:pt idx="6">
                  <c:v>0.134615384615385</c:v>
                </c:pt>
                <c:pt idx="7">
                  <c:v>0.15384615384615399</c:v>
                </c:pt>
                <c:pt idx="8">
                  <c:v>0.17307692307692299</c:v>
                </c:pt>
                <c:pt idx="9">
                  <c:v>0.19230769230769201</c:v>
                </c:pt>
                <c:pt idx="10">
                  <c:v>0.21153846153846201</c:v>
                </c:pt>
                <c:pt idx="11">
                  <c:v>0.230769230769231</c:v>
                </c:pt>
                <c:pt idx="12">
                  <c:v>0.25</c:v>
                </c:pt>
                <c:pt idx="13">
                  <c:v>0.269230769230769</c:v>
                </c:pt>
                <c:pt idx="14">
                  <c:v>0.28846153846153899</c:v>
                </c:pt>
                <c:pt idx="15">
                  <c:v>0.30769230769230799</c:v>
                </c:pt>
                <c:pt idx="16">
                  <c:v>0.32692307692307698</c:v>
                </c:pt>
                <c:pt idx="17">
                  <c:v>0.34615384615384598</c:v>
                </c:pt>
                <c:pt idx="18">
                  <c:v>0.36538461538461497</c:v>
                </c:pt>
                <c:pt idx="19">
                  <c:v>0.38461538461538503</c:v>
                </c:pt>
                <c:pt idx="20">
                  <c:v>0.40384615384615402</c:v>
                </c:pt>
                <c:pt idx="21">
                  <c:v>0.42307692307692302</c:v>
                </c:pt>
                <c:pt idx="22">
                  <c:v>0.44230769230769201</c:v>
                </c:pt>
                <c:pt idx="23">
                  <c:v>0.46153846153846101</c:v>
                </c:pt>
                <c:pt idx="24">
                  <c:v>0.480769230769231</c:v>
                </c:pt>
                <c:pt idx="25">
                  <c:v>0.5</c:v>
                </c:pt>
                <c:pt idx="26">
                  <c:v>0.51923076923076905</c:v>
                </c:pt>
                <c:pt idx="27">
                  <c:v>0.53846153846153799</c:v>
                </c:pt>
                <c:pt idx="28">
                  <c:v>0.55769230769230804</c:v>
                </c:pt>
                <c:pt idx="29">
                  <c:v>0.57692307692307698</c:v>
                </c:pt>
                <c:pt idx="30">
                  <c:v>0.59615384615384603</c:v>
                </c:pt>
                <c:pt idx="31">
                  <c:v>0.61538461538461497</c:v>
                </c:pt>
                <c:pt idx="32">
                  <c:v>0.63461538461538403</c:v>
                </c:pt>
                <c:pt idx="33">
                  <c:v>0.65384615384615397</c:v>
                </c:pt>
                <c:pt idx="34">
                  <c:v>0.67307692307692302</c:v>
                </c:pt>
                <c:pt idx="35">
                  <c:v>0.69230769230769196</c:v>
                </c:pt>
                <c:pt idx="36">
                  <c:v>0.71153846153846101</c:v>
                </c:pt>
                <c:pt idx="37">
                  <c:v>0.73076923076923095</c:v>
                </c:pt>
                <c:pt idx="38">
                  <c:v>0.75</c:v>
                </c:pt>
                <c:pt idx="39">
                  <c:v>0.76923076923076905</c:v>
                </c:pt>
                <c:pt idx="40">
                  <c:v>0.78846153846153799</c:v>
                </c:pt>
                <c:pt idx="41">
                  <c:v>0.80769230769230704</c:v>
                </c:pt>
                <c:pt idx="42">
                  <c:v>0.82692307692307698</c:v>
                </c:pt>
                <c:pt idx="43">
                  <c:v>0.84615384615384603</c:v>
                </c:pt>
                <c:pt idx="44">
                  <c:v>0.86538461538461497</c:v>
                </c:pt>
                <c:pt idx="45">
                  <c:v>0.88461538461538403</c:v>
                </c:pt>
                <c:pt idx="46">
                  <c:v>0.90384615384615297</c:v>
                </c:pt>
                <c:pt idx="47">
                  <c:v>0.92307692307692302</c:v>
                </c:pt>
                <c:pt idx="48">
                  <c:v>0.94230769230769196</c:v>
                </c:pt>
                <c:pt idx="49">
                  <c:v>0.96153846153846101</c:v>
                </c:pt>
                <c:pt idx="50">
                  <c:v>0.98076923076922995</c:v>
                </c:pt>
                <c:pt idx="51">
                  <c:v>1</c:v>
                </c:pt>
                <c:pt idx="52">
                  <c:v>1.0192307692307701</c:v>
                </c:pt>
                <c:pt idx="53">
                  <c:v>1.0384615384615401</c:v>
                </c:pt>
                <c:pt idx="54">
                  <c:v>1.0576923076923099</c:v>
                </c:pt>
                <c:pt idx="55">
                  <c:v>1.07692307692308</c:v>
                </c:pt>
                <c:pt idx="56">
                  <c:v>1.09615384615385</c:v>
                </c:pt>
                <c:pt idx="57">
                  <c:v>1.1153846153846201</c:v>
                </c:pt>
                <c:pt idx="58">
                  <c:v>1.1346153846153799</c:v>
                </c:pt>
                <c:pt idx="59">
                  <c:v>1.15384615384615</c:v>
                </c:pt>
                <c:pt idx="60">
                  <c:v>1.17307692307692</c:v>
                </c:pt>
                <c:pt idx="61">
                  <c:v>1.1923076923076901</c:v>
                </c:pt>
                <c:pt idx="62">
                  <c:v>1.2115384615384599</c:v>
                </c:pt>
                <c:pt idx="63">
                  <c:v>1.2307692307692299</c:v>
                </c:pt>
                <c:pt idx="64">
                  <c:v>1.25</c:v>
                </c:pt>
                <c:pt idx="65" formatCode="#,##0">
                  <c:v>1.2692307692307701</c:v>
                </c:pt>
                <c:pt idx="66" formatCode="#,##0.0">
                  <c:v>1.2884615384615401</c:v>
                </c:pt>
                <c:pt idx="67" formatCode="#,##0.0000000">
                  <c:v>1.3076923076923099</c:v>
                </c:pt>
                <c:pt idx="68" formatCode="#,##0">
                  <c:v>1.32692307692308</c:v>
                </c:pt>
                <c:pt idx="69" formatCode="#,##0">
                  <c:v>1.34615384615385</c:v>
                </c:pt>
                <c:pt idx="70" formatCode="#,##0">
                  <c:v>1.3653846153846101</c:v>
                </c:pt>
                <c:pt idx="71" formatCode="#,##0">
                  <c:v>1.3846153846153799</c:v>
                </c:pt>
                <c:pt idx="72" formatCode="#,##0">
                  <c:v>1.40384615384615</c:v>
                </c:pt>
                <c:pt idx="73" formatCode="#,##0">
                  <c:v>1.42307692307692</c:v>
                </c:pt>
                <c:pt idx="74" formatCode="#,##0">
                  <c:v>1.4423076923076901</c:v>
                </c:pt>
                <c:pt idx="75" formatCode="#,##0">
                  <c:v>1.4615384615384599</c:v>
                </c:pt>
                <c:pt idx="76" formatCode="#,##0">
                  <c:v>1.4807692307692299</c:v>
                </c:pt>
                <c:pt idx="77" formatCode="#,##0">
                  <c:v>1.5</c:v>
                </c:pt>
                <c:pt idx="78" formatCode="#,##0">
                  <c:v>1.5192307692307701</c:v>
                </c:pt>
                <c:pt idx="79" formatCode="#,##0">
                  <c:v>1.5384615384615401</c:v>
                </c:pt>
                <c:pt idx="80" formatCode="#,##0">
                  <c:v>1.5576923076923099</c:v>
                </c:pt>
                <c:pt idx="81" formatCode="#,##0">
                  <c:v>1.57692307692308</c:v>
                </c:pt>
                <c:pt idx="82" formatCode="#,##0">
                  <c:v>1.59615384615385</c:v>
                </c:pt>
                <c:pt idx="83" formatCode="#,##0">
                  <c:v>1.6153846153846101</c:v>
                </c:pt>
                <c:pt idx="84" formatCode="#,##0">
                  <c:v>1.6346153846153799</c:v>
                </c:pt>
                <c:pt idx="85" formatCode="#,##0">
                  <c:v>1.65384615384615</c:v>
                </c:pt>
                <c:pt idx="86" formatCode="#,##0">
                  <c:v>1.67307692307692</c:v>
                </c:pt>
                <c:pt idx="87" formatCode="#,##0">
                  <c:v>1.6923076923076901</c:v>
                </c:pt>
                <c:pt idx="88" formatCode="#,##0">
                  <c:v>1.7115384615384599</c:v>
                </c:pt>
                <c:pt idx="89" formatCode="#,##0">
                  <c:v>1.7307692307692299</c:v>
                </c:pt>
                <c:pt idx="90" formatCode="#,##0">
                  <c:v>1.75</c:v>
                </c:pt>
                <c:pt idx="91" formatCode="#,##0">
                  <c:v>1.7692307692307701</c:v>
                </c:pt>
                <c:pt idx="92" formatCode="#,##0">
                  <c:v>1.7884615384615401</c:v>
                </c:pt>
                <c:pt idx="93" formatCode="#,##0">
                  <c:v>1.8076923076923099</c:v>
                </c:pt>
                <c:pt idx="94" formatCode="#,##0">
                  <c:v>1.82692307692308</c:v>
                </c:pt>
                <c:pt idx="95" formatCode="#,##0">
                  <c:v>1.84615384615385</c:v>
                </c:pt>
                <c:pt idx="96" formatCode="#,##0">
                  <c:v>1.8653846153846101</c:v>
                </c:pt>
                <c:pt idx="97" formatCode="#,##0">
                  <c:v>1.8846153846153799</c:v>
                </c:pt>
                <c:pt idx="98" formatCode="#,##0">
                  <c:v>1.90384615384615</c:v>
                </c:pt>
                <c:pt idx="99" formatCode="#,##0">
                  <c:v>1.92307692307692</c:v>
                </c:pt>
                <c:pt idx="100" formatCode="#,##0">
                  <c:v>1.9423076923076901</c:v>
                </c:pt>
                <c:pt idx="101" formatCode="#,##0">
                  <c:v>1.9615384615384599</c:v>
                </c:pt>
                <c:pt idx="102" formatCode="#,##0">
                  <c:v>1.9807692307692299</c:v>
                </c:pt>
                <c:pt idx="103" formatCode="#,##0">
                  <c:v>2</c:v>
                </c:pt>
                <c:pt idx="104" formatCode="#,##0">
                  <c:v>2.0192307692307701</c:v>
                </c:pt>
                <c:pt idx="105" formatCode="#,##0">
                  <c:v>2.0384615384615401</c:v>
                </c:pt>
                <c:pt idx="106" formatCode="#,##0">
                  <c:v>2.0576923076923102</c:v>
                </c:pt>
                <c:pt idx="107" formatCode="#,##0">
                  <c:v>2.0769230769230802</c:v>
                </c:pt>
                <c:pt idx="108" formatCode="#,##0">
                  <c:v>2.0961538461538498</c:v>
                </c:pt>
                <c:pt idx="109" formatCode="#,##0">
                  <c:v>2.1153846153846101</c:v>
                </c:pt>
                <c:pt idx="110" formatCode="#,##0">
                  <c:v>2.1346153846153801</c:v>
                </c:pt>
                <c:pt idx="111" formatCode="#,##0">
                  <c:v>2.1538461538461502</c:v>
                </c:pt>
                <c:pt idx="112" formatCode="#,##0">
                  <c:v>2.1730769230769198</c:v>
                </c:pt>
                <c:pt idx="113" formatCode="#,##0">
                  <c:v>2.1923076923076898</c:v>
                </c:pt>
                <c:pt idx="114" formatCode="#,##0">
                  <c:v>2.2115384615384599</c:v>
                </c:pt>
                <c:pt idx="115" formatCode="#,##0">
                  <c:v>2.2307692307692299</c:v>
                </c:pt>
                <c:pt idx="116" formatCode="#,##0">
                  <c:v>2.25</c:v>
                </c:pt>
                <c:pt idx="117" formatCode="#,##0">
                  <c:v>2.2692307692307701</c:v>
                </c:pt>
                <c:pt idx="118" formatCode="#,##0">
                  <c:v>2.2884615384615401</c:v>
                </c:pt>
                <c:pt idx="119" formatCode="#,##0">
                  <c:v>2.3076923076923102</c:v>
                </c:pt>
                <c:pt idx="120" formatCode="#,##0">
                  <c:v>2.3269230769230802</c:v>
                </c:pt>
                <c:pt idx="121" formatCode="#,##0">
                  <c:v>2.34615384615384</c:v>
                </c:pt>
                <c:pt idx="122" formatCode="#,##0">
                  <c:v>2.3653846153846101</c:v>
                </c:pt>
                <c:pt idx="123" formatCode="#,##0">
                  <c:v>2.3846153846153801</c:v>
                </c:pt>
                <c:pt idx="124" formatCode="#,##0">
                  <c:v>2.4038461538461502</c:v>
                </c:pt>
                <c:pt idx="125" formatCode="#,##0">
                  <c:v>2.4230769230769198</c:v>
                </c:pt>
                <c:pt idx="126" formatCode="#,##0">
                  <c:v>2.4423076923076898</c:v>
                </c:pt>
                <c:pt idx="127" formatCode="#,##0">
                  <c:v>2.4615384615384599</c:v>
                </c:pt>
                <c:pt idx="128" formatCode="#,##0">
                  <c:v>2.4807692307692299</c:v>
                </c:pt>
                <c:pt idx="129" formatCode="#,##0">
                  <c:v>2.5</c:v>
                </c:pt>
                <c:pt idx="130" formatCode="#,##0">
                  <c:v>2.5192307692307701</c:v>
                </c:pt>
                <c:pt idx="131" formatCode="#,##0">
                  <c:v>2.5384615384615401</c:v>
                </c:pt>
                <c:pt idx="132" formatCode="#,##0">
                  <c:v>2.5576923076923102</c:v>
                </c:pt>
                <c:pt idx="133" formatCode="#,##0">
                  <c:v>2.5769230769230802</c:v>
                </c:pt>
                <c:pt idx="134" formatCode="#,##0">
                  <c:v>2.59615384615384</c:v>
                </c:pt>
                <c:pt idx="135" formatCode="#,##0">
                  <c:v>2.6153846153846101</c:v>
                </c:pt>
                <c:pt idx="136" formatCode="#,##0">
                  <c:v>2.6346153846153801</c:v>
                </c:pt>
                <c:pt idx="137" formatCode="#,##0">
                  <c:v>2.6538461538461502</c:v>
                </c:pt>
                <c:pt idx="138" formatCode="#,##0">
                  <c:v>2.6730769230769198</c:v>
                </c:pt>
                <c:pt idx="139" formatCode="#,##0">
                  <c:v>2.6923076923076898</c:v>
                </c:pt>
                <c:pt idx="140" formatCode="#,##0">
                  <c:v>2.7115384615384599</c:v>
                </c:pt>
                <c:pt idx="141" formatCode="#,##0">
                  <c:v>2.7307692307692299</c:v>
                </c:pt>
                <c:pt idx="142" formatCode="#,##0">
                  <c:v>2.75</c:v>
                </c:pt>
                <c:pt idx="143" formatCode="#,##0">
                  <c:v>2.7692307692307701</c:v>
                </c:pt>
                <c:pt idx="144" formatCode="#,##0">
                  <c:v>2.7884615384615401</c:v>
                </c:pt>
                <c:pt idx="145" formatCode="#,##0">
                  <c:v>2.8076923076923102</c:v>
                </c:pt>
                <c:pt idx="146" formatCode="#,##0">
                  <c:v>2.8269230769230802</c:v>
                </c:pt>
                <c:pt idx="147" formatCode="#,##0">
                  <c:v>2.84615384615384</c:v>
                </c:pt>
                <c:pt idx="148" formatCode="#,##0">
                  <c:v>2.8653846153846101</c:v>
                </c:pt>
                <c:pt idx="149" formatCode="#,##0">
                  <c:v>2.8846153846153801</c:v>
                </c:pt>
                <c:pt idx="150" formatCode="#,##0">
                  <c:v>2.9038461538461502</c:v>
                </c:pt>
                <c:pt idx="151" formatCode="#,##0">
                  <c:v>2.9230769230769198</c:v>
                </c:pt>
                <c:pt idx="152" formatCode="#,##0">
                  <c:v>2.9423076923076898</c:v>
                </c:pt>
                <c:pt idx="153" formatCode="#,##0">
                  <c:v>2.9615384615384599</c:v>
                </c:pt>
                <c:pt idx="154" formatCode="#,##0">
                  <c:v>2.9807692307692299</c:v>
                </c:pt>
                <c:pt idx="155" formatCode="#,##0">
                  <c:v>3</c:v>
                </c:pt>
                <c:pt idx="156" formatCode="#,##0">
                  <c:v>3.0192307692307701</c:v>
                </c:pt>
                <c:pt idx="157" formatCode="#,##0">
                  <c:v>3.0384615384615401</c:v>
                </c:pt>
                <c:pt idx="158" formatCode="#,##0">
                  <c:v>3.0576923076923102</c:v>
                </c:pt>
                <c:pt idx="159" formatCode="#,##0">
                  <c:v>3.0769230769230802</c:v>
                </c:pt>
                <c:pt idx="160" formatCode="#,##0">
                  <c:v>3.09615384615384</c:v>
                </c:pt>
                <c:pt idx="161" formatCode="#,##0">
                  <c:v>3.1153846153846101</c:v>
                </c:pt>
                <c:pt idx="162" formatCode="#,##0">
                  <c:v>3.1346153846153801</c:v>
                </c:pt>
                <c:pt idx="163" formatCode="#,##0">
                  <c:v>3.1538461538461502</c:v>
                </c:pt>
                <c:pt idx="164" formatCode="#,##0">
                  <c:v>3.1730769230769198</c:v>
                </c:pt>
                <c:pt idx="165" formatCode="#,##0">
                  <c:v>3.1923076923076898</c:v>
                </c:pt>
                <c:pt idx="166" formatCode="#,##0">
                  <c:v>3.2115384615384599</c:v>
                </c:pt>
                <c:pt idx="167" formatCode="#,##0">
                  <c:v>3.2307692307692299</c:v>
                </c:pt>
                <c:pt idx="168" formatCode="#,##0">
                  <c:v>3.25</c:v>
                </c:pt>
                <c:pt idx="169" formatCode="#,##0">
                  <c:v>3.2692307692307701</c:v>
                </c:pt>
                <c:pt idx="170" formatCode="#,##0">
                  <c:v>3.2884615384615401</c:v>
                </c:pt>
                <c:pt idx="171" formatCode="#,##0">
                  <c:v>3.3076923076923102</c:v>
                </c:pt>
                <c:pt idx="172" formatCode="#,##0">
                  <c:v>3.32692307692307</c:v>
                </c:pt>
                <c:pt idx="173" formatCode="#,##0">
                  <c:v>3.34615384615384</c:v>
                </c:pt>
                <c:pt idx="174" formatCode="#,##0">
                  <c:v>3.3653846153846101</c:v>
                </c:pt>
                <c:pt idx="175" formatCode="#,##0">
                  <c:v>3.3846153846153801</c:v>
                </c:pt>
                <c:pt idx="176" formatCode="#,##0">
                  <c:v>3.4038461538461502</c:v>
                </c:pt>
                <c:pt idx="177" formatCode="#,##0">
                  <c:v>3.4230769230769198</c:v>
                </c:pt>
                <c:pt idx="178" formatCode="#,##0">
                  <c:v>3.4423076923076898</c:v>
                </c:pt>
                <c:pt idx="179" formatCode="#,##0">
                  <c:v>3.4615384615384599</c:v>
                </c:pt>
                <c:pt idx="180" formatCode="#,##0">
                  <c:v>3.4807692307692299</c:v>
                </c:pt>
                <c:pt idx="181" formatCode="#,##0">
                  <c:v>3.5</c:v>
                </c:pt>
                <c:pt idx="182" formatCode="#,##0">
                  <c:v>3.5192307692307701</c:v>
                </c:pt>
                <c:pt idx="183" formatCode="#,##0">
                  <c:v>3.5384615384615401</c:v>
                </c:pt>
                <c:pt idx="184" formatCode="#,##0">
                  <c:v>3.5576923076923102</c:v>
                </c:pt>
                <c:pt idx="185" formatCode="#,##0">
                  <c:v>3.57692307692307</c:v>
                </c:pt>
                <c:pt idx="186" formatCode="#,##0">
                  <c:v>3.59615384615384</c:v>
                </c:pt>
                <c:pt idx="187" formatCode="#,##0">
                  <c:v>3.6153846153846101</c:v>
                </c:pt>
                <c:pt idx="188" formatCode="#,##0">
                  <c:v>3.6346153846153801</c:v>
                </c:pt>
                <c:pt idx="189" formatCode="#,##0">
                  <c:v>3.6538461538461502</c:v>
                </c:pt>
                <c:pt idx="190" formatCode="#,##0">
                  <c:v>3.6730769230769198</c:v>
                </c:pt>
                <c:pt idx="191" formatCode="#,##0">
                  <c:v>3.6923076923076898</c:v>
                </c:pt>
                <c:pt idx="192" formatCode="#,##0">
                  <c:v>3.7115384615384599</c:v>
                </c:pt>
                <c:pt idx="193" formatCode="#,##0">
                  <c:v>3.7307692307692299</c:v>
                </c:pt>
                <c:pt idx="194" formatCode="#,##0">
                  <c:v>3.75</c:v>
                </c:pt>
                <c:pt idx="195" formatCode="#,##0">
                  <c:v>3.7692307692307701</c:v>
                </c:pt>
                <c:pt idx="196" formatCode="#,##0">
                  <c:v>3.7884615384615401</c:v>
                </c:pt>
                <c:pt idx="197" formatCode="#,##0">
                  <c:v>3.8076923076923102</c:v>
                </c:pt>
                <c:pt idx="198" formatCode="#,##0">
                  <c:v>3.82692307692307</c:v>
                </c:pt>
                <c:pt idx="199" formatCode="#,##0">
                  <c:v>3.84615384615384</c:v>
                </c:pt>
                <c:pt idx="200" formatCode="#,##0">
                  <c:v>3.8653846153846101</c:v>
                </c:pt>
                <c:pt idx="201" formatCode="#,##0">
                  <c:v>3.8846153846153801</c:v>
                </c:pt>
                <c:pt idx="202" formatCode="#,##0">
                  <c:v>3.9038461538461502</c:v>
                </c:pt>
                <c:pt idx="203" formatCode="#,##0">
                  <c:v>3.9230769230769198</c:v>
                </c:pt>
                <c:pt idx="204" formatCode="#,##0">
                  <c:v>3.9423076923076898</c:v>
                </c:pt>
                <c:pt idx="205" formatCode="#,##0">
                  <c:v>3.9615384615384599</c:v>
                </c:pt>
                <c:pt idx="206" formatCode="#,##0">
                  <c:v>3.9807692307692299</c:v>
                </c:pt>
                <c:pt idx="207" formatCode="#,##0">
                  <c:v>4</c:v>
                </c:pt>
                <c:pt idx="208" formatCode="#,##0">
                  <c:v>4.0192307692307701</c:v>
                </c:pt>
                <c:pt idx="209" formatCode="#,##0">
                  <c:v>4.0384615384615401</c:v>
                </c:pt>
                <c:pt idx="210" formatCode="#,##0">
                  <c:v>4.0576923076923102</c:v>
                </c:pt>
                <c:pt idx="211" formatCode="#,##0">
                  <c:v>4.0769230769230802</c:v>
                </c:pt>
                <c:pt idx="212" formatCode="#,##0">
                  <c:v>4.0961538461538503</c:v>
                </c:pt>
                <c:pt idx="213" formatCode="#,##0">
                  <c:v>4.1153846153846203</c:v>
                </c:pt>
                <c:pt idx="214" formatCode="#,##0">
                  <c:v>4.1346153846153904</c:v>
                </c:pt>
                <c:pt idx="215" formatCode="#,##0">
                  <c:v>4.1538461538461604</c:v>
                </c:pt>
                <c:pt idx="216" formatCode="#,##0">
                  <c:v>4.1730769230769296</c:v>
                </c:pt>
                <c:pt idx="217" formatCode="#,##0">
                  <c:v>4.1923076923076996</c:v>
                </c:pt>
                <c:pt idx="218" formatCode="#,##0">
                  <c:v>4.2115384615384697</c:v>
                </c:pt>
                <c:pt idx="219" formatCode="#,##0">
                  <c:v>4.2307692307692397</c:v>
                </c:pt>
                <c:pt idx="220" formatCode="#,##0">
                  <c:v>4.25</c:v>
                </c:pt>
                <c:pt idx="221" formatCode="#,##0">
                  <c:v>4.2692307692307701</c:v>
                </c:pt>
                <c:pt idx="222" formatCode="#,##0">
                  <c:v>4.2884615384615401</c:v>
                </c:pt>
                <c:pt idx="223" formatCode="#,##0">
                  <c:v>4.3076923076923102</c:v>
                </c:pt>
                <c:pt idx="224" formatCode="#,##0">
                  <c:v>4.3269230769230802</c:v>
                </c:pt>
                <c:pt idx="225" formatCode="#,##0">
                  <c:v>4.3461538461538503</c:v>
                </c:pt>
                <c:pt idx="226" formatCode="#,##0">
                  <c:v>4.3653846153846203</c:v>
                </c:pt>
                <c:pt idx="227" formatCode="#,##0">
                  <c:v>4.3846153846153904</c:v>
                </c:pt>
                <c:pt idx="228" formatCode="#,##0">
                  <c:v>4.4038461538461604</c:v>
                </c:pt>
                <c:pt idx="229" formatCode="#,##0">
                  <c:v>4.4230769230769296</c:v>
                </c:pt>
                <c:pt idx="230" formatCode="#,##0">
                  <c:v>4.4423076923076996</c:v>
                </c:pt>
                <c:pt idx="231" formatCode="#,##0">
                  <c:v>4.4615384615384697</c:v>
                </c:pt>
                <c:pt idx="232" formatCode="#,##0">
                  <c:v>4.4807692307692397</c:v>
                </c:pt>
                <c:pt idx="233" formatCode="#,##0">
                  <c:v>4.5000000000000098</c:v>
                </c:pt>
                <c:pt idx="234" formatCode="#,##0">
                  <c:v>4.5192307692307798</c:v>
                </c:pt>
                <c:pt idx="235" formatCode="#,##0">
                  <c:v>4.5384615384615499</c:v>
                </c:pt>
                <c:pt idx="236" formatCode="#,##0">
                  <c:v>4.5576923076923199</c:v>
                </c:pt>
                <c:pt idx="237" formatCode="#,##0">
                  <c:v>4.57692307692309</c:v>
                </c:pt>
                <c:pt idx="238" formatCode="#,##0">
                  <c:v>4.59615384615386</c:v>
                </c:pt>
                <c:pt idx="239" formatCode="#,##0">
                  <c:v>4.6153846153846301</c:v>
                </c:pt>
                <c:pt idx="240" formatCode="#,##0">
                  <c:v>4.6346153846154001</c:v>
                </c:pt>
                <c:pt idx="241" formatCode="#,##0">
                  <c:v>4.6538461538461702</c:v>
                </c:pt>
                <c:pt idx="242" formatCode="#,##0">
                  <c:v>4.6730769230769402</c:v>
                </c:pt>
                <c:pt idx="243" formatCode="#,##0">
                  <c:v>4.6923076923077103</c:v>
                </c:pt>
                <c:pt idx="244" formatCode="#,##0">
                  <c:v>4.7115384615384803</c:v>
                </c:pt>
                <c:pt idx="245" formatCode="#,##0">
                  <c:v>4.7307692307692504</c:v>
                </c:pt>
                <c:pt idx="246" formatCode="#,##0">
                  <c:v>4.7500000000000204</c:v>
                </c:pt>
                <c:pt idx="247" formatCode="#,##0">
                  <c:v>4.7692307692307896</c:v>
                </c:pt>
                <c:pt idx="248" formatCode="#,##0">
                  <c:v>4.7884615384615596</c:v>
                </c:pt>
                <c:pt idx="249" formatCode="#,##0">
                  <c:v>4.8076923076923199</c:v>
                </c:pt>
                <c:pt idx="250" formatCode="#,##0">
                  <c:v>4.82692307692309</c:v>
                </c:pt>
                <c:pt idx="251" formatCode="#,##0">
                  <c:v>4.84615384615386</c:v>
                </c:pt>
                <c:pt idx="252" formatCode="#,##0">
                  <c:v>4.8653846153846301</c:v>
                </c:pt>
                <c:pt idx="253" formatCode="#,##0">
                  <c:v>4.8846153846154001</c:v>
                </c:pt>
                <c:pt idx="254" formatCode="#,##0">
                  <c:v>4.9038461538461702</c:v>
                </c:pt>
                <c:pt idx="255" formatCode="#,##0">
                  <c:v>4.9230769230769402</c:v>
                </c:pt>
                <c:pt idx="256" formatCode="#,##0">
                  <c:v>4.9423076923077103</c:v>
                </c:pt>
                <c:pt idx="257" formatCode="#,##0">
                  <c:v>4.9615384615384803</c:v>
                </c:pt>
                <c:pt idx="258" formatCode="#,##0">
                  <c:v>4.9807692307692504</c:v>
                </c:pt>
                <c:pt idx="259" formatCode="#,##0">
                  <c:v>5.0000000000000204</c:v>
                </c:pt>
                <c:pt idx="260" formatCode="#,##0">
                  <c:v>5.0192307692307896</c:v>
                </c:pt>
                <c:pt idx="261" formatCode="#,##0">
                  <c:v>5.0384615384615596</c:v>
                </c:pt>
                <c:pt idx="262" formatCode="#,##0">
                  <c:v>5.0576923076923297</c:v>
                </c:pt>
                <c:pt idx="263" formatCode="#,##0">
                  <c:v>5.0769230769230997</c:v>
                </c:pt>
                <c:pt idx="264" formatCode="#,##0">
                  <c:v>5.0961538461538698</c:v>
                </c:pt>
                <c:pt idx="265" formatCode="#,##0">
                  <c:v>5.1153846153846398</c:v>
                </c:pt>
                <c:pt idx="266" formatCode="#,##0">
                  <c:v>5.1346153846154099</c:v>
                </c:pt>
                <c:pt idx="267" formatCode="#,##0">
                  <c:v>5.1538461538461799</c:v>
                </c:pt>
                <c:pt idx="268" formatCode="#,##0">
                  <c:v>5.17307692307695</c:v>
                </c:pt>
                <c:pt idx="269" formatCode="#,##0">
                  <c:v>5.19230769230772</c:v>
                </c:pt>
                <c:pt idx="270" formatCode="#,##0">
                  <c:v>5.2115384615384901</c:v>
                </c:pt>
                <c:pt idx="271" formatCode="#,##0">
                  <c:v>5.2307692307692601</c:v>
                </c:pt>
                <c:pt idx="272" formatCode="#,##0">
                  <c:v>5.2500000000000302</c:v>
                </c:pt>
                <c:pt idx="273" formatCode="#,##0">
                  <c:v>5.2692307692308002</c:v>
                </c:pt>
                <c:pt idx="274" formatCode="#,##0">
                  <c:v>5.2884615384615703</c:v>
                </c:pt>
                <c:pt idx="275" formatCode="#,##0">
                  <c:v>5.3076923076923403</c:v>
                </c:pt>
                <c:pt idx="276" formatCode="#,##0">
                  <c:v>5.3269230769231104</c:v>
                </c:pt>
                <c:pt idx="277" formatCode="#,##0">
                  <c:v>5.3461538461538698</c:v>
                </c:pt>
                <c:pt idx="278" formatCode="#,##0">
                  <c:v>5.3653846153846398</c:v>
                </c:pt>
                <c:pt idx="279" formatCode="#,##0">
                  <c:v>5.3846153846154099</c:v>
                </c:pt>
                <c:pt idx="280" formatCode="#,##0">
                  <c:v>5.4038461538461799</c:v>
                </c:pt>
                <c:pt idx="281" formatCode="#,##0">
                  <c:v>5.42307692307695</c:v>
                </c:pt>
                <c:pt idx="282" formatCode="#,##0">
                  <c:v>5.44230769230772</c:v>
                </c:pt>
                <c:pt idx="283" formatCode="#,##0">
                  <c:v>5.4615384615384901</c:v>
                </c:pt>
                <c:pt idx="284" formatCode="#,##0">
                  <c:v>5.4807692307692601</c:v>
                </c:pt>
                <c:pt idx="285" formatCode="#,##0">
                  <c:v>5.5000000000000302</c:v>
                </c:pt>
                <c:pt idx="286" formatCode="#,##0">
                  <c:v>5.5192307692308002</c:v>
                </c:pt>
                <c:pt idx="287" formatCode="#,##0">
                  <c:v>5.5384615384615703</c:v>
                </c:pt>
                <c:pt idx="288" formatCode="#,##0">
                  <c:v>5.5576923076923403</c:v>
                </c:pt>
                <c:pt idx="289" formatCode="#,##0">
                  <c:v>5.5769230769231104</c:v>
                </c:pt>
                <c:pt idx="290" formatCode="#,##0">
                  <c:v>5.5961538461538796</c:v>
                </c:pt>
                <c:pt idx="291" formatCode="#,##0">
                  <c:v>5.6153846153846496</c:v>
                </c:pt>
                <c:pt idx="292" formatCode="#,##0">
                  <c:v>5.6346153846154197</c:v>
                </c:pt>
                <c:pt idx="293" formatCode="#,##0">
                  <c:v>5.6538461538461897</c:v>
                </c:pt>
                <c:pt idx="294" formatCode="#,##0">
                  <c:v>5.6730769230769598</c:v>
                </c:pt>
                <c:pt idx="295" formatCode="#,##0">
                  <c:v>5.6923076923077298</c:v>
                </c:pt>
                <c:pt idx="296" formatCode="#,##0">
                  <c:v>5.7115384615384999</c:v>
                </c:pt>
                <c:pt idx="297" formatCode="#,##0">
                  <c:v>5.7307692307692699</c:v>
                </c:pt>
                <c:pt idx="298" formatCode="#,##0">
                  <c:v>5.75000000000004</c:v>
                </c:pt>
                <c:pt idx="299" formatCode="#,##0">
                  <c:v>5.76923076923081</c:v>
                </c:pt>
                <c:pt idx="300" formatCode="#,##0">
                  <c:v>5.7884615384615801</c:v>
                </c:pt>
                <c:pt idx="301" formatCode="#,##0">
                  <c:v>5.8076923076923501</c:v>
                </c:pt>
                <c:pt idx="302" formatCode="#,##0">
                  <c:v>5.8269230769231202</c:v>
                </c:pt>
                <c:pt idx="303" formatCode="#,##0">
                  <c:v>5.8461538461538902</c:v>
                </c:pt>
                <c:pt idx="304" formatCode="#,##0">
                  <c:v>5.8653846153846603</c:v>
                </c:pt>
                <c:pt idx="305" formatCode="#,##0">
                  <c:v>5.8846153846154303</c:v>
                </c:pt>
                <c:pt idx="306" formatCode="#,##0">
                  <c:v>5.9038461538461897</c:v>
                </c:pt>
                <c:pt idx="307" formatCode="#,##0">
                  <c:v>5.9230769230769598</c:v>
                </c:pt>
                <c:pt idx="308" formatCode="#,##0">
                  <c:v>5.9423076923077298</c:v>
                </c:pt>
                <c:pt idx="309" formatCode="#,##0">
                  <c:v>5.9615384615384999</c:v>
                </c:pt>
                <c:pt idx="310" formatCode="#,##0">
                  <c:v>5.9807692307692699</c:v>
                </c:pt>
                <c:pt idx="311" formatCode="#,##0">
                  <c:v>6.00000000000004</c:v>
                </c:pt>
                <c:pt idx="312" formatCode="#,##0">
                  <c:v>6.01923076923081</c:v>
                </c:pt>
                <c:pt idx="313" formatCode="#,##0">
                  <c:v>6.0384615384615801</c:v>
                </c:pt>
                <c:pt idx="314" formatCode="#,##0">
                  <c:v>6.0576923076923501</c:v>
                </c:pt>
                <c:pt idx="315" formatCode="#,##0">
                  <c:v>6.0769230769231202</c:v>
                </c:pt>
                <c:pt idx="316" formatCode="#,##0">
                  <c:v>6.0961538461538902</c:v>
                </c:pt>
                <c:pt idx="317" formatCode="#,##0">
                  <c:v>6.1153846153846603</c:v>
                </c:pt>
                <c:pt idx="318" formatCode="#,##0">
                  <c:v>6.1346153846154303</c:v>
                </c:pt>
                <c:pt idx="319" formatCode="#,##0">
                  <c:v>6.1538461538462004</c:v>
                </c:pt>
                <c:pt idx="320" formatCode="#,##0">
                  <c:v>6.1730769230769704</c:v>
                </c:pt>
                <c:pt idx="321" formatCode="#,##0">
                  <c:v>6.1923076923077396</c:v>
                </c:pt>
                <c:pt idx="322" formatCode="#,##0">
                  <c:v>6.2115384615385096</c:v>
                </c:pt>
                <c:pt idx="323" formatCode="#,##0">
                  <c:v>6.2307692307692797</c:v>
                </c:pt>
                <c:pt idx="324" formatCode="#,##0">
                  <c:v>6.2500000000000497</c:v>
                </c:pt>
                <c:pt idx="325" formatCode="#,##0">
                  <c:v>6.2692307692308198</c:v>
                </c:pt>
                <c:pt idx="326" formatCode="#,##0">
                  <c:v>6.2884615384615898</c:v>
                </c:pt>
                <c:pt idx="327" formatCode="#,##0">
                  <c:v>6.3076923076923599</c:v>
                </c:pt>
                <c:pt idx="328" formatCode="#,##0">
                  <c:v>6.3269230769231299</c:v>
                </c:pt>
                <c:pt idx="329" formatCode="#,##0">
                  <c:v>6.3461538461539</c:v>
                </c:pt>
                <c:pt idx="330" formatCode="#,##0">
                  <c:v>6.36538461538467</c:v>
                </c:pt>
                <c:pt idx="331" formatCode="#,##0">
                  <c:v>6.3846153846154401</c:v>
                </c:pt>
                <c:pt idx="332" formatCode="#,##0">
                  <c:v>6.4038461538462101</c:v>
                </c:pt>
                <c:pt idx="333" formatCode="#,##0">
                  <c:v>6.4230769230769802</c:v>
                </c:pt>
                <c:pt idx="334" formatCode="#,##0">
                  <c:v>6.4423076923077502</c:v>
                </c:pt>
                <c:pt idx="335" formatCode="#,##0">
                  <c:v>6.4615384615385096</c:v>
                </c:pt>
                <c:pt idx="336" formatCode="#,##0">
                  <c:v>6.4807692307692797</c:v>
                </c:pt>
                <c:pt idx="337" formatCode="#,##0">
                  <c:v>6.5000000000000497</c:v>
                </c:pt>
                <c:pt idx="338" formatCode="#,##0">
                  <c:v>6.5192307692308198</c:v>
                </c:pt>
                <c:pt idx="339" formatCode="#,##0">
                  <c:v>6.5384615384615898</c:v>
                </c:pt>
                <c:pt idx="340" formatCode="#,##0">
                  <c:v>6.5576923076923599</c:v>
                </c:pt>
                <c:pt idx="341" formatCode="#,##0">
                  <c:v>6.5769230769231299</c:v>
                </c:pt>
                <c:pt idx="342" formatCode="#,##0">
                  <c:v>6.5961538461539</c:v>
                </c:pt>
                <c:pt idx="343" formatCode="#,##0">
                  <c:v>6.61538461538467</c:v>
                </c:pt>
                <c:pt idx="344" formatCode="#,##0">
                  <c:v>6.6346153846154401</c:v>
                </c:pt>
                <c:pt idx="345" formatCode="#,##0">
                  <c:v>6.6538461538462101</c:v>
                </c:pt>
                <c:pt idx="346" formatCode="#,##0">
                  <c:v>6.6730769230769802</c:v>
                </c:pt>
                <c:pt idx="347" formatCode="#,##0">
                  <c:v>6.6923076923077502</c:v>
                </c:pt>
                <c:pt idx="348" formatCode="#,##0">
                  <c:v>6.7115384615385203</c:v>
                </c:pt>
                <c:pt idx="349" formatCode="#,##0">
                  <c:v>6.7307692307692903</c:v>
                </c:pt>
                <c:pt idx="350" formatCode="#,##0">
                  <c:v>6.7500000000000604</c:v>
                </c:pt>
                <c:pt idx="351" formatCode="#,##0">
                  <c:v>6.7692307692308296</c:v>
                </c:pt>
                <c:pt idx="352" formatCode="#,##0">
                  <c:v>6.7884615384615996</c:v>
                </c:pt>
                <c:pt idx="353" formatCode="#,##0">
                  <c:v>6.8076923076923697</c:v>
                </c:pt>
                <c:pt idx="354" formatCode="#,##0">
                  <c:v>6.8269230769231397</c:v>
                </c:pt>
                <c:pt idx="355" formatCode="#,##0">
                  <c:v>6.8461538461539098</c:v>
                </c:pt>
                <c:pt idx="356" formatCode="#,##0">
                  <c:v>6.8653846153846798</c:v>
                </c:pt>
                <c:pt idx="357" formatCode="#,##0">
                  <c:v>6.8846153846154499</c:v>
                </c:pt>
                <c:pt idx="358" formatCode="#,##0">
                  <c:v>6.9038461538462199</c:v>
                </c:pt>
                <c:pt idx="359" formatCode="#,##0">
                  <c:v>6.92307692307699</c:v>
                </c:pt>
                <c:pt idx="360" formatCode="#,##0">
                  <c:v>6.94230769230776</c:v>
                </c:pt>
                <c:pt idx="361" formatCode="#,##0">
                  <c:v>6.9615384615385301</c:v>
                </c:pt>
                <c:pt idx="362" formatCode="#,##0">
                  <c:v>6.9807692307693001</c:v>
                </c:pt>
                <c:pt idx="363" formatCode="#,##0">
                  <c:v>7.0000000000000604</c:v>
                </c:pt>
                <c:pt idx="364" formatCode="#,##0">
                  <c:v>7.0192307692308296</c:v>
                </c:pt>
                <c:pt idx="365" formatCode="#,##0">
                  <c:v>7.0384615384615996</c:v>
                </c:pt>
                <c:pt idx="366" formatCode="#,##0">
                  <c:v>7.0576923076923697</c:v>
                </c:pt>
                <c:pt idx="367" formatCode="#,##0">
                  <c:v>7.0769230769231397</c:v>
                </c:pt>
                <c:pt idx="368" formatCode="#,##0">
                  <c:v>7.0961538461539098</c:v>
                </c:pt>
                <c:pt idx="369" formatCode="#,##0">
                  <c:v>7.1153846153846798</c:v>
                </c:pt>
                <c:pt idx="370" formatCode="#,##0">
                  <c:v>7.1346153846154499</c:v>
                </c:pt>
                <c:pt idx="371" formatCode="#,##0">
                  <c:v>7.1538461538462199</c:v>
                </c:pt>
                <c:pt idx="372" formatCode="#,##0">
                  <c:v>7.17307692307699</c:v>
                </c:pt>
                <c:pt idx="373" formatCode="#,##0">
                  <c:v>7.19230769230776</c:v>
                </c:pt>
                <c:pt idx="374" formatCode="#,##0">
                  <c:v>7.2115384615385301</c:v>
                </c:pt>
                <c:pt idx="375" formatCode="#,##0">
                  <c:v>7.2307692307693001</c:v>
                </c:pt>
                <c:pt idx="376" formatCode="#,##0">
                  <c:v>7.2500000000000702</c:v>
                </c:pt>
                <c:pt idx="377" formatCode="#,##0">
                  <c:v>7.2692307692308402</c:v>
                </c:pt>
                <c:pt idx="378" formatCode="#,##0">
                  <c:v>7.2884615384616103</c:v>
                </c:pt>
                <c:pt idx="379" formatCode="#,##0">
                  <c:v>7.3076923076923803</c:v>
                </c:pt>
                <c:pt idx="380" formatCode="#,##0">
                  <c:v>7.3269230769231504</c:v>
                </c:pt>
                <c:pt idx="381" formatCode="#,##0">
                  <c:v>7.3461538461539204</c:v>
                </c:pt>
                <c:pt idx="382" formatCode="#,##0">
                  <c:v>7.3653846153846896</c:v>
                </c:pt>
                <c:pt idx="383" formatCode="#,##0">
                  <c:v>7.3846153846154596</c:v>
                </c:pt>
                <c:pt idx="384" formatCode="#,##0">
                  <c:v>7.4038461538462297</c:v>
                </c:pt>
                <c:pt idx="385" formatCode="#,##0">
                  <c:v>7.4230769230769997</c:v>
                </c:pt>
                <c:pt idx="386" formatCode="#,##0">
                  <c:v>7.4423076923077698</c:v>
                </c:pt>
                <c:pt idx="387" formatCode="#,##0">
                  <c:v>7.4615384615385398</c:v>
                </c:pt>
                <c:pt idx="388" formatCode="#,##0">
                  <c:v>7.4807692307693099</c:v>
                </c:pt>
                <c:pt idx="389" formatCode="#,##0">
                  <c:v>7.5000000000000799</c:v>
                </c:pt>
                <c:pt idx="390" formatCode="#,##0">
                  <c:v>7.51923076923085</c:v>
                </c:pt>
                <c:pt idx="391" formatCode="#,##0">
                  <c:v>7.53846153846162</c:v>
                </c:pt>
                <c:pt idx="392" formatCode="#,##0">
                  <c:v>7.5576923076923803</c:v>
                </c:pt>
                <c:pt idx="393" formatCode="#,##0">
                  <c:v>7.5769230769231504</c:v>
                </c:pt>
                <c:pt idx="394" formatCode="#,##0">
                  <c:v>7.5961538461539204</c:v>
                </c:pt>
                <c:pt idx="395" formatCode="#,##0">
                  <c:v>7.6153846153846896</c:v>
                </c:pt>
                <c:pt idx="396" formatCode="#,##0">
                  <c:v>7.6346153846154596</c:v>
                </c:pt>
                <c:pt idx="397" formatCode="#,##0">
                  <c:v>7.6538461538462297</c:v>
                </c:pt>
                <c:pt idx="398" formatCode="#,##0">
                  <c:v>7.6730769230769997</c:v>
                </c:pt>
                <c:pt idx="399" formatCode="#,##0">
                  <c:v>7.6923076923077698</c:v>
                </c:pt>
                <c:pt idx="400" formatCode="#,##0">
                  <c:v>7.7115384615385398</c:v>
                </c:pt>
                <c:pt idx="401" formatCode="#,##0">
                  <c:v>7.7307692307693099</c:v>
                </c:pt>
                <c:pt idx="402" formatCode="#,##0">
                  <c:v>7.7500000000000799</c:v>
                </c:pt>
                <c:pt idx="403" formatCode="#,##0">
                  <c:v>7.76923076923085</c:v>
                </c:pt>
                <c:pt idx="404" formatCode="#,##0">
                  <c:v>7.78846153846162</c:v>
                </c:pt>
                <c:pt idx="405" formatCode="#,##0">
                  <c:v>7.8076923076923901</c:v>
                </c:pt>
                <c:pt idx="406" formatCode="#,##0">
                  <c:v>7.8269230769231601</c:v>
                </c:pt>
                <c:pt idx="407" formatCode="#,##0">
                  <c:v>7.8461538461539302</c:v>
                </c:pt>
                <c:pt idx="408" formatCode="#,##0">
                  <c:v>7.8653846153847002</c:v>
                </c:pt>
                <c:pt idx="409" formatCode="#,##0">
                  <c:v>7.8846153846154703</c:v>
                </c:pt>
                <c:pt idx="410" formatCode="#,##0">
                  <c:v>7.9038461538462403</c:v>
                </c:pt>
                <c:pt idx="411" formatCode="#,##0">
                  <c:v>7.9230769230770104</c:v>
                </c:pt>
                <c:pt idx="412" formatCode="#,##0">
                  <c:v>7.9423076923077804</c:v>
                </c:pt>
                <c:pt idx="413" formatCode="#,##0">
                  <c:v>7.9615384615385496</c:v>
                </c:pt>
                <c:pt idx="414" formatCode="#,##0">
                  <c:v>7.9807692307693197</c:v>
                </c:pt>
                <c:pt idx="415" formatCode="#,##0">
                  <c:v>8.0000000000000906</c:v>
                </c:pt>
                <c:pt idx="416" formatCode="#,##0">
                  <c:v>8.0192307692308606</c:v>
                </c:pt>
                <c:pt idx="417" formatCode="#,##0">
                  <c:v>8.03846153846162</c:v>
                </c:pt>
                <c:pt idx="418" formatCode="#,##0">
                  <c:v>8.0576923076923901</c:v>
                </c:pt>
                <c:pt idx="419" formatCode="#,##0">
                  <c:v>8.0769230769231601</c:v>
                </c:pt>
                <c:pt idx="420" formatCode="#,##0">
                  <c:v>8.0961538461539302</c:v>
                </c:pt>
                <c:pt idx="421" formatCode="#,##0">
                  <c:v>8.1153846153847002</c:v>
                </c:pt>
                <c:pt idx="422" formatCode="#,##0">
                  <c:v>8.1346153846154703</c:v>
                </c:pt>
                <c:pt idx="423" formatCode="#,##0">
                  <c:v>8.1538461538462403</c:v>
                </c:pt>
                <c:pt idx="424" formatCode="#,##0">
                  <c:v>8.1730769230770104</c:v>
                </c:pt>
                <c:pt idx="425" formatCode="#,##0">
                  <c:v>8.1923076923077804</c:v>
                </c:pt>
                <c:pt idx="426" formatCode="#,##0">
                  <c:v>8.2115384615385505</c:v>
                </c:pt>
                <c:pt idx="427" formatCode="#,##0">
                  <c:v>8.2307692307693205</c:v>
                </c:pt>
                <c:pt idx="428" formatCode="#,##0">
                  <c:v>8.2500000000000906</c:v>
                </c:pt>
                <c:pt idx="429" formatCode="#,##0">
                  <c:v>8.2692307692308606</c:v>
                </c:pt>
                <c:pt idx="430" formatCode="#,##0">
                  <c:v>8.2884615384616307</c:v>
                </c:pt>
                <c:pt idx="431" formatCode="#,##0">
                  <c:v>8.3076923076924007</c:v>
                </c:pt>
                <c:pt idx="432" formatCode="#,##0">
                  <c:v>8.3269230769231708</c:v>
                </c:pt>
                <c:pt idx="433" formatCode="#,##0">
                  <c:v>8.3461538461539408</c:v>
                </c:pt>
                <c:pt idx="434" formatCode="#,##0">
                  <c:v>8.3653846153847091</c:v>
                </c:pt>
                <c:pt idx="435">
                  <c:v>8.3846153846154792</c:v>
                </c:pt>
                <c:pt idx="436">
                  <c:v>8.4038461538462492</c:v>
                </c:pt>
                <c:pt idx="437">
                  <c:v>8.4230769230770193</c:v>
                </c:pt>
                <c:pt idx="438">
                  <c:v>8.4423076923077893</c:v>
                </c:pt>
                <c:pt idx="439">
                  <c:v>8.4615384615385594</c:v>
                </c:pt>
                <c:pt idx="440">
                  <c:v>8.4807692307693294</c:v>
                </c:pt>
                <c:pt idx="441">
                  <c:v>8.5000000000000995</c:v>
                </c:pt>
                <c:pt idx="442">
                  <c:v>8.5192307692308695</c:v>
                </c:pt>
                <c:pt idx="443">
                  <c:v>8.5384615384616396</c:v>
                </c:pt>
                <c:pt idx="444">
                  <c:v>8.5576923076924007</c:v>
                </c:pt>
                <c:pt idx="445">
                  <c:v>8.5769230769231708</c:v>
                </c:pt>
                <c:pt idx="446">
                  <c:v>8.5961538461539408</c:v>
                </c:pt>
                <c:pt idx="447">
                  <c:v>8.6153846153847091</c:v>
                </c:pt>
                <c:pt idx="448">
                  <c:v>8.6346153846154792</c:v>
                </c:pt>
                <c:pt idx="449">
                  <c:v>8.6538461538462492</c:v>
                </c:pt>
                <c:pt idx="450">
                  <c:v>8.6730769230770193</c:v>
                </c:pt>
                <c:pt idx="451">
                  <c:v>8.6923076923077893</c:v>
                </c:pt>
                <c:pt idx="452">
                  <c:v>8.7115384615385594</c:v>
                </c:pt>
                <c:pt idx="453">
                  <c:v>8.7307692307693294</c:v>
                </c:pt>
                <c:pt idx="454">
                  <c:v>8.7500000000000995</c:v>
                </c:pt>
                <c:pt idx="455">
                  <c:v>8.7692307692308695</c:v>
                </c:pt>
                <c:pt idx="456">
                  <c:v>8.7884615384616396</c:v>
                </c:pt>
                <c:pt idx="457">
                  <c:v>8.8076923076924096</c:v>
                </c:pt>
                <c:pt idx="458">
                  <c:v>8.8269230769231797</c:v>
                </c:pt>
                <c:pt idx="459">
                  <c:v>8.8461538461539497</c:v>
                </c:pt>
                <c:pt idx="460">
                  <c:v>8.8653846153847198</c:v>
                </c:pt>
                <c:pt idx="461">
                  <c:v>8.8846153846154898</c:v>
                </c:pt>
                <c:pt idx="462">
                  <c:v>8.9038461538462599</c:v>
                </c:pt>
                <c:pt idx="463">
                  <c:v>8.9230769230770299</c:v>
                </c:pt>
                <c:pt idx="464">
                  <c:v>8.9423076923078</c:v>
                </c:pt>
                <c:pt idx="465">
                  <c:v>8.96153846153857</c:v>
                </c:pt>
                <c:pt idx="466">
                  <c:v>8.9807692307693401</c:v>
                </c:pt>
                <c:pt idx="467">
                  <c:v>9.0000000000001101</c:v>
                </c:pt>
                <c:pt idx="468">
                  <c:v>9.0192307692308802</c:v>
                </c:pt>
                <c:pt idx="469">
                  <c:v>9.0384615384616502</c:v>
                </c:pt>
                <c:pt idx="470">
                  <c:v>9.0576923076924203</c:v>
                </c:pt>
                <c:pt idx="471">
                  <c:v>9.0769230769231903</c:v>
                </c:pt>
                <c:pt idx="472">
                  <c:v>9.0961538461539604</c:v>
                </c:pt>
                <c:pt idx="473">
                  <c:v>9.1153846153847304</c:v>
                </c:pt>
                <c:pt idx="474">
                  <c:v>9.1346153846155005</c:v>
                </c:pt>
                <c:pt idx="475">
                  <c:v>9.1538461538462599</c:v>
                </c:pt>
                <c:pt idx="476">
                  <c:v>9.1730769230770299</c:v>
                </c:pt>
                <c:pt idx="477">
                  <c:v>9.1923076923078</c:v>
                </c:pt>
                <c:pt idx="478">
                  <c:v>9.21153846153857</c:v>
                </c:pt>
                <c:pt idx="479">
                  <c:v>9.2307692307693401</c:v>
                </c:pt>
                <c:pt idx="480">
                  <c:v>9.2500000000001101</c:v>
                </c:pt>
                <c:pt idx="481">
                  <c:v>9.2692307692308802</c:v>
                </c:pt>
                <c:pt idx="482">
                  <c:v>9.2884615384616502</c:v>
                </c:pt>
                <c:pt idx="483">
                  <c:v>9.3076923076924203</c:v>
                </c:pt>
                <c:pt idx="484">
                  <c:v>9.3269230769231903</c:v>
                </c:pt>
                <c:pt idx="485">
                  <c:v>9.3461538461539604</c:v>
                </c:pt>
                <c:pt idx="486">
                  <c:v>9.3653846153847304</c:v>
                </c:pt>
                <c:pt idx="487">
                  <c:v>9.3846153846155005</c:v>
                </c:pt>
                <c:pt idx="488">
                  <c:v>9.4038461538462705</c:v>
                </c:pt>
                <c:pt idx="489">
                  <c:v>9.4230769230770406</c:v>
                </c:pt>
                <c:pt idx="490">
                  <c:v>9.4423076923078106</c:v>
                </c:pt>
                <c:pt idx="491">
                  <c:v>9.4615384615385807</c:v>
                </c:pt>
                <c:pt idx="492">
                  <c:v>9.4807692307693507</c:v>
                </c:pt>
                <c:pt idx="493">
                  <c:v>9.5000000000001208</c:v>
                </c:pt>
                <c:pt idx="494">
                  <c:v>9.5192307692308908</c:v>
                </c:pt>
                <c:pt idx="495">
                  <c:v>9.5384615384616591</c:v>
                </c:pt>
                <c:pt idx="496">
                  <c:v>9.5576923076924292</c:v>
                </c:pt>
                <c:pt idx="497">
                  <c:v>9.5769230769231992</c:v>
                </c:pt>
                <c:pt idx="498">
                  <c:v>9.5961538461539693</c:v>
                </c:pt>
                <c:pt idx="499">
                  <c:v>9.6153846153847393</c:v>
                </c:pt>
                <c:pt idx="500">
                  <c:v>9.6346153846155094</c:v>
                </c:pt>
                <c:pt idx="501">
                  <c:v>9.6538461538462705</c:v>
                </c:pt>
                <c:pt idx="502">
                  <c:v>9.6730769230770406</c:v>
                </c:pt>
                <c:pt idx="503">
                  <c:v>9.6923076923078106</c:v>
                </c:pt>
                <c:pt idx="504">
                  <c:v>9.7115384615385807</c:v>
                </c:pt>
                <c:pt idx="505">
                  <c:v>9.7307692307693507</c:v>
                </c:pt>
                <c:pt idx="506">
                  <c:v>9.7500000000001208</c:v>
                </c:pt>
                <c:pt idx="507">
                  <c:v>9.7692307692308908</c:v>
                </c:pt>
                <c:pt idx="508">
                  <c:v>9.7884615384616591</c:v>
                </c:pt>
                <c:pt idx="509">
                  <c:v>9.8076923076924292</c:v>
                </c:pt>
                <c:pt idx="510">
                  <c:v>9.8269230769231992</c:v>
                </c:pt>
                <c:pt idx="511">
                  <c:v>9.8461538461539693</c:v>
                </c:pt>
                <c:pt idx="512">
                  <c:v>9.8653846153847393</c:v>
                </c:pt>
                <c:pt idx="513">
                  <c:v>9.8846153846155094</c:v>
                </c:pt>
                <c:pt idx="514">
                  <c:v>9.9038461538462794</c:v>
                </c:pt>
                <c:pt idx="515">
                  <c:v>9.9230769230770495</c:v>
                </c:pt>
                <c:pt idx="516">
                  <c:v>9.9423076923078195</c:v>
                </c:pt>
                <c:pt idx="517">
                  <c:v>9.9615384615385896</c:v>
                </c:pt>
              </c:numCache>
            </c:numRef>
          </c:xVal>
          <c:yVal>
            <c:numRef>
              <c:f>'Group1_H1_H2-6_3-Raw-Data'!$D$2:$D$1000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277.13480627768502</c:v>
                </c:pt>
                <c:pt idx="5">
                  <c:v>41.2070809161197</c:v>
                </c:pt>
                <c:pt idx="6">
                  <c:v>7.2168783648703201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116.79487551976</c:v>
                </c:pt>
                <c:pt idx="83">
                  <c:v>118.094954035336</c:v>
                </c:pt>
                <c:pt idx="84">
                  <c:v>154.704150248925</c:v>
                </c:pt>
                <c:pt idx="85">
                  <c:v>118.098623926767</c:v>
                </c:pt>
                <c:pt idx="86">
                  <c:v>118.361537918717</c:v>
                </c:pt>
                <c:pt idx="87">
                  <c:v>117.082122215982</c:v>
                </c:pt>
                <c:pt idx="88">
                  <c:v>116.89180537070899</c:v>
                </c:pt>
                <c:pt idx="89">
                  <c:v>117.90491080638</c:v>
                </c:pt>
                <c:pt idx="90">
                  <c:v>117.28115500966901</c:v>
                </c:pt>
                <c:pt idx="91">
                  <c:v>118.594235597864</c:v>
                </c:pt>
                <c:pt idx="92">
                  <c:v>118.514425455412</c:v>
                </c:pt>
                <c:pt idx="93">
                  <c:v>118.777446336531</c:v>
                </c:pt>
                <c:pt idx="94">
                  <c:v>118.060898027954</c:v>
                </c:pt>
                <c:pt idx="95">
                  <c:v>119.17338149804699</c:v>
                </c:pt>
                <c:pt idx="96">
                  <c:v>118.08781162382201</c:v>
                </c:pt>
                <c:pt idx="97">
                  <c:v>118.91587513383</c:v>
                </c:pt>
                <c:pt idx="98">
                  <c:v>118.503864229275</c:v>
                </c:pt>
                <c:pt idx="99">
                  <c:v>118.88897853683299</c:v>
                </c:pt>
                <c:pt idx="100">
                  <c:v>118.72359127191299</c:v>
                </c:pt>
                <c:pt idx="101">
                  <c:v>118.68166093002201</c:v>
                </c:pt>
                <c:pt idx="102">
                  <c:v>119.538829153667</c:v>
                </c:pt>
                <c:pt idx="103">
                  <c:v>118.707784641112</c:v>
                </c:pt>
                <c:pt idx="104">
                  <c:v>118.937778879242</c:v>
                </c:pt>
                <c:pt idx="105">
                  <c:v>118.45727058527299</c:v>
                </c:pt>
                <c:pt idx="106">
                  <c:v>119.82729288625499</c:v>
                </c:pt>
                <c:pt idx="107">
                  <c:v>119.159033431176</c:v>
                </c:pt>
                <c:pt idx="108">
                  <c:v>120.23518745734999</c:v>
                </c:pt>
                <c:pt idx="109">
                  <c:v>118.99220744655</c:v>
                </c:pt>
                <c:pt idx="110">
                  <c:v>119.137085785549</c:v>
                </c:pt>
                <c:pt idx="111">
                  <c:v>118.619153957503</c:v>
                </c:pt>
                <c:pt idx="112">
                  <c:v>117.84472848413699</c:v>
                </c:pt>
                <c:pt idx="113">
                  <c:v>118.084144450504</c:v>
                </c:pt>
                <c:pt idx="114">
                  <c:v>118.103765274583</c:v>
                </c:pt>
                <c:pt idx="115">
                  <c:v>119.099771221122</c:v>
                </c:pt>
                <c:pt idx="116">
                  <c:v>119.866524727928</c:v>
                </c:pt>
                <c:pt idx="117">
                  <c:v>120.353630608681</c:v>
                </c:pt>
                <c:pt idx="118">
                  <c:v>119.771533638013</c:v>
                </c:pt>
                <c:pt idx="119">
                  <c:v>119.25345405229299</c:v>
                </c:pt>
                <c:pt idx="120">
                  <c:v>118.56314416903</c:v>
                </c:pt>
                <c:pt idx="121">
                  <c:v>118.47278194456401</c:v>
                </c:pt>
                <c:pt idx="122">
                  <c:v>118.68302159906401</c:v>
                </c:pt>
                <c:pt idx="123">
                  <c:v>118.360321734023</c:v>
                </c:pt>
                <c:pt idx="124">
                  <c:v>121.274995199507</c:v>
                </c:pt>
                <c:pt idx="125">
                  <c:v>122.367050199391</c:v>
                </c:pt>
                <c:pt idx="126">
                  <c:v>123.084651232049</c:v>
                </c:pt>
                <c:pt idx="127">
                  <c:v>123.173766973073</c:v>
                </c:pt>
                <c:pt idx="128">
                  <c:v>120.81137956201501</c:v>
                </c:pt>
                <c:pt idx="129">
                  <c:v>117.73227052723399</c:v>
                </c:pt>
                <c:pt idx="130">
                  <c:v>117.649800244243</c:v>
                </c:pt>
                <c:pt idx="131">
                  <c:v>116.611059752373</c:v>
                </c:pt>
                <c:pt idx="132">
                  <c:v>116.486775392474</c:v>
                </c:pt>
                <c:pt idx="133">
                  <c:v>117.188264673643</c:v>
                </c:pt>
                <c:pt idx="134">
                  <c:v>118.606508749165</c:v>
                </c:pt>
                <c:pt idx="135">
                  <c:v>120.75116876026399</c:v>
                </c:pt>
                <c:pt idx="136">
                  <c:v>120.127183902328</c:v>
                </c:pt>
                <c:pt idx="137">
                  <c:v>120.097372846832</c:v>
                </c:pt>
                <c:pt idx="138">
                  <c:v>118.401508437402</c:v>
                </c:pt>
                <c:pt idx="139">
                  <c:v>116.992324289998</c:v>
                </c:pt>
                <c:pt idx="140">
                  <c:v>115.482593923534</c:v>
                </c:pt>
                <c:pt idx="141">
                  <c:v>115.012298062497</c:v>
                </c:pt>
                <c:pt idx="142">
                  <c:v>116.34548903128299</c:v>
                </c:pt>
                <c:pt idx="143">
                  <c:v>117.087726073678</c:v>
                </c:pt>
                <c:pt idx="144">
                  <c:v>118.802658613199</c:v>
                </c:pt>
                <c:pt idx="145">
                  <c:v>118.898525074418</c:v>
                </c:pt>
                <c:pt idx="146">
                  <c:v>118.173838304656</c:v>
                </c:pt>
                <c:pt idx="147">
                  <c:v>117.05255499942901</c:v>
                </c:pt>
                <c:pt idx="148">
                  <c:v>115.51411634678701</c:v>
                </c:pt>
                <c:pt idx="149">
                  <c:v>114.830052639469</c:v>
                </c:pt>
                <c:pt idx="150">
                  <c:v>114.606969543071</c:v>
                </c:pt>
                <c:pt idx="151">
                  <c:v>114.57860249593899</c:v>
                </c:pt>
                <c:pt idx="152">
                  <c:v>115.06111048400901</c:v>
                </c:pt>
                <c:pt idx="153">
                  <c:v>116.27550146790099</c:v>
                </c:pt>
                <c:pt idx="154">
                  <c:v>116.085800815379</c:v>
                </c:pt>
                <c:pt idx="155">
                  <c:v>116.074928234186</c:v>
                </c:pt>
                <c:pt idx="156">
                  <c:v>115.014511398645</c:v>
                </c:pt>
                <c:pt idx="157">
                  <c:v>114.262109975203</c:v>
                </c:pt>
                <c:pt idx="158">
                  <c:v>113.51194745241899</c:v>
                </c:pt>
                <c:pt idx="159">
                  <c:v>113.295839164794</c:v>
                </c:pt>
                <c:pt idx="160">
                  <c:v>113.064492626245</c:v>
                </c:pt>
                <c:pt idx="161">
                  <c:v>113.065964105596</c:v>
                </c:pt>
                <c:pt idx="162">
                  <c:v>114.051337042889</c:v>
                </c:pt>
                <c:pt idx="163">
                  <c:v>114.70453903418201</c:v>
                </c:pt>
                <c:pt idx="164">
                  <c:v>114.556507601069</c:v>
                </c:pt>
                <c:pt idx="165">
                  <c:v>113.16237860254699</c:v>
                </c:pt>
                <c:pt idx="166">
                  <c:v>112.429861168889</c:v>
                </c:pt>
                <c:pt idx="167">
                  <c:v>111.506482084634</c:v>
                </c:pt>
                <c:pt idx="168">
                  <c:v>111.080665289206</c:v>
                </c:pt>
                <c:pt idx="169">
                  <c:v>110.89237109099</c:v>
                </c:pt>
                <c:pt idx="170">
                  <c:v>110.85240404860799</c:v>
                </c:pt>
                <c:pt idx="171">
                  <c:v>112.00864706467399</c:v>
                </c:pt>
                <c:pt idx="172">
                  <c:v>111.82881631363701</c:v>
                </c:pt>
                <c:pt idx="173">
                  <c:v>111.396395213304</c:v>
                </c:pt>
                <c:pt idx="174">
                  <c:v>111.402712173129</c:v>
                </c:pt>
                <c:pt idx="175">
                  <c:v>109.341181285804</c:v>
                </c:pt>
                <c:pt idx="176">
                  <c:v>109.02459064604599</c:v>
                </c:pt>
                <c:pt idx="177">
                  <c:v>108.99025500483199</c:v>
                </c:pt>
                <c:pt idx="178">
                  <c:v>109.490580130502</c:v>
                </c:pt>
                <c:pt idx="179">
                  <c:v>110.441094029925</c:v>
                </c:pt>
                <c:pt idx="180">
                  <c:v>110.26838644491301</c:v>
                </c:pt>
                <c:pt idx="181">
                  <c:v>109.60213299809</c:v>
                </c:pt>
                <c:pt idx="182">
                  <c:v>109.81012577688399</c:v>
                </c:pt>
                <c:pt idx="183">
                  <c:v>109.30474380383799</c:v>
                </c:pt>
                <c:pt idx="184">
                  <c:v>108.791668108183</c:v>
                </c:pt>
                <c:pt idx="185">
                  <c:v>109.000712496202</c:v>
                </c:pt>
                <c:pt idx="186">
                  <c:v>107.88165473318401</c:v>
                </c:pt>
                <c:pt idx="187">
                  <c:v>107.227313917301</c:v>
                </c:pt>
                <c:pt idx="188">
                  <c:v>107.507309541906</c:v>
                </c:pt>
                <c:pt idx="189">
                  <c:v>108.203938835431</c:v>
                </c:pt>
                <c:pt idx="190">
                  <c:v>108.423080549291</c:v>
                </c:pt>
                <c:pt idx="191">
                  <c:v>107.705437458646</c:v>
                </c:pt>
                <c:pt idx="192">
                  <c:v>107.20682120627001</c:v>
                </c:pt>
                <c:pt idx="193">
                  <c:v>106.28841788129201</c:v>
                </c:pt>
                <c:pt idx="194">
                  <c:v>105.78681028587501</c:v>
                </c:pt>
                <c:pt idx="195">
                  <c:v>105.76807061598301</c:v>
                </c:pt>
                <c:pt idx="196">
                  <c:v>105.55563045301</c:v>
                </c:pt>
                <c:pt idx="197">
                  <c:v>106.75046253678801</c:v>
                </c:pt>
                <c:pt idx="198">
                  <c:v>106.531509808267</c:v>
                </c:pt>
                <c:pt idx="199">
                  <c:v>105.80233364958799</c:v>
                </c:pt>
                <c:pt idx="200">
                  <c:v>104.863024203092</c:v>
                </c:pt>
                <c:pt idx="201">
                  <c:v>104.60280861102</c:v>
                </c:pt>
                <c:pt idx="202">
                  <c:v>104.123108881099</c:v>
                </c:pt>
                <c:pt idx="203">
                  <c:v>103.893397957733</c:v>
                </c:pt>
                <c:pt idx="204">
                  <c:v>104.16146887243301</c:v>
                </c:pt>
                <c:pt idx="205">
                  <c:v>104.41018164123</c:v>
                </c:pt>
                <c:pt idx="206">
                  <c:v>103.949614753563</c:v>
                </c:pt>
                <c:pt idx="207">
                  <c:v>103.63703911160199</c:v>
                </c:pt>
                <c:pt idx="208">
                  <c:v>103.143589073312</c:v>
                </c:pt>
                <c:pt idx="209">
                  <c:v>102.621315844875</c:v>
                </c:pt>
                <c:pt idx="210">
                  <c:v>103.16241942005399</c:v>
                </c:pt>
                <c:pt idx="211">
                  <c:v>102.45172234226</c:v>
                </c:pt>
                <c:pt idx="212">
                  <c:v>102.25345431682901</c:v>
                </c:pt>
                <c:pt idx="213">
                  <c:v>102.52098589589001</c:v>
                </c:pt>
                <c:pt idx="214">
                  <c:v>101.939530407604</c:v>
                </c:pt>
                <c:pt idx="215">
                  <c:v>101.96240665527</c:v>
                </c:pt>
                <c:pt idx="216">
                  <c:v>102.19089948991299</c:v>
                </c:pt>
                <c:pt idx="217">
                  <c:v>102.22208969245401</c:v>
                </c:pt>
                <c:pt idx="218">
                  <c:v>101.513186140605</c:v>
                </c:pt>
                <c:pt idx="219">
                  <c:v>100.521348701642</c:v>
                </c:pt>
                <c:pt idx="220">
                  <c:v>101.057635755427</c:v>
                </c:pt>
                <c:pt idx="221">
                  <c:v>101.019135333058</c:v>
                </c:pt>
                <c:pt idx="222">
                  <c:v>101.197139302371</c:v>
                </c:pt>
                <c:pt idx="223">
                  <c:v>100.97749767344899</c:v>
                </c:pt>
                <c:pt idx="224">
                  <c:v>100.012849513627</c:v>
                </c:pt>
                <c:pt idx="225">
                  <c:v>100.273340746111</c:v>
                </c:pt>
                <c:pt idx="226">
                  <c:v>99.537678810563094</c:v>
                </c:pt>
                <c:pt idx="227">
                  <c:v>99.027710056596604</c:v>
                </c:pt>
                <c:pt idx="228">
                  <c:v>100.07836835965399</c:v>
                </c:pt>
                <c:pt idx="229">
                  <c:v>100.24800723488001</c:v>
                </c:pt>
                <c:pt idx="230">
                  <c:v>100.24800723488001</c:v>
                </c:pt>
                <c:pt idx="231">
                  <c:v>99.734201186509196</c:v>
                </c:pt>
                <c:pt idx="232">
                  <c:v>99.001866130234305</c:v>
                </c:pt>
                <c:pt idx="233">
                  <c:v>98.254022580680697</c:v>
                </c:pt>
                <c:pt idx="234">
                  <c:v>98.261639382305205</c:v>
                </c:pt>
                <c:pt idx="235">
                  <c:v>97.991572639848997</c:v>
                </c:pt>
                <c:pt idx="236">
                  <c:v>97.484315439006807</c:v>
                </c:pt>
                <c:pt idx="237">
                  <c:v>98.270562709002903</c:v>
                </c:pt>
                <c:pt idx="238">
                  <c:v>98.275559119758995</c:v>
                </c:pt>
                <c:pt idx="239">
                  <c:v>98.508049003874504</c:v>
                </c:pt>
                <c:pt idx="240">
                  <c:v>97.780787878085505</c:v>
                </c:pt>
                <c:pt idx="241">
                  <c:v>97.223888638126894</c:v>
                </c:pt>
                <c:pt idx="242" formatCode="#,##0">
                  <c:v>97.705044406180505</c:v>
                </c:pt>
                <c:pt idx="243" formatCode="#,##0">
                  <c:v>97.432852256160203</c:v>
                </c:pt>
                <c:pt idx="244" formatCode="#,##0">
                  <c:v>97.690672487729998</c:v>
                </c:pt>
                <c:pt idx="245" formatCode="#,##0">
                  <c:v>97.486404109914005</c:v>
                </c:pt>
                <c:pt idx="246" formatCode="#,##0">
                  <c:v>96.746756005358606</c:v>
                </c:pt>
                <c:pt idx="247" formatCode="#,##0">
                  <c:v>96.296531052408199</c:v>
                </c:pt>
                <c:pt idx="248" formatCode="#,##0">
                  <c:v>95.741169813567396</c:v>
                </c:pt>
                <c:pt idx="249" formatCode="#,##0">
                  <c:v>95.716646438443107</c:v>
                </c:pt>
                <c:pt idx="250" formatCode="#,##0">
                  <c:v>95.652313786601894</c:v>
                </c:pt>
                <c:pt idx="251" formatCode="#,##0">
                  <c:v>95.911686689438298</c:v>
                </c:pt>
                <c:pt idx="252" formatCode="#,##0">
                  <c:v>95.350561543447299</c:v>
                </c:pt>
                <c:pt idx="253" formatCode="#,##0">
                  <c:v>95.609484970429094</c:v>
                </c:pt>
                <c:pt idx="254" formatCode="#,##0">
                  <c:v>94.860092212697097</c:v>
                </c:pt>
                <c:pt idx="255" formatCode="#,##0">
                  <c:v>94.916672097529599</c:v>
                </c:pt>
                <c:pt idx="256" formatCode="#,##0">
                  <c:v>94.374197625932894</c:v>
                </c:pt>
                <c:pt idx="257" formatCode="#,##0">
                  <c:v>95.142280053074003</c:v>
                </c:pt>
                <c:pt idx="258" formatCode="#,##0">
                  <c:v>94.860092212697097</c:v>
                </c:pt>
                <c:pt idx="259" formatCode="#,##0">
                  <c:v>94.607111515702201</c:v>
                </c:pt>
                <c:pt idx="260" formatCode="#,##0">
                  <c:v>94.343756687544399</c:v>
                </c:pt>
                <c:pt idx="261" formatCode="#,##0">
                  <c:v>93.822987930304095</c:v>
                </c:pt>
                <c:pt idx="262" formatCode="#,##0">
                  <c:v>93.585973131905206</c:v>
                </c:pt>
                <c:pt idx="263" formatCode="#,##0">
                  <c:v>92.495413679765804</c:v>
                </c:pt>
                <c:pt idx="264" formatCode="#,##0">
                  <c:v>91.952766755664598</c:v>
                </c:pt>
                <c:pt idx="265" formatCode="#,##0">
                  <c:v>92.232302025909405</c:v>
                </c:pt>
                <c:pt idx="266" formatCode="#,##0">
                  <c:v>91.673307435907901</c:v>
                </c:pt>
                <c:pt idx="267" formatCode="#,##0">
                  <c:v>92.255651183706703</c:v>
                </c:pt>
                <c:pt idx="268" formatCode="#,##0">
                  <c:v>92.236334717679597</c:v>
                </c:pt>
                <c:pt idx="269" formatCode="#,##0">
                  <c:v>92.778440373019606</c:v>
                </c:pt>
                <c:pt idx="270" formatCode="#,##0">
                  <c:v>92.778440373019706</c:v>
                </c:pt>
                <c:pt idx="271" formatCode="#,##0">
                  <c:v>91.9768899081716</c:v>
                </c:pt>
                <c:pt idx="272" formatCode="#,##0">
                  <c:v>90.8565598651264</c:v>
                </c:pt>
                <c:pt idx="273" formatCode="#,##0">
                  <c:v>90.581374992763898</c:v>
                </c:pt>
                <c:pt idx="274" formatCode="#,##0">
                  <c:v>90.824310805930097</c:v>
                </c:pt>
                <c:pt idx="275" formatCode="#,##0">
                  <c:v>90.824310805929997</c:v>
                </c:pt>
                <c:pt idx="276" formatCode="#,##0">
                  <c:v>90.590103656196902</c:v>
                </c:pt>
                <c:pt idx="277" formatCode="#,##0">
                  <c:v>89.761279054512002</c:v>
                </c:pt>
                <c:pt idx="278" formatCode="#,##0">
                  <c:v>90.050723492594997</c:v>
                </c:pt>
                <c:pt idx="279" formatCode="#,##0">
                  <c:v>90.357233691344106</c:v>
                </c:pt>
                <c:pt idx="280" formatCode="#,##0">
                  <c:v>89.825196877071093</c:v>
                </c:pt>
                <c:pt idx="281" formatCode="#,##0">
                  <c:v>89.789368819170306</c:v>
                </c:pt>
                <c:pt idx="282" formatCode="#,##0">
                  <c:v>89.500934543235303</c:v>
                </c:pt>
                <c:pt idx="283" formatCode="#,##0">
                  <c:v>88.603926992975403</c:v>
                </c:pt>
                <c:pt idx="284" formatCode="#,##0">
                  <c:v>88.898247397075295</c:v>
                </c:pt>
                <c:pt idx="285" formatCode="#,##0">
                  <c:v>88.603926992975303</c:v>
                </c:pt>
                <c:pt idx="286" formatCode="#,##0">
                  <c:v>88.328700402472407</c:v>
                </c:pt>
                <c:pt idx="287" formatCode="#,##0">
                  <c:v>88.357313528893002</c:v>
                </c:pt>
                <c:pt idx="288" formatCode="#,##0">
                  <c:v>87.266520454203999</c:v>
                </c:pt>
                <c:pt idx="289" formatCode="#,##0">
                  <c:v>87.037329366605405</c:v>
                </c:pt>
                <c:pt idx="290" formatCode="#,##0">
                  <c:v>86.707456152453801</c:v>
                </c:pt>
                <c:pt idx="291" formatCode="#,##0">
                  <c:v>87.838484648406705</c:v>
                </c:pt>
                <c:pt idx="292" formatCode="#,##0">
                  <c:v>88.0765522524364</c:v>
                </c:pt>
                <c:pt idx="293" formatCode="#,##0">
                  <c:v>86.6329031545513</c:v>
                </c:pt>
                <c:pt idx="294" formatCode="#,##0">
                  <c:v>86.652043800262703</c:v>
                </c:pt>
                <c:pt idx="295" formatCode="#,##0">
                  <c:v>87.214325870592106</c:v>
                </c:pt>
                <c:pt idx="296" formatCode="#,##0">
                  <c:v>86.398549793140802</c:v>
                </c:pt>
                <c:pt idx="297" formatCode="#,##0">
                  <c:v>85.480740228530493</c:v>
                </c:pt>
                <c:pt idx="298" formatCode="#,##0">
                  <c:v>85.149041071536999</c:v>
                </c:pt>
                <c:pt idx="299" formatCode="#,##0">
                  <c:v>84.897197990483306</c:v>
                </c:pt>
                <c:pt idx="300" formatCode="#,##0">
                  <c:v>85.824462152165395</c:v>
                </c:pt>
                <c:pt idx="301" formatCode="#,##0">
                  <c:v>85.256185643048795</c:v>
                </c:pt>
                <c:pt idx="302" formatCode="#,##0">
                  <c:v>84.9536787031915</c:v>
                </c:pt>
                <c:pt idx="303" formatCode="#,##0">
                  <c:v>84.668786928822001</c:v>
                </c:pt>
                <c:pt idx="304" formatCode="#,##0">
                  <c:v>85.576134255120607</c:v>
                </c:pt>
                <c:pt idx="305" formatCode="#,##0">
                  <c:v>84.612048854979093</c:v>
                </c:pt>
                <c:pt idx="306" formatCode="#,##0">
                  <c:v>84.303183304879596</c:v>
                </c:pt>
                <c:pt idx="307" formatCode="#,##0">
                  <c:v>84.305143156151303</c:v>
                </c:pt>
                <c:pt idx="308" formatCode="#,##0">
                  <c:v>84.974927052792907</c:v>
                </c:pt>
                <c:pt idx="309" formatCode="#,##0">
                  <c:v>84.351693954659495</c:v>
                </c:pt>
                <c:pt idx="310" formatCode="#,##0">
                  <c:v>84.303183304879596</c:v>
                </c:pt>
                <c:pt idx="311" formatCode="#,##0">
                  <c:v>83.967468169418296</c:v>
                </c:pt>
                <c:pt idx="312" formatCode="#,##0">
                  <c:v>82.814785721190205</c:v>
                </c:pt>
                <c:pt idx="313" formatCode="#,##0">
                  <c:v>83.217883882552002</c:v>
                </c:pt>
                <c:pt idx="314" formatCode="#,##0">
                  <c:v>83.272383281581597</c:v>
                </c:pt>
                <c:pt idx="315" formatCode="#,##0">
                  <c:v>82.318551623895402</c:v>
                </c:pt>
                <c:pt idx="316" formatCode="#,##0">
                  <c:v>82.228488184238699</c:v>
                </c:pt>
                <c:pt idx="317" formatCode="#,##0">
                  <c:v>83.136803527060096</c:v>
                </c:pt>
                <c:pt idx="318" formatCode="#,##0">
                  <c:v>83.369834833860097</c:v>
                </c:pt>
                <c:pt idx="319" formatCode="#,##0">
                  <c:v>82.539141607124805</c:v>
                </c:pt>
                <c:pt idx="320" formatCode="#,##0">
                  <c:v>80.670069254049096</c:v>
                </c:pt>
                <c:pt idx="321" formatCode="#,##0">
                  <c:v>81.329382157803707</c:v>
                </c:pt>
                <c:pt idx="322" formatCode="#,##0">
                  <c:v>81.927007918457207</c:v>
                </c:pt>
                <c:pt idx="323" formatCode="#,##0">
                  <c:v>81.331833727803101</c:v>
                </c:pt>
                <c:pt idx="324" formatCode="#,##0">
                  <c:v>81.051485504838595</c:v>
                </c:pt>
                <c:pt idx="325" formatCode="#,##0">
                  <c:v>79.5285010317683</c:v>
                </c:pt>
                <c:pt idx="326" formatCode="#,##0">
                  <c:v>79.871524120108305</c:v>
                </c:pt>
                <c:pt idx="327" formatCode="#,##0">
                  <c:v>80.737262699897698</c:v>
                </c:pt>
                <c:pt idx="328" formatCode="#,##0">
                  <c:v>79.766192897405503</c:v>
                </c:pt>
                <c:pt idx="329" formatCode="#,##0">
                  <c:v>80.727288820061602</c:v>
                </c:pt>
                <c:pt idx="330" formatCode="#,##0">
                  <c:v>79.745313475122103</c:v>
                </c:pt>
                <c:pt idx="331" formatCode="#,##0">
                  <c:v>79.745313475122103</c:v>
                </c:pt>
                <c:pt idx="332" formatCode="#,##0">
                  <c:v>79.464887013575606</c:v>
                </c:pt>
                <c:pt idx="333" formatCode="#,##0">
                  <c:v>80.114573725737003</c:v>
                </c:pt>
                <c:pt idx="334" formatCode="#,##0">
                  <c:v>78.233220877544994</c:v>
                </c:pt>
                <c:pt idx="335" formatCode="#,##0">
                  <c:v>78.155434280132795</c:v>
                </c:pt>
                <c:pt idx="336">
                  <c:v>78.155434280132795</c:v>
                </c:pt>
                <c:pt idx="337">
                  <c:v>78.233161944177496</c:v>
                </c:pt>
                <c:pt idx="338">
                  <c:v>78.566734663838801</c:v>
                </c:pt>
                <c:pt idx="339">
                  <c:v>77.223981210052102</c:v>
                </c:pt>
                <c:pt idx="340">
                  <c:v>77.219305249344501</c:v>
                </c:pt>
                <c:pt idx="341">
                  <c:v>77.223981210052102</c:v>
                </c:pt>
                <c:pt idx="342">
                  <c:v>75.999287568186105</c:v>
                </c:pt>
                <c:pt idx="343">
                  <c:v>76.020252158676598</c:v>
                </c:pt>
                <c:pt idx="344">
                  <c:v>76.667944567179504</c:v>
                </c:pt>
                <c:pt idx="345">
                  <c:v>76.318651899092103</c:v>
                </c:pt>
                <c:pt idx="346">
                  <c:v>76.664580486507006</c:v>
                </c:pt>
                <c:pt idx="347">
                  <c:v>75.651933533235706</c:v>
                </c:pt>
                <c:pt idx="348">
                  <c:v>76.198163230619201</c:v>
                </c:pt>
                <c:pt idx="349">
                  <c:v>75.555848262121302</c:v>
                </c:pt>
                <c:pt idx="350">
                  <c:v>75.603175682635495</c:v>
                </c:pt>
                <c:pt idx="351">
                  <c:v>74.675171944205005</c:v>
                </c:pt>
                <c:pt idx="352">
                  <c:v>74.974115379585299</c:v>
                </c:pt>
                <c:pt idx="353">
                  <c:v>74.968862507091302</c:v>
                </c:pt>
                <c:pt idx="354">
                  <c:v>74.336856382151296</c:v>
                </c:pt>
                <c:pt idx="355">
                  <c:v>73.308979118191004</c:v>
                </c:pt>
                <c:pt idx="356">
                  <c:v>73.285059229849907</c:v>
                </c:pt>
                <c:pt idx="357">
                  <c:v>72.923222175562202</c:v>
                </c:pt>
                <c:pt idx="358">
                  <c:v>72.960875626004096</c:v>
                </c:pt>
                <c:pt idx="359">
                  <c:v>72.960875626004196</c:v>
                </c:pt>
                <c:pt idx="360">
                  <c:v>72.640957777543406</c:v>
                </c:pt>
                <c:pt idx="361">
                  <c:v>72.991606358689197</c:v>
                </c:pt>
                <c:pt idx="362">
                  <c:v>72.229600043437401</c:v>
                </c:pt>
                <c:pt idx="363">
                  <c:v>71.881862852369494</c:v>
                </c:pt>
                <c:pt idx="364">
                  <c:v>73.711120299104493</c:v>
                </c:pt>
                <c:pt idx="365">
                  <c:v>71.6113865879733</c:v>
                </c:pt>
                <c:pt idx="366">
                  <c:v>71.211060219575401</c:v>
                </c:pt>
                <c:pt idx="367">
                  <c:v>70.873770093933203</c:v>
                </c:pt>
                <c:pt idx="368">
                  <c:v>70.891065341036096</c:v>
                </c:pt>
                <c:pt idx="369">
                  <c:v>71.211154256360004</c:v>
                </c:pt>
                <c:pt idx="370">
                  <c:v>70.803069238530497</c:v>
                </c:pt>
                <c:pt idx="371">
                  <c:v>70.498984183295406</c:v>
                </c:pt>
                <c:pt idx="372">
                  <c:v>70.134532881302604</c:v>
                </c:pt>
                <c:pt idx="373">
                  <c:v>70.439042277953405</c:v>
                </c:pt>
                <c:pt idx="374">
                  <c:v>70.151905098262404</c:v>
                </c:pt>
                <c:pt idx="375">
                  <c:v>68.795917322206904</c:v>
                </c:pt>
                <c:pt idx="376">
                  <c:v>69.470855857901597</c:v>
                </c:pt>
                <c:pt idx="377">
                  <c:v>69.469211170204005</c:v>
                </c:pt>
                <c:pt idx="378">
                  <c:v>66.429502390720899</c:v>
                </c:pt>
                <c:pt idx="379">
                  <c:v>67.655882245633194</c:v>
                </c:pt>
                <c:pt idx="380">
                  <c:v>68.398247614322599</c:v>
                </c:pt>
                <c:pt idx="381">
                  <c:v>67.336526554189902</c:v>
                </c:pt>
                <c:pt idx="382">
                  <c:v>66.564341118889203</c:v>
                </c:pt>
                <c:pt idx="383">
                  <c:v>66.943643996183795</c:v>
                </c:pt>
                <c:pt idx="384">
                  <c:v>66.9524527845319</c:v>
                </c:pt>
                <c:pt idx="385">
                  <c:v>66.551084513391103</c:v>
                </c:pt>
                <c:pt idx="386">
                  <c:v>66.221282765025705</c:v>
                </c:pt>
                <c:pt idx="387">
                  <c:v>66.2286357992935</c:v>
                </c:pt>
                <c:pt idx="388">
                  <c:v>66.170634916306796</c:v>
                </c:pt>
                <c:pt idx="389">
                  <c:v>65.521438901414299</c:v>
                </c:pt>
                <c:pt idx="390">
                  <c:v>64.2209466304096</c:v>
                </c:pt>
                <c:pt idx="391">
                  <c:v>64.9423240576659</c:v>
                </c:pt>
                <c:pt idx="392">
                  <c:v>64.953927371604493</c:v>
                </c:pt>
                <c:pt idx="393">
                  <c:v>63.844798406687801</c:v>
                </c:pt>
                <c:pt idx="394">
                  <c:v>64.600729324552901</c:v>
                </c:pt>
                <c:pt idx="395">
                  <c:v>64.569380359818794</c:v>
                </c:pt>
                <c:pt idx="396">
                  <c:v>63.416443788532703</c:v>
                </c:pt>
                <c:pt idx="397">
                  <c:v>64.185438544981096</c:v>
                </c:pt>
                <c:pt idx="398">
                  <c:v>63.830962977713703</c:v>
                </c:pt>
                <c:pt idx="399">
                  <c:v>62.224857267461303</c:v>
                </c:pt>
                <c:pt idx="400">
                  <c:v>63.035682835388997</c:v>
                </c:pt>
                <c:pt idx="401">
                  <c:v>63.462016024465299</c:v>
                </c:pt>
                <c:pt idx="402">
                  <c:v>60.677437955913597</c:v>
                </c:pt>
                <c:pt idx="403">
                  <c:v>61.824283370440199</c:v>
                </c:pt>
                <c:pt idx="404">
                  <c:v>61.824283370440199</c:v>
                </c:pt>
                <c:pt idx="405">
                  <c:v>60.321257727468399</c:v>
                </c:pt>
                <c:pt idx="406">
                  <c:v>61.449244329193498</c:v>
                </c:pt>
                <c:pt idx="407">
                  <c:v>61.066070307662002</c:v>
                </c:pt>
                <c:pt idx="408">
                  <c:v>59.8148242032808</c:v>
                </c:pt>
                <c:pt idx="409">
                  <c:v>59.904904119496003</c:v>
                </c:pt>
                <c:pt idx="410">
                  <c:v>59.404103055716298</c:v>
                </c:pt>
                <c:pt idx="411">
                  <c:v>59.872815766379198</c:v>
                </c:pt>
                <c:pt idx="412">
                  <c:v>59.8535104013026</c:v>
                </c:pt>
                <c:pt idx="413">
                  <c:v>59.446763091587599</c:v>
                </c:pt>
                <c:pt idx="414">
                  <c:v>59.902322459098897</c:v>
                </c:pt>
                <c:pt idx="415">
                  <c:v>59.089013821896103</c:v>
                </c:pt>
                <c:pt idx="416">
                  <c:v>57.823980247941599</c:v>
                </c:pt>
                <c:pt idx="417">
                  <c:v>59.067487240910999</c:v>
                </c:pt>
                <c:pt idx="418">
                  <c:v>58.185532445048104</c:v>
                </c:pt>
                <c:pt idx="419">
                  <c:v>56.9459123858163</c:v>
                </c:pt>
                <c:pt idx="420">
                  <c:v>57.614919762556802</c:v>
                </c:pt>
                <c:pt idx="421">
                  <c:v>57.213444773928501</c:v>
                </c:pt>
                <c:pt idx="422">
                  <c:v>56.470610725794501</c:v>
                </c:pt>
                <c:pt idx="423">
                  <c:v>56.854636266002302</c:v>
                </c:pt>
                <c:pt idx="424">
                  <c:v>56.386992621947698</c:v>
                </c:pt>
                <c:pt idx="425">
                  <c:v>54.933408758877597</c:v>
                </c:pt>
                <c:pt idx="426">
                  <c:v>55.542969341794397</c:v>
                </c:pt>
                <c:pt idx="427">
                  <c:v>55.541607994180701</c:v>
                </c:pt>
                <c:pt idx="428">
                  <c:v>55.053176689454503</c:v>
                </c:pt>
                <c:pt idx="429">
                  <c:v>54.521364533668901</c:v>
                </c:pt>
                <c:pt idx="430">
                  <c:v>55.606210755062001</c:v>
                </c:pt>
                <c:pt idx="431">
                  <c:v>54.725161744820603</c:v>
                </c:pt>
                <c:pt idx="432">
                  <c:v>53.177948547127698</c:v>
                </c:pt>
                <c:pt idx="433">
                  <c:v>52.6921005420309</c:v>
                </c:pt>
                <c:pt idx="434">
                  <c:v>52.338085265991801</c:v>
                </c:pt>
                <c:pt idx="435">
                  <c:v>52.284208340750702</c:v>
                </c:pt>
                <c:pt idx="436">
                  <c:v>52.6921005420309</c:v>
                </c:pt>
                <c:pt idx="437">
                  <c:v>52.156274068067198</c:v>
                </c:pt>
                <c:pt idx="438">
                  <c:v>51.8320326310971</c:v>
                </c:pt>
                <c:pt idx="439">
                  <c:v>52.3155043082877</c:v>
                </c:pt>
                <c:pt idx="440">
                  <c:v>50.704923778735498</c:v>
                </c:pt>
                <c:pt idx="441">
                  <c:v>51.109485295583703</c:v>
                </c:pt>
                <c:pt idx="442">
                  <c:v>49.793765849085297</c:v>
                </c:pt>
                <c:pt idx="443">
                  <c:v>50.429017408528203</c:v>
                </c:pt>
                <c:pt idx="444">
                  <c:v>49.405292058472</c:v>
                </c:pt>
                <c:pt idx="445">
                  <c:v>49.341731054103299</c:v>
                </c:pt>
                <c:pt idx="446">
                  <c:v>49.793765849085197</c:v>
                </c:pt>
                <c:pt idx="447">
                  <c:v>48.397635891258197</c:v>
                </c:pt>
                <c:pt idx="448">
                  <c:v>48.281637315565597</c:v>
                </c:pt>
                <c:pt idx="449">
                  <c:v>47.918126402081597</c:v>
                </c:pt>
                <c:pt idx="450">
                  <c:v>47.875995507206298</c:v>
                </c:pt>
                <c:pt idx="451">
                  <c:v>46.724194652092699</c:v>
                </c:pt>
                <c:pt idx="452">
                  <c:v>47.216339990966503</c:v>
                </c:pt>
                <c:pt idx="453">
                  <c:v>47.689679759415</c:v>
                </c:pt>
                <c:pt idx="454">
                  <c:v>45.564619172227403</c:v>
                </c:pt>
                <c:pt idx="455">
                  <c:v>45.690868479141699</c:v>
                </c:pt>
                <c:pt idx="456">
                  <c:v>46.1361342325227</c:v>
                </c:pt>
                <c:pt idx="457">
                  <c:v>46.710985302978699</c:v>
                </c:pt>
                <c:pt idx="458">
                  <c:v>45.564619172227403</c:v>
                </c:pt>
                <c:pt idx="459">
                  <c:v>44.525764349945597</c:v>
                </c:pt>
                <c:pt idx="460">
                  <c:v>46.1361342325227</c:v>
                </c:pt>
                <c:pt idx="461">
                  <c:v>45.662437879832602</c:v>
                </c:pt>
                <c:pt idx="462">
                  <c:v>45.089424564817698</c:v>
                </c:pt>
                <c:pt idx="463">
                  <c:v>43.920229014252797</c:v>
                </c:pt>
                <c:pt idx="464">
                  <c:v>44.460343992661997</c:v>
                </c:pt>
                <c:pt idx="465">
                  <c:v>43.944178914206901</c:v>
                </c:pt>
                <c:pt idx="466">
                  <c:v>44.014041755952199</c:v>
                </c:pt>
                <c:pt idx="467">
                  <c:v>43.414791945159301</c:v>
                </c:pt>
                <c:pt idx="468">
                  <c:v>43.995210806379099</c:v>
                </c:pt>
                <c:pt idx="469">
                  <c:v>43.567860233645398</c:v>
                </c:pt>
                <c:pt idx="470">
                  <c:v>42.240508738197803</c:v>
                </c:pt>
                <c:pt idx="471">
                  <c:v>41.665847082523001</c:v>
                </c:pt>
                <c:pt idx="472">
                  <c:v>40.988516628163502</c:v>
                </c:pt>
                <c:pt idx="473">
                  <c:v>42.3548913338266</c:v>
                </c:pt>
                <c:pt idx="474">
                  <c:v>40.988516628163502</c:v>
                </c:pt>
                <c:pt idx="475">
                  <c:v>40.988516628163502</c:v>
                </c:pt>
                <c:pt idx="476">
                  <c:v>40.622965916179503</c:v>
                </c:pt>
                <c:pt idx="477">
                  <c:v>41.296489318546797</c:v>
                </c:pt>
                <c:pt idx="478">
                  <c:v>40.181878170803998</c:v>
                </c:pt>
                <c:pt idx="479">
                  <c:v>40.505097414947201</c:v>
                </c:pt>
                <c:pt idx="480">
                  <c:v>40.748173040871599</c:v>
                </c:pt>
                <c:pt idx="481">
                  <c:v>40.181878170803998</c:v>
                </c:pt>
                <c:pt idx="482">
                  <c:v>39.689991982137499</c:v>
                </c:pt>
                <c:pt idx="483">
                  <c:v>40.748173040871599</c:v>
                </c:pt>
                <c:pt idx="484">
                  <c:v>40.181878170803998</c:v>
                </c:pt>
                <c:pt idx="485">
                  <c:v>39.689991982137499</c:v>
                </c:pt>
                <c:pt idx="486">
                  <c:v>37.234465528210102</c:v>
                </c:pt>
                <c:pt idx="487">
                  <c:v>39.689991982137499</c:v>
                </c:pt>
                <c:pt idx="488">
                  <c:v>39.135714327297002</c:v>
                </c:pt>
                <c:pt idx="489">
                  <c:v>37.234465528210102</c:v>
                </c:pt>
                <c:pt idx="490">
                  <c:v>39.1887511534852</c:v>
                </c:pt>
                <c:pt idx="491">
                  <c:v>38.489225046074601</c:v>
                </c:pt>
                <c:pt idx="492">
                  <c:v>37.924642539650499</c:v>
                </c:pt>
                <c:pt idx="493">
                  <c:v>38.489225046074601</c:v>
                </c:pt>
                <c:pt idx="494">
                  <c:v>38.489225046074601</c:v>
                </c:pt>
                <c:pt idx="495">
                  <c:v>37.365786953827502</c:v>
                </c:pt>
                <c:pt idx="496">
                  <c:v>37.365786953827502</c:v>
                </c:pt>
                <c:pt idx="497">
                  <c:v>36.084391824351599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37.234465528210102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07-4213-9376-8AB606F09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15136"/>
        <c:axId val="253815696"/>
      </c:scatterChart>
      <c:scatterChart>
        <c:scatterStyle val="lineMarker"/>
        <c:varyColors val="0"/>
        <c:ser>
          <c:idx val="2"/>
          <c:order val="2"/>
          <c:tx>
            <c:v>Distance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'Group1_H1_H2-6_3-Raw-Data'!$B$2:$B$1000</c:f>
              <c:numCache>
                <c:formatCode>General</c:formatCode>
                <c:ptCount val="999"/>
                <c:pt idx="0">
                  <c:v>1.9230769230769201E-2</c:v>
                </c:pt>
                <c:pt idx="1">
                  <c:v>3.8461538461538498E-2</c:v>
                </c:pt>
                <c:pt idx="2">
                  <c:v>5.7692307692307702E-2</c:v>
                </c:pt>
                <c:pt idx="3">
                  <c:v>7.69230769230769E-2</c:v>
                </c:pt>
                <c:pt idx="4">
                  <c:v>9.6153846153846201E-2</c:v>
                </c:pt>
                <c:pt idx="5">
                  <c:v>0.115384615384615</c:v>
                </c:pt>
                <c:pt idx="6">
                  <c:v>0.134615384615385</c:v>
                </c:pt>
                <c:pt idx="7">
                  <c:v>0.15384615384615399</c:v>
                </c:pt>
                <c:pt idx="8">
                  <c:v>0.17307692307692299</c:v>
                </c:pt>
                <c:pt idx="9">
                  <c:v>0.19230769230769201</c:v>
                </c:pt>
                <c:pt idx="10">
                  <c:v>0.21153846153846201</c:v>
                </c:pt>
                <c:pt idx="11">
                  <c:v>0.230769230769231</c:v>
                </c:pt>
                <c:pt idx="12">
                  <c:v>0.25</c:v>
                </c:pt>
                <c:pt idx="13">
                  <c:v>0.269230769230769</c:v>
                </c:pt>
                <c:pt idx="14">
                  <c:v>0.28846153846153899</c:v>
                </c:pt>
                <c:pt idx="15">
                  <c:v>0.30769230769230799</c:v>
                </c:pt>
                <c:pt idx="16">
                  <c:v>0.32692307692307698</c:v>
                </c:pt>
                <c:pt idx="17">
                  <c:v>0.34615384615384598</c:v>
                </c:pt>
                <c:pt idx="18">
                  <c:v>0.36538461538461497</c:v>
                </c:pt>
                <c:pt idx="19">
                  <c:v>0.38461538461538503</c:v>
                </c:pt>
                <c:pt idx="20">
                  <c:v>0.40384615384615402</c:v>
                </c:pt>
                <c:pt idx="21">
                  <c:v>0.42307692307692302</c:v>
                </c:pt>
                <c:pt idx="22">
                  <c:v>0.44230769230769201</c:v>
                </c:pt>
                <c:pt idx="23">
                  <c:v>0.46153846153846101</c:v>
                </c:pt>
                <c:pt idx="24">
                  <c:v>0.480769230769231</c:v>
                </c:pt>
                <c:pt idx="25">
                  <c:v>0.5</c:v>
                </c:pt>
                <c:pt idx="26">
                  <c:v>0.51923076923076905</c:v>
                </c:pt>
                <c:pt idx="27">
                  <c:v>0.53846153846153799</c:v>
                </c:pt>
                <c:pt idx="28">
                  <c:v>0.55769230769230804</c:v>
                </c:pt>
                <c:pt idx="29">
                  <c:v>0.57692307692307698</c:v>
                </c:pt>
                <c:pt idx="30">
                  <c:v>0.59615384615384603</c:v>
                </c:pt>
                <c:pt idx="31">
                  <c:v>0.61538461538461497</c:v>
                </c:pt>
                <c:pt idx="32">
                  <c:v>0.63461538461538403</c:v>
                </c:pt>
                <c:pt idx="33">
                  <c:v>0.65384615384615397</c:v>
                </c:pt>
                <c:pt idx="34">
                  <c:v>0.67307692307692302</c:v>
                </c:pt>
                <c:pt idx="35">
                  <c:v>0.69230769230769196</c:v>
                </c:pt>
                <c:pt idx="36">
                  <c:v>0.71153846153846101</c:v>
                </c:pt>
                <c:pt idx="37">
                  <c:v>0.73076923076923095</c:v>
                </c:pt>
                <c:pt idx="38">
                  <c:v>0.75</c:v>
                </c:pt>
                <c:pt idx="39">
                  <c:v>0.76923076923076905</c:v>
                </c:pt>
                <c:pt idx="40">
                  <c:v>0.78846153846153799</c:v>
                </c:pt>
                <c:pt idx="41">
                  <c:v>0.80769230769230704</c:v>
                </c:pt>
                <c:pt idx="42">
                  <c:v>0.82692307692307698</c:v>
                </c:pt>
                <c:pt idx="43">
                  <c:v>0.84615384615384603</c:v>
                </c:pt>
                <c:pt idx="44">
                  <c:v>0.86538461538461497</c:v>
                </c:pt>
                <c:pt idx="45">
                  <c:v>0.88461538461538403</c:v>
                </c:pt>
                <c:pt idx="46">
                  <c:v>0.90384615384615297</c:v>
                </c:pt>
                <c:pt idx="47">
                  <c:v>0.92307692307692302</c:v>
                </c:pt>
                <c:pt idx="48">
                  <c:v>0.94230769230769196</c:v>
                </c:pt>
                <c:pt idx="49">
                  <c:v>0.96153846153846101</c:v>
                </c:pt>
                <c:pt idx="50">
                  <c:v>0.98076923076922995</c:v>
                </c:pt>
                <c:pt idx="51">
                  <c:v>1</c:v>
                </c:pt>
                <c:pt idx="52">
                  <c:v>1.0192307692307701</c:v>
                </c:pt>
                <c:pt idx="53">
                  <c:v>1.0384615384615401</c:v>
                </c:pt>
                <c:pt idx="54">
                  <c:v>1.0576923076923099</c:v>
                </c:pt>
                <c:pt idx="55">
                  <c:v>1.07692307692308</c:v>
                </c:pt>
                <c:pt idx="56">
                  <c:v>1.09615384615385</c:v>
                </c:pt>
                <c:pt idx="57">
                  <c:v>1.1153846153846201</c:v>
                </c:pt>
                <c:pt idx="58">
                  <c:v>1.1346153846153799</c:v>
                </c:pt>
                <c:pt idx="59">
                  <c:v>1.15384615384615</c:v>
                </c:pt>
                <c:pt idx="60">
                  <c:v>1.17307692307692</c:v>
                </c:pt>
                <c:pt idx="61">
                  <c:v>1.1923076923076901</c:v>
                </c:pt>
                <c:pt idx="62">
                  <c:v>1.2115384615384599</c:v>
                </c:pt>
                <c:pt idx="63">
                  <c:v>1.2307692307692299</c:v>
                </c:pt>
                <c:pt idx="64">
                  <c:v>1.25</c:v>
                </c:pt>
                <c:pt idx="65" formatCode="#,##0">
                  <c:v>1.2692307692307701</c:v>
                </c:pt>
                <c:pt idx="66" formatCode="#,##0.0">
                  <c:v>1.2884615384615401</c:v>
                </c:pt>
                <c:pt idx="67" formatCode="#,##0.0000000">
                  <c:v>1.3076923076923099</c:v>
                </c:pt>
                <c:pt idx="68" formatCode="#,##0">
                  <c:v>1.32692307692308</c:v>
                </c:pt>
                <c:pt idx="69" formatCode="#,##0">
                  <c:v>1.34615384615385</c:v>
                </c:pt>
                <c:pt idx="70" formatCode="#,##0">
                  <c:v>1.3653846153846101</c:v>
                </c:pt>
                <c:pt idx="71" formatCode="#,##0">
                  <c:v>1.3846153846153799</c:v>
                </c:pt>
                <c:pt idx="72" formatCode="#,##0">
                  <c:v>1.40384615384615</c:v>
                </c:pt>
                <c:pt idx="73" formatCode="#,##0">
                  <c:v>1.42307692307692</c:v>
                </c:pt>
                <c:pt idx="74" formatCode="#,##0">
                  <c:v>1.4423076923076901</c:v>
                </c:pt>
                <c:pt idx="75" formatCode="#,##0">
                  <c:v>1.4615384615384599</c:v>
                </c:pt>
                <c:pt idx="76" formatCode="#,##0">
                  <c:v>1.4807692307692299</c:v>
                </c:pt>
                <c:pt idx="77" formatCode="#,##0">
                  <c:v>1.5</c:v>
                </c:pt>
                <c:pt idx="78" formatCode="#,##0">
                  <c:v>1.5192307692307701</c:v>
                </c:pt>
                <c:pt idx="79" formatCode="#,##0">
                  <c:v>1.5384615384615401</c:v>
                </c:pt>
                <c:pt idx="80" formatCode="#,##0">
                  <c:v>1.5576923076923099</c:v>
                </c:pt>
                <c:pt idx="81" formatCode="#,##0">
                  <c:v>1.57692307692308</c:v>
                </c:pt>
                <c:pt idx="82" formatCode="#,##0">
                  <c:v>1.59615384615385</c:v>
                </c:pt>
                <c:pt idx="83" formatCode="#,##0">
                  <c:v>1.6153846153846101</c:v>
                </c:pt>
                <c:pt idx="84" formatCode="#,##0">
                  <c:v>1.6346153846153799</c:v>
                </c:pt>
                <c:pt idx="85" formatCode="#,##0">
                  <c:v>1.65384615384615</c:v>
                </c:pt>
                <c:pt idx="86" formatCode="#,##0">
                  <c:v>1.67307692307692</c:v>
                </c:pt>
                <c:pt idx="87" formatCode="#,##0">
                  <c:v>1.6923076923076901</c:v>
                </c:pt>
                <c:pt idx="88" formatCode="#,##0">
                  <c:v>1.7115384615384599</c:v>
                </c:pt>
                <c:pt idx="89" formatCode="#,##0">
                  <c:v>1.7307692307692299</c:v>
                </c:pt>
                <c:pt idx="90" formatCode="#,##0">
                  <c:v>1.75</c:v>
                </c:pt>
                <c:pt idx="91" formatCode="#,##0">
                  <c:v>1.7692307692307701</c:v>
                </c:pt>
                <c:pt idx="92" formatCode="#,##0">
                  <c:v>1.7884615384615401</c:v>
                </c:pt>
                <c:pt idx="93" formatCode="#,##0">
                  <c:v>1.8076923076923099</c:v>
                </c:pt>
                <c:pt idx="94" formatCode="#,##0">
                  <c:v>1.82692307692308</c:v>
                </c:pt>
                <c:pt idx="95" formatCode="#,##0">
                  <c:v>1.84615384615385</c:v>
                </c:pt>
                <c:pt idx="96" formatCode="#,##0">
                  <c:v>1.8653846153846101</c:v>
                </c:pt>
                <c:pt idx="97" formatCode="#,##0">
                  <c:v>1.8846153846153799</c:v>
                </c:pt>
                <c:pt idx="98" formatCode="#,##0">
                  <c:v>1.90384615384615</c:v>
                </c:pt>
                <c:pt idx="99" formatCode="#,##0">
                  <c:v>1.92307692307692</c:v>
                </c:pt>
                <c:pt idx="100" formatCode="#,##0">
                  <c:v>1.9423076923076901</c:v>
                </c:pt>
                <c:pt idx="101" formatCode="#,##0">
                  <c:v>1.9615384615384599</c:v>
                </c:pt>
                <c:pt idx="102" formatCode="#,##0">
                  <c:v>1.9807692307692299</c:v>
                </c:pt>
                <c:pt idx="103" formatCode="#,##0">
                  <c:v>2</c:v>
                </c:pt>
                <c:pt idx="104" formatCode="#,##0">
                  <c:v>2.0192307692307701</c:v>
                </c:pt>
                <c:pt idx="105" formatCode="#,##0">
                  <c:v>2.0384615384615401</c:v>
                </c:pt>
                <c:pt idx="106" formatCode="#,##0">
                  <c:v>2.0576923076923102</c:v>
                </c:pt>
                <c:pt idx="107" formatCode="#,##0">
                  <c:v>2.0769230769230802</c:v>
                </c:pt>
                <c:pt idx="108" formatCode="#,##0">
                  <c:v>2.0961538461538498</c:v>
                </c:pt>
                <c:pt idx="109" formatCode="#,##0">
                  <c:v>2.1153846153846101</c:v>
                </c:pt>
                <c:pt idx="110" formatCode="#,##0">
                  <c:v>2.1346153846153801</c:v>
                </c:pt>
                <c:pt idx="111" formatCode="#,##0">
                  <c:v>2.1538461538461502</c:v>
                </c:pt>
                <c:pt idx="112" formatCode="#,##0">
                  <c:v>2.1730769230769198</c:v>
                </c:pt>
                <c:pt idx="113" formatCode="#,##0">
                  <c:v>2.1923076923076898</c:v>
                </c:pt>
                <c:pt idx="114" formatCode="#,##0">
                  <c:v>2.2115384615384599</c:v>
                </c:pt>
                <c:pt idx="115" formatCode="#,##0">
                  <c:v>2.2307692307692299</c:v>
                </c:pt>
                <c:pt idx="116" formatCode="#,##0">
                  <c:v>2.25</c:v>
                </c:pt>
                <c:pt idx="117" formatCode="#,##0">
                  <c:v>2.2692307692307701</c:v>
                </c:pt>
                <c:pt idx="118" formatCode="#,##0">
                  <c:v>2.2884615384615401</c:v>
                </c:pt>
                <c:pt idx="119" formatCode="#,##0">
                  <c:v>2.3076923076923102</c:v>
                </c:pt>
                <c:pt idx="120" formatCode="#,##0">
                  <c:v>2.3269230769230802</c:v>
                </c:pt>
                <c:pt idx="121" formatCode="#,##0">
                  <c:v>2.34615384615384</c:v>
                </c:pt>
                <c:pt idx="122" formatCode="#,##0">
                  <c:v>2.3653846153846101</c:v>
                </c:pt>
                <c:pt idx="123" formatCode="#,##0">
                  <c:v>2.3846153846153801</c:v>
                </c:pt>
                <c:pt idx="124" formatCode="#,##0">
                  <c:v>2.4038461538461502</c:v>
                </c:pt>
                <c:pt idx="125" formatCode="#,##0">
                  <c:v>2.4230769230769198</c:v>
                </c:pt>
                <c:pt idx="126" formatCode="#,##0">
                  <c:v>2.4423076923076898</c:v>
                </c:pt>
                <c:pt idx="127" formatCode="#,##0">
                  <c:v>2.4615384615384599</c:v>
                </c:pt>
                <c:pt idx="128" formatCode="#,##0">
                  <c:v>2.4807692307692299</c:v>
                </c:pt>
                <c:pt idx="129" formatCode="#,##0">
                  <c:v>2.5</c:v>
                </c:pt>
                <c:pt idx="130" formatCode="#,##0">
                  <c:v>2.5192307692307701</c:v>
                </c:pt>
                <c:pt idx="131" formatCode="#,##0">
                  <c:v>2.5384615384615401</c:v>
                </c:pt>
                <c:pt idx="132" formatCode="#,##0">
                  <c:v>2.5576923076923102</c:v>
                </c:pt>
                <c:pt idx="133" formatCode="#,##0">
                  <c:v>2.5769230769230802</c:v>
                </c:pt>
                <c:pt idx="134" formatCode="#,##0">
                  <c:v>2.59615384615384</c:v>
                </c:pt>
                <c:pt idx="135" formatCode="#,##0">
                  <c:v>2.6153846153846101</c:v>
                </c:pt>
                <c:pt idx="136" formatCode="#,##0">
                  <c:v>2.6346153846153801</c:v>
                </c:pt>
                <c:pt idx="137" formatCode="#,##0">
                  <c:v>2.6538461538461502</c:v>
                </c:pt>
                <c:pt idx="138" formatCode="#,##0">
                  <c:v>2.6730769230769198</c:v>
                </c:pt>
                <c:pt idx="139" formatCode="#,##0">
                  <c:v>2.6923076923076898</c:v>
                </c:pt>
                <c:pt idx="140" formatCode="#,##0">
                  <c:v>2.7115384615384599</c:v>
                </c:pt>
                <c:pt idx="141" formatCode="#,##0">
                  <c:v>2.7307692307692299</c:v>
                </c:pt>
                <c:pt idx="142" formatCode="#,##0">
                  <c:v>2.75</c:v>
                </c:pt>
                <c:pt idx="143" formatCode="#,##0">
                  <c:v>2.7692307692307701</c:v>
                </c:pt>
                <c:pt idx="144" formatCode="#,##0">
                  <c:v>2.7884615384615401</c:v>
                </c:pt>
                <c:pt idx="145" formatCode="#,##0">
                  <c:v>2.8076923076923102</c:v>
                </c:pt>
                <c:pt idx="146" formatCode="#,##0">
                  <c:v>2.8269230769230802</c:v>
                </c:pt>
                <c:pt idx="147" formatCode="#,##0">
                  <c:v>2.84615384615384</c:v>
                </c:pt>
                <c:pt idx="148" formatCode="#,##0">
                  <c:v>2.8653846153846101</c:v>
                </c:pt>
                <c:pt idx="149" formatCode="#,##0">
                  <c:v>2.8846153846153801</c:v>
                </c:pt>
                <c:pt idx="150" formatCode="#,##0">
                  <c:v>2.9038461538461502</c:v>
                </c:pt>
                <c:pt idx="151" formatCode="#,##0">
                  <c:v>2.9230769230769198</c:v>
                </c:pt>
                <c:pt idx="152" formatCode="#,##0">
                  <c:v>2.9423076923076898</c:v>
                </c:pt>
                <c:pt idx="153" formatCode="#,##0">
                  <c:v>2.9615384615384599</c:v>
                </c:pt>
                <c:pt idx="154" formatCode="#,##0">
                  <c:v>2.9807692307692299</c:v>
                </c:pt>
                <c:pt idx="155" formatCode="#,##0">
                  <c:v>3</c:v>
                </c:pt>
                <c:pt idx="156" formatCode="#,##0">
                  <c:v>3.0192307692307701</c:v>
                </c:pt>
                <c:pt idx="157" formatCode="#,##0">
                  <c:v>3.0384615384615401</c:v>
                </c:pt>
                <c:pt idx="158" formatCode="#,##0">
                  <c:v>3.0576923076923102</c:v>
                </c:pt>
                <c:pt idx="159" formatCode="#,##0">
                  <c:v>3.0769230769230802</c:v>
                </c:pt>
                <c:pt idx="160" formatCode="#,##0">
                  <c:v>3.09615384615384</c:v>
                </c:pt>
                <c:pt idx="161" formatCode="#,##0">
                  <c:v>3.1153846153846101</c:v>
                </c:pt>
                <c:pt idx="162" formatCode="#,##0">
                  <c:v>3.1346153846153801</c:v>
                </c:pt>
                <c:pt idx="163" formatCode="#,##0">
                  <c:v>3.1538461538461502</c:v>
                </c:pt>
                <c:pt idx="164" formatCode="#,##0">
                  <c:v>3.1730769230769198</c:v>
                </c:pt>
                <c:pt idx="165" formatCode="#,##0">
                  <c:v>3.1923076923076898</c:v>
                </c:pt>
                <c:pt idx="166" formatCode="#,##0">
                  <c:v>3.2115384615384599</c:v>
                </c:pt>
                <c:pt idx="167" formatCode="#,##0">
                  <c:v>3.2307692307692299</c:v>
                </c:pt>
                <c:pt idx="168" formatCode="#,##0">
                  <c:v>3.25</c:v>
                </c:pt>
                <c:pt idx="169" formatCode="#,##0">
                  <c:v>3.2692307692307701</c:v>
                </c:pt>
                <c:pt idx="170" formatCode="#,##0">
                  <c:v>3.2884615384615401</c:v>
                </c:pt>
                <c:pt idx="171" formatCode="#,##0">
                  <c:v>3.3076923076923102</c:v>
                </c:pt>
                <c:pt idx="172" formatCode="#,##0">
                  <c:v>3.32692307692307</c:v>
                </c:pt>
                <c:pt idx="173" formatCode="#,##0">
                  <c:v>3.34615384615384</c:v>
                </c:pt>
                <c:pt idx="174" formatCode="#,##0">
                  <c:v>3.3653846153846101</c:v>
                </c:pt>
                <c:pt idx="175" formatCode="#,##0">
                  <c:v>3.3846153846153801</c:v>
                </c:pt>
                <c:pt idx="176" formatCode="#,##0">
                  <c:v>3.4038461538461502</c:v>
                </c:pt>
                <c:pt idx="177" formatCode="#,##0">
                  <c:v>3.4230769230769198</c:v>
                </c:pt>
                <c:pt idx="178" formatCode="#,##0">
                  <c:v>3.4423076923076898</c:v>
                </c:pt>
                <c:pt idx="179" formatCode="#,##0">
                  <c:v>3.4615384615384599</c:v>
                </c:pt>
                <c:pt idx="180" formatCode="#,##0">
                  <c:v>3.4807692307692299</c:v>
                </c:pt>
                <c:pt idx="181" formatCode="#,##0">
                  <c:v>3.5</c:v>
                </c:pt>
                <c:pt idx="182" formatCode="#,##0">
                  <c:v>3.5192307692307701</c:v>
                </c:pt>
                <c:pt idx="183" formatCode="#,##0">
                  <c:v>3.5384615384615401</c:v>
                </c:pt>
                <c:pt idx="184" formatCode="#,##0">
                  <c:v>3.5576923076923102</c:v>
                </c:pt>
                <c:pt idx="185" formatCode="#,##0">
                  <c:v>3.57692307692307</c:v>
                </c:pt>
                <c:pt idx="186" formatCode="#,##0">
                  <c:v>3.59615384615384</c:v>
                </c:pt>
                <c:pt idx="187" formatCode="#,##0">
                  <c:v>3.6153846153846101</c:v>
                </c:pt>
                <c:pt idx="188" formatCode="#,##0">
                  <c:v>3.6346153846153801</c:v>
                </c:pt>
                <c:pt idx="189" formatCode="#,##0">
                  <c:v>3.6538461538461502</c:v>
                </c:pt>
                <c:pt idx="190" formatCode="#,##0">
                  <c:v>3.6730769230769198</c:v>
                </c:pt>
                <c:pt idx="191" formatCode="#,##0">
                  <c:v>3.6923076923076898</c:v>
                </c:pt>
                <c:pt idx="192" formatCode="#,##0">
                  <c:v>3.7115384615384599</c:v>
                </c:pt>
                <c:pt idx="193" formatCode="#,##0">
                  <c:v>3.7307692307692299</c:v>
                </c:pt>
                <c:pt idx="194" formatCode="#,##0">
                  <c:v>3.75</c:v>
                </c:pt>
                <c:pt idx="195" formatCode="#,##0">
                  <c:v>3.7692307692307701</c:v>
                </c:pt>
                <c:pt idx="196" formatCode="#,##0">
                  <c:v>3.7884615384615401</c:v>
                </c:pt>
                <c:pt idx="197" formatCode="#,##0">
                  <c:v>3.8076923076923102</c:v>
                </c:pt>
                <c:pt idx="198" formatCode="#,##0">
                  <c:v>3.82692307692307</c:v>
                </c:pt>
                <c:pt idx="199" formatCode="#,##0">
                  <c:v>3.84615384615384</c:v>
                </c:pt>
                <c:pt idx="200" formatCode="#,##0">
                  <c:v>3.8653846153846101</c:v>
                </c:pt>
                <c:pt idx="201" formatCode="#,##0">
                  <c:v>3.8846153846153801</c:v>
                </c:pt>
                <c:pt idx="202" formatCode="#,##0">
                  <c:v>3.9038461538461502</c:v>
                </c:pt>
                <c:pt idx="203" formatCode="#,##0">
                  <c:v>3.9230769230769198</c:v>
                </c:pt>
                <c:pt idx="204" formatCode="#,##0">
                  <c:v>3.9423076923076898</c:v>
                </c:pt>
                <c:pt idx="205" formatCode="#,##0">
                  <c:v>3.9615384615384599</c:v>
                </c:pt>
                <c:pt idx="206" formatCode="#,##0">
                  <c:v>3.9807692307692299</c:v>
                </c:pt>
                <c:pt idx="207" formatCode="#,##0">
                  <c:v>4</c:v>
                </c:pt>
                <c:pt idx="208" formatCode="#,##0">
                  <c:v>4.0192307692307701</c:v>
                </c:pt>
                <c:pt idx="209" formatCode="#,##0">
                  <c:v>4.0384615384615401</c:v>
                </c:pt>
                <c:pt idx="210" formatCode="#,##0">
                  <c:v>4.0576923076923102</c:v>
                </c:pt>
                <c:pt idx="211" formatCode="#,##0">
                  <c:v>4.0769230769230802</c:v>
                </c:pt>
                <c:pt idx="212" formatCode="#,##0">
                  <c:v>4.0961538461538503</c:v>
                </c:pt>
                <c:pt idx="213" formatCode="#,##0">
                  <c:v>4.1153846153846203</c:v>
                </c:pt>
                <c:pt idx="214" formatCode="#,##0">
                  <c:v>4.1346153846153904</c:v>
                </c:pt>
                <c:pt idx="215" formatCode="#,##0">
                  <c:v>4.1538461538461604</c:v>
                </c:pt>
                <c:pt idx="216" formatCode="#,##0">
                  <c:v>4.1730769230769296</c:v>
                </c:pt>
                <c:pt idx="217" formatCode="#,##0">
                  <c:v>4.1923076923076996</c:v>
                </c:pt>
                <c:pt idx="218" formatCode="#,##0">
                  <c:v>4.2115384615384697</c:v>
                </c:pt>
                <c:pt idx="219" formatCode="#,##0">
                  <c:v>4.2307692307692397</c:v>
                </c:pt>
                <c:pt idx="220" formatCode="#,##0">
                  <c:v>4.25</c:v>
                </c:pt>
                <c:pt idx="221" formatCode="#,##0">
                  <c:v>4.2692307692307701</c:v>
                </c:pt>
                <c:pt idx="222" formatCode="#,##0">
                  <c:v>4.2884615384615401</c:v>
                </c:pt>
                <c:pt idx="223" formatCode="#,##0">
                  <c:v>4.3076923076923102</c:v>
                </c:pt>
                <c:pt idx="224" formatCode="#,##0">
                  <c:v>4.3269230769230802</c:v>
                </c:pt>
                <c:pt idx="225" formatCode="#,##0">
                  <c:v>4.3461538461538503</c:v>
                </c:pt>
                <c:pt idx="226" formatCode="#,##0">
                  <c:v>4.3653846153846203</c:v>
                </c:pt>
                <c:pt idx="227" formatCode="#,##0">
                  <c:v>4.3846153846153904</c:v>
                </c:pt>
                <c:pt idx="228" formatCode="#,##0">
                  <c:v>4.4038461538461604</c:v>
                </c:pt>
                <c:pt idx="229" formatCode="#,##0">
                  <c:v>4.4230769230769296</c:v>
                </c:pt>
                <c:pt idx="230" formatCode="#,##0">
                  <c:v>4.4423076923076996</c:v>
                </c:pt>
                <c:pt idx="231" formatCode="#,##0">
                  <c:v>4.4615384615384697</c:v>
                </c:pt>
                <c:pt idx="232" formatCode="#,##0">
                  <c:v>4.4807692307692397</c:v>
                </c:pt>
                <c:pt idx="233" formatCode="#,##0">
                  <c:v>4.5000000000000098</c:v>
                </c:pt>
                <c:pt idx="234" formatCode="#,##0">
                  <c:v>4.5192307692307798</c:v>
                </c:pt>
                <c:pt idx="235" formatCode="#,##0">
                  <c:v>4.5384615384615499</c:v>
                </c:pt>
                <c:pt idx="236" formatCode="#,##0">
                  <c:v>4.5576923076923199</c:v>
                </c:pt>
                <c:pt idx="237" formatCode="#,##0">
                  <c:v>4.57692307692309</c:v>
                </c:pt>
                <c:pt idx="238" formatCode="#,##0">
                  <c:v>4.59615384615386</c:v>
                </c:pt>
                <c:pt idx="239" formatCode="#,##0">
                  <c:v>4.6153846153846301</c:v>
                </c:pt>
                <c:pt idx="240" formatCode="#,##0">
                  <c:v>4.6346153846154001</c:v>
                </c:pt>
                <c:pt idx="241" formatCode="#,##0">
                  <c:v>4.6538461538461702</c:v>
                </c:pt>
                <c:pt idx="242" formatCode="#,##0">
                  <c:v>4.6730769230769402</c:v>
                </c:pt>
                <c:pt idx="243" formatCode="#,##0">
                  <c:v>4.6923076923077103</c:v>
                </c:pt>
                <c:pt idx="244" formatCode="#,##0">
                  <c:v>4.7115384615384803</c:v>
                </c:pt>
                <c:pt idx="245" formatCode="#,##0">
                  <c:v>4.7307692307692504</c:v>
                </c:pt>
                <c:pt idx="246" formatCode="#,##0">
                  <c:v>4.7500000000000204</c:v>
                </c:pt>
                <c:pt idx="247" formatCode="#,##0">
                  <c:v>4.7692307692307896</c:v>
                </c:pt>
                <c:pt idx="248" formatCode="#,##0">
                  <c:v>4.7884615384615596</c:v>
                </c:pt>
                <c:pt idx="249" formatCode="#,##0">
                  <c:v>4.8076923076923199</c:v>
                </c:pt>
                <c:pt idx="250" formatCode="#,##0">
                  <c:v>4.82692307692309</c:v>
                </c:pt>
                <c:pt idx="251" formatCode="#,##0">
                  <c:v>4.84615384615386</c:v>
                </c:pt>
                <c:pt idx="252" formatCode="#,##0">
                  <c:v>4.8653846153846301</c:v>
                </c:pt>
                <c:pt idx="253" formatCode="#,##0">
                  <c:v>4.8846153846154001</c:v>
                </c:pt>
                <c:pt idx="254" formatCode="#,##0">
                  <c:v>4.9038461538461702</c:v>
                </c:pt>
                <c:pt idx="255" formatCode="#,##0">
                  <c:v>4.9230769230769402</c:v>
                </c:pt>
                <c:pt idx="256" formatCode="#,##0">
                  <c:v>4.9423076923077103</c:v>
                </c:pt>
                <c:pt idx="257" formatCode="#,##0">
                  <c:v>4.9615384615384803</c:v>
                </c:pt>
                <c:pt idx="258" formatCode="#,##0">
                  <c:v>4.9807692307692504</c:v>
                </c:pt>
                <c:pt idx="259" formatCode="#,##0">
                  <c:v>5.0000000000000204</c:v>
                </c:pt>
                <c:pt idx="260" formatCode="#,##0">
                  <c:v>5.0192307692307896</c:v>
                </c:pt>
                <c:pt idx="261" formatCode="#,##0">
                  <c:v>5.0384615384615596</c:v>
                </c:pt>
                <c:pt idx="262" formatCode="#,##0">
                  <c:v>5.0576923076923297</c:v>
                </c:pt>
                <c:pt idx="263" formatCode="#,##0">
                  <c:v>5.0769230769230997</c:v>
                </c:pt>
                <c:pt idx="264" formatCode="#,##0">
                  <c:v>5.0961538461538698</c:v>
                </c:pt>
                <c:pt idx="265" formatCode="#,##0">
                  <c:v>5.1153846153846398</c:v>
                </c:pt>
                <c:pt idx="266" formatCode="#,##0">
                  <c:v>5.1346153846154099</c:v>
                </c:pt>
                <c:pt idx="267" formatCode="#,##0">
                  <c:v>5.1538461538461799</c:v>
                </c:pt>
                <c:pt idx="268" formatCode="#,##0">
                  <c:v>5.17307692307695</c:v>
                </c:pt>
                <c:pt idx="269" formatCode="#,##0">
                  <c:v>5.19230769230772</c:v>
                </c:pt>
                <c:pt idx="270" formatCode="#,##0">
                  <c:v>5.2115384615384901</c:v>
                </c:pt>
                <c:pt idx="271" formatCode="#,##0">
                  <c:v>5.2307692307692601</c:v>
                </c:pt>
                <c:pt idx="272" formatCode="#,##0">
                  <c:v>5.2500000000000302</c:v>
                </c:pt>
                <c:pt idx="273" formatCode="#,##0">
                  <c:v>5.2692307692308002</c:v>
                </c:pt>
                <c:pt idx="274" formatCode="#,##0">
                  <c:v>5.2884615384615703</c:v>
                </c:pt>
                <c:pt idx="275" formatCode="#,##0">
                  <c:v>5.3076923076923403</c:v>
                </c:pt>
                <c:pt idx="276" formatCode="#,##0">
                  <c:v>5.3269230769231104</c:v>
                </c:pt>
                <c:pt idx="277" formatCode="#,##0">
                  <c:v>5.3461538461538698</c:v>
                </c:pt>
                <c:pt idx="278" formatCode="#,##0">
                  <c:v>5.3653846153846398</c:v>
                </c:pt>
                <c:pt idx="279" formatCode="#,##0">
                  <c:v>5.3846153846154099</c:v>
                </c:pt>
                <c:pt idx="280" formatCode="#,##0">
                  <c:v>5.4038461538461799</c:v>
                </c:pt>
                <c:pt idx="281" formatCode="#,##0">
                  <c:v>5.42307692307695</c:v>
                </c:pt>
                <c:pt idx="282" formatCode="#,##0">
                  <c:v>5.44230769230772</c:v>
                </c:pt>
                <c:pt idx="283" formatCode="#,##0">
                  <c:v>5.4615384615384901</c:v>
                </c:pt>
                <c:pt idx="284" formatCode="#,##0">
                  <c:v>5.4807692307692601</c:v>
                </c:pt>
                <c:pt idx="285" formatCode="#,##0">
                  <c:v>5.5000000000000302</c:v>
                </c:pt>
                <c:pt idx="286" formatCode="#,##0">
                  <c:v>5.5192307692308002</c:v>
                </c:pt>
                <c:pt idx="287" formatCode="#,##0">
                  <c:v>5.5384615384615703</c:v>
                </c:pt>
                <c:pt idx="288" formatCode="#,##0">
                  <c:v>5.5576923076923403</c:v>
                </c:pt>
                <c:pt idx="289" formatCode="#,##0">
                  <c:v>5.5769230769231104</c:v>
                </c:pt>
                <c:pt idx="290" formatCode="#,##0">
                  <c:v>5.5961538461538796</c:v>
                </c:pt>
                <c:pt idx="291" formatCode="#,##0">
                  <c:v>5.6153846153846496</c:v>
                </c:pt>
                <c:pt idx="292" formatCode="#,##0">
                  <c:v>5.6346153846154197</c:v>
                </c:pt>
                <c:pt idx="293" formatCode="#,##0">
                  <c:v>5.6538461538461897</c:v>
                </c:pt>
                <c:pt idx="294" formatCode="#,##0">
                  <c:v>5.6730769230769598</c:v>
                </c:pt>
                <c:pt idx="295" formatCode="#,##0">
                  <c:v>5.6923076923077298</c:v>
                </c:pt>
                <c:pt idx="296" formatCode="#,##0">
                  <c:v>5.7115384615384999</c:v>
                </c:pt>
                <c:pt idx="297" formatCode="#,##0">
                  <c:v>5.7307692307692699</c:v>
                </c:pt>
                <c:pt idx="298" formatCode="#,##0">
                  <c:v>5.75000000000004</c:v>
                </c:pt>
                <c:pt idx="299" formatCode="#,##0">
                  <c:v>5.76923076923081</c:v>
                </c:pt>
                <c:pt idx="300" formatCode="#,##0">
                  <c:v>5.7884615384615801</c:v>
                </c:pt>
                <c:pt idx="301" formatCode="#,##0">
                  <c:v>5.8076923076923501</c:v>
                </c:pt>
                <c:pt idx="302" formatCode="#,##0">
                  <c:v>5.8269230769231202</c:v>
                </c:pt>
                <c:pt idx="303" formatCode="#,##0">
                  <c:v>5.8461538461538902</c:v>
                </c:pt>
                <c:pt idx="304" formatCode="#,##0">
                  <c:v>5.8653846153846603</c:v>
                </c:pt>
                <c:pt idx="305" formatCode="#,##0">
                  <c:v>5.8846153846154303</c:v>
                </c:pt>
                <c:pt idx="306" formatCode="#,##0">
                  <c:v>5.9038461538461897</c:v>
                </c:pt>
                <c:pt idx="307" formatCode="#,##0">
                  <c:v>5.9230769230769598</c:v>
                </c:pt>
                <c:pt idx="308" formatCode="#,##0">
                  <c:v>5.9423076923077298</c:v>
                </c:pt>
                <c:pt idx="309" formatCode="#,##0">
                  <c:v>5.9615384615384999</c:v>
                </c:pt>
                <c:pt idx="310" formatCode="#,##0">
                  <c:v>5.9807692307692699</c:v>
                </c:pt>
                <c:pt idx="311" formatCode="#,##0">
                  <c:v>6.00000000000004</c:v>
                </c:pt>
                <c:pt idx="312" formatCode="#,##0">
                  <c:v>6.01923076923081</c:v>
                </c:pt>
                <c:pt idx="313" formatCode="#,##0">
                  <c:v>6.0384615384615801</c:v>
                </c:pt>
                <c:pt idx="314" formatCode="#,##0">
                  <c:v>6.0576923076923501</c:v>
                </c:pt>
                <c:pt idx="315" formatCode="#,##0">
                  <c:v>6.0769230769231202</c:v>
                </c:pt>
                <c:pt idx="316" formatCode="#,##0">
                  <c:v>6.0961538461538902</c:v>
                </c:pt>
                <c:pt idx="317" formatCode="#,##0">
                  <c:v>6.1153846153846603</c:v>
                </c:pt>
                <c:pt idx="318" formatCode="#,##0">
                  <c:v>6.1346153846154303</c:v>
                </c:pt>
                <c:pt idx="319" formatCode="#,##0">
                  <c:v>6.1538461538462004</c:v>
                </c:pt>
                <c:pt idx="320" formatCode="#,##0">
                  <c:v>6.1730769230769704</c:v>
                </c:pt>
                <c:pt idx="321" formatCode="#,##0">
                  <c:v>6.1923076923077396</c:v>
                </c:pt>
                <c:pt idx="322" formatCode="#,##0">
                  <c:v>6.2115384615385096</c:v>
                </c:pt>
                <c:pt idx="323" formatCode="#,##0">
                  <c:v>6.2307692307692797</c:v>
                </c:pt>
                <c:pt idx="324" formatCode="#,##0">
                  <c:v>6.2500000000000497</c:v>
                </c:pt>
                <c:pt idx="325" formatCode="#,##0">
                  <c:v>6.2692307692308198</c:v>
                </c:pt>
                <c:pt idx="326" formatCode="#,##0">
                  <c:v>6.2884615384615898</c:v>
                </c:pt>
                <c:pt idx="327" formatCode="#,##0">
                  <c:v>6.3076923076923599</c:v>
                </c:pt>
                <c:pt idx="328" formatCode="#,##0">
                  <c:v>6.3269230769231299</c:v>
                </c:pt>
                <c:pt idx="329" formatCode="#,##0">
                  <c:v>6.3461538461539</c:v>
                </c:pt>
                <c:pt idx="330" formatCode="#,##0">
                  <c:v>6.36538461538467</c:v>
                </c:pt>
                <c:pt idx="331" formatCode="#,##0">
                  <c:v>6.3846153846154401</c:v>
                </c:pt>
                <c:pt idx="332" formatCode="#,##0">
                  <c:v>6.4038461538462101</c:v>
                </c:pt>
                <c:pt idx="333" formatCode="#,##0">
                  <c:v>6.4230769230769802</c:v>
                </c:pt>
                <c:pt idx="334" formatCode="#,##0">
                  <c:v>6.4423076923077502</c:v>
                </c:pt>
                <c:pt idx="335" formatCode="#,##0">
                  <c:v>6.4615384615385096</c:v>
                </c:pt>
                <c:pt idx="336" formatCode="#,##0">
                  <c:v>6.4807692307692797</c:v>
                </c:pt>
                <c:pt idx="337" formatCode="#,##0">
                  <c:v>6.5000000000000497</c:v>
                </c:pt>
                <c:pt idx="338" formatCode="#,##0">
                  <c:v>6.5192307692308198</c:v>
                </c:pt>
                <c:pt idx="339" formatCode="#,##0">
                  <c:v>6.5384615384615898</c:v>
                </c:pt>
                <c:pt idx="340" formatCode="#,##0">
                  <c:v>6.5576923076923599</c:v>
                </c:pt>
                <c:pt idx="341" formatCode="#,##0">
                  <c:v>6.5769230769231299</c:v>
                </c:pt>
                <c:pt idx="342" formatCode="#,##0">
                  <c:v>6.5961538461539</c:v>
                </c:pt>
                <c:pt idx="343" formatCode="#,##0">
                  <c:v>6.61538461538467</c:v>
                </c:pt>
                <c:pt idx="344" formatCode="#,##0">
                  <c:v>6.6346153846154401</c:v>
                </c:pt>
                <c:pt idx="345" formatCode="#,##0">
                  <c:v>6.6538461538462101</c:v>
                </c:pt>
                <c:pt idx="346" formatCode="#,##0">
                  <c:v>6.6730769230769802</c:v>
                </c:pt>
                <c:pt idx="347" formatCode="#,##0">
                  <c:v>6.6923076923077502</c:v>
                </c:pt>
                <c:pt idx="348" formatCode="#,##0">
                  <c:v>6.7115384615385203</c:v>
                </c:pt>
                <c:pt idx="349" formatCode="#,##0">
                  <c:v>6.7307692307692903</c:v>
                </c:pt>
                <c:pt idx="350" formatCode="#,##0">
                  <c:v>6.7500000000000604</c:v>
                </c:pt>
                <c:pt idx="351" formatCode="#,##0">
                  <c:v>6.7692307692308296</c:v>
                </c:pt>
                <c:pt idx="352" formatCode="#,##0">
                  <c:v>6.7884615384615996</c:v>
                </c:pt>
                <c:pt idx="353" formatCode="#,##0">
                  <c:v>6.8076923076923697</c:v>
                </c:pt>
                <c:pt idx="354" formatCode="#,##0">
                  <c:v>6.8269230769231397</c:v>
                </c:pt>
                <c:pt idx="355" formatCode="#,##0">
                  <c:v>6.8461538461539098</c:v>
                </c:pt>
                <c:pt idx="356" formatCode="#,##0">
                  <c:v>6.8653846153846798</c:v>
                </c:pt>
                <c:pt idx="357" formatCode="#,##0">
                  <c:v>6.8846153846154499</c:v>
                </c:pt>
                <c:pt idx="358" formatCode="#,##0">
                  <c:v>6.9038461538462199</c:v>
                </c:pt>
                <c:pt idx="359" formatCode="#,##0">
                  <c:v>6.92307692307699</c:v>
                </c:pt>
                <c:pt idx="360" formatCode="#,##0">
                  <c:v>6.94230769230776</c:v>
                </c:pt>
                <c:pt idx="361" formatCode="#,##0">
                  <c:v>6.9615384615385301</c:v>
                </c:pt>
                <c:pt idx="362" formatCode="#,##0">
                  <c:v>6.9807692307693001</c:v>
                </c:pt>
                <c:pt idx="363" formatCode="#,##0">
                  <c:v>7.0000000000000604</c:v>
                </c:pt>
                <c:pt idx="364" formatCode="#,##0">
                  <c:v>7.0192307692308296</c:v>
                </c:pt>
                <c:pt idx="365" formatCode="#,##0">
                  <c:v>7.0384615384615996</c:v>
                </c:pt>
                <c:pt idx="366" formatCode="#,##0">
                  <c:v>7.0576923076923697</c:v>
                </c:pt>
                <c:pt idx="367" formatCode="#,##0">
                  <c:v>7.0769230769231397</c:v>
                </c:pt>
                <c:pt idx="368" formatCode="#,##0">
                  <c:v>7.0961538461539098</c:v>
                </c:pt>
                <c:pt idx="369" formatCode="#,##0">
                  <c:v>7.1153846153846798</c:v>
                </c:pt>
                <c:pt idx="370" formatCode="#,##0">
                  <c:v>7.1346153846154499</c:v>
                </c:pt>
                <c:pt idx="371" formatCode="#,##0">
                  <c:v>7.1538461538462199</c:v>
                </c:pt>
                <c:pt idx="372" formatCode="#,##0">
                  <c:v>7.17307692307699</c:v>
                </c:pt>
                <c:pt idx="373" formatCode="#,##0">
                  <c:v>7.19230769230776</c:v>
                </c:pt>
                <c:pt idx="374" formatCode="#,##0">
                  <c:v>7.2115384615385301</c:v>
                </c:pt>
                <c:pt idx="375" formatCode="#,##0">
                  <c:v>7.2307692307693001</c:v>
                </c:pt>
                <c:pt idx="376" formatCode="#,##0">
                  <c:v>7.2500000000000702</c:v>
                </c:pt>
                <c:pt idx="377" formatCode="#,##0">
                  <c:v>7.2692307692308402</c:v>
                </c:pt>
                <c:pt idx="378" formatCode="#,##0">
                  <c:v>7.2884615384616103</c:v>
                </c:pt>
                <c:pt idx="379" formatCode="#,##0">
                  <c:v>7.3076923076923803</c:v>
                </c:pt>
                <c:pt idx="380" formatCode="#,##0">
                  <c:v>7.3269230769231504</c:v>
                </c:pt>
                <c:pt idx="381" formatCode="#,##0">
                  <c:v>7.3461538461539204</c:v>
                </c:pt>
                <c:pt idx="382" formatCode="#,##0">
                  <c:v>7.3653846153846896</c:v>
                </c:pt>
                <c:pt idx="383" formatCode="#,##0">
                  <c:v>7.3846153846154596</c:v>
                </c:pt>
                <c:pt idx="384" formatCode="#,##0">
                  <c:v>7.4038461538462297</c:v>
                </c:pt>
                <c:pt idx="385" formatCode="#,##0">
                  <c:v>7.4230769230769997</c:v>
                </c:pt>
                <c:pt idx="386" formatCode="#,##0">
                  <c:v>7.4423076923077698</c:v>
                </c:pt>
                <c:pt idx="387" formatCode="#,##0">
                  <c:v>7.4615384615385398</c:v>
                </c:pt>
                <c:pt idx="388" formatCode="#,##0">
                  <c:v>7.4807692307693099</c:v>
                </c:pt>
                <c:pt idx="389" formatCode="#,##0">
                  <c:v>7.5000000000000799</c:v>
                </c:pt>
                <c:pt idx="390" formatCode="#,##0">
                  <c:v>7.51923076923085</c:v>
                </c:pt>
                <c:pt idx="391" formatCode="#,##0">
                  <c:v>7.53846153846162</c:v>
                </c:pt>
                <c:pt idx="392" formatCode="#,##0">
                  <c:v>7.5576923076923803</c:v>
                </c:pt>
                <c:pt idx="393" formatCode="#,##0">
                  <c:v>7.5769230769231504</c:v>
                </c:pt>
                <c:pt idx="394" formatCode="#,##0">
                  <c:v>7.5961538461539204</c:v>
                </c:pt>
                <c:pt idx="395" formatCode="#,##0">
                  <c:v>7.6153846153846896</c:v>
                </c:pt>
                <c:pt idx="396" formatCode="#,##0">
                  <c:v>7.6346153846154596</c:v>
                </c:pt>
                <c:pt idx="397" formatCode="#,##0">
                  <c:v>7.6538461538462297</c:v>
                </c:pt>
                <c:pt idx="398" formatCode="#,##0">
                  <c:v>7.6730769230769997</c:v>
                </c:pt>
                <c:pt idx="399" formatCode="#,##0">
                  <c:v>7.6923076923077698</c:v>
                </c:pt>
                <c:pt idx="400" formatCode="#,##0">
                  <c:v>7.7115384615385398</c:v>
                </c:pt>
                <c:pt idx="401" formatCode="#,##0">
                  <c:v>7.7307692307693099</c:v>
                </c:pt>
                <c:pt idx="402" formatCode="#,##0">
                  <c:v>7.7500000000000799</c:v>
                </c:pt>
                <c:pt idx="403" formatCode="#,##0">
                  <c:v>7.76923076923085</c:v>
                </c:pt>
                <c:pt idx="404" formatCode="#,##0">
                  <c:v>7.78846153846162</c:v>
                </c:pt>
                <c:pt idx="405" formatCode="#,##0">
                  <c:v>7.8076923076923901</c:v>
                </c:pt>
                <c:pt idx="406" formatCode="#,##0">
                  <c:v>7.8269230769231601</c:v>
                </c:pt>
                <c:pt idx="407" formatCode="#,##0">
                  <c:v>7.8461538461539302</c:v>
                </c:pt>
                <c:pt idx="408" formatCode="#,##0">
                  <c:v>7.8653846153847002</c:v>
                </c:pt>
                <c:pt idx="409" formatCode="#,##0">
                  <c:v>7.8846153846154703</c:v>
                </c:pt>
                <c:pt idx="410" formatCode="#,##0">
                  <c:v>7.9038461538462403</c:v>
                </c:pt>
                <c:pt idx="411" formatCode="#,##0">
                  <c:v>7.9230769230770104</c:v>
                </c:pt>
                <c:pt idx="412" formatCode="#,##0">
                  <c:v>7.9423076923077804</c:v>
                </c:pt>
                <c:pt idx="413" formatCode="#,##0">
                  <c:v>7.9615384615385496</c:v>
                </c:pt>
                <c:pt idx="414" formatCode="#,##0">
                  <c:v>7.9807692307693197</c:v>
                </c:pt>
                <c:pt idx="415" formatCode="#,##0">
                  <c:v>8.0000000000000906</c:v>
                </c:pt>
                <c:pt idx="416" formatCode="#,##0">
                  <c:v>8.0192307692308606</c:v>
                </c:pt>
                <c:pt idx="417" formatCode="#,##0">
                  <c:v>8.03846153846162</c:v>
                </c:pt>
                <c:pt idx="418" formatCode="#,##0">
                  <c:v>8.0576923076923901</c:v>
                </c:pt>
                <c:pt idx="419" formatCode="#,##0">
                  <c:v>8.0769230769231601</c:v>
                </c:pt>
                <c:pt idx="420" formatCode="#,##0">
                  <c:v>8.0961538461539302</c:v>
                </c:pt>
                <c:pt idx="421" formatCode="#,##0">
                  <c:v>8.1153846153847002</c:v>
                </c:pt>
                <c:pt idx="422" formatCode="#,##0">
                  <c:v>8.1346153846154703</c:v>
                </c:pt>
                <c:pt idx="423" formatCode="#,##0">
                  <c:v>8.1538461538462403</c:v>
                </c:pt>
                <c:pt idx="424" formatCode="#,##0">
                  <c:v>8.1730769230770104</c:v>
                </c:pt>
                <c:pt idx="425" formatCode="#,##0">
                  <c:v>8.1923076923077804</c:v>
                </c:pt>
                <c:pt idx="426" formatCode="#,##0">
                  <c:v>8.2115384615385505</c:v>
                </c:pt>
                <c:pt idx="427" formatCode="#,##0">
                  <c:v>8.2307692307693205</c:v>
                </c:pt>
                <c:pt idx="428" formatCode="#,##0">
                  <c:v>8.2500000000000906</c:v>
                </c:pt>
                <c:pt idx="429" formatCode="#,##0">
                  <c:v>8.2692307692308606</c:v>
                </c:pt>
                <c:pt idx="430" formatCode="#,##0">
                  <c:v>8.2884615384616307</c:v>
                </c:pt>
                <c:pt idx="431" formatCode="#,##0">
                  <c:v>8.3076923076924007</c:v>
                </c:pt>
                <c:pt idx="432" formatCode="#,##0">
                  <c:v>8.3269230769231708</c:v>
                </c:pt>
                <c:pt idx="433" formatCode="#,##0">
                  <c:v>8.3461538461539408</c:v>
                </c:pt>
                <c:pt idx="434" formatCode="#,##0">
                  <c:v>8.3653846153847091</c:v>
                </c:pt>
                <c:pt idx="435">
                  <c:v>8.3846153846154792</c:v>
                </c:pt>
                <c:pt idx="436">
                  <c:v>8.4038461538462492</c:v>
                </c:pt>
                <c:pt idx="437">
                  <c:v>8.4230769230770193</c:v>
                </c:pt>
                <c:pt idx="438">
                  <c:v>8.4423076923077893</c:v>
                </c:pt>
                <c:pt idx="439">
                  <c:v>8.4615384615385594</c:v>
                </c:pt>
                <c:pt idx="440">
                  <c:v>8.4807692307693294</c:v>
                </c:pt>
                <c:pt idx="441">
                  <c:v>8.5000000000000995</c:v>
                </c:pt>
                <c:pt idx="442">
                  <c:v>8.5192307692308695</c:v>
                </c:pt>
                <c:pt idx="443">
                  <c:v>8.5384615384616396</c:v>
                </c:pt>
                <c:pt idx="444">
                  <c:v>8.5576923076924007</c:v>
                </c:pt>
                <c:pt idx="445">
                  <c:v>8.5769230769231708</c:v>
                </c:pt>
                <c:pt idx="446">
                  <c:v>8.5961538461539408</c:v>
                </c:pt>
                <c:pt idx="447">
                  <c:v>8.6153846153847091</c:v>
                </c:pt>
                <c:pt idx="448">
                  <c:v>8.6346153846154792</c:v>
                </c:pt>
                <c:pt idx="449">
                  <c:v>8.6538461538462492</c:v>
                </c:pt>
                <c:pt idx="450">
                  <c:v>8.6730769230770193</c:v>
                </c:pt>
                <c:pt idx="451">
                  <c:v>8.6923076923077893</c:v>
                </c:pt>
                <c:pt idx="452">
                  <c:v>8.7115384615385594</c:v>
                </c:pt>
                <c:pt idx="453">
                  <c:v>8.7307692307693294</c:v>
                </c:pt>
                <c:pt idx="454">
                  <c:v>8.7500000000000995</c:v>
                </c:pt>
                <c:pt idx="455">
                  <c:v>8.7692307692308695</c:v>
                </c:pt>
                <c:pt idx="456">
                  <c:v>8.7884615384616396</c:v>
                </c:pt>
                <c:pt idx="457">
                  <c:v>8.8076923076924096</c:v>
                </c:pt>
                <c:pt idx="458">
                  <c:v>8.8269230769231797</c:v>
                </c:pt>
                <c:pt idx="459">
                  <c:v>8.8461538461539497</c:v>
                </c:pt>
                <c:pt idx="460">
                  <c:v>8.8653846153847198</c:v>
                </c:pt>
                <c:pt idx="461">
                  <c:v>8.8846153846154898</c:v>
                </c:pt>
                <c:pt idx="462">
                  <c:v>8.9038461538462599</c:v>
                </c:pt>
                <c:pt idx="463">
                  <c:v>8.9230769230770299</c:v>
                </c:pt>
                <c:pt idx="464">
                  <c:v>8.9423076923078</c:v>
                </c:pt>
                <c:pt idx="465">
                  <c:v>8.96153846153857</c:v>
                </c:pt>
                <c:pt idx="466">
                  <c:v>8.9807692307693401</c:v>
                </c:pt>
                <c:pt idx="467">
                  <c:v>9.0000000000001101</c:v>
                </c:pt>
                <c:pt idx="468">
                  <c:v>9.0192307692308802</c:v>
                </c:pt>
                <c:pt idx="469">
                  <c:v>9.0384615384616502</c:v>
                </c:pt>
                <c:pt idx="470">
                  <c:v>9.0576923076924203</c:v>
                </c:pt>
                <c:pt idx="471">
                  <c:v>9.0769230769231903</c:v>
                </c:pt>
                <c:pt idx="472">
                  <c:v>9.0961538461539604</c:v>
                </c:pt>
                <c:pt idx="473">
                  <c:v>9.1153846153847304</c:v>
                </c:pt>
                <c:pt idx="474">
                  <c:v>9.1346153846155005</c:v>
                </c:pt>
                <c:pt idx="475">
                  <c:v>9.1538461538462599</c:v>
                </c:pt>
                <c:pt idx="476">
                  <c:v>9.1730769230770299</c:v>
                </c:pt>
                <c:pt idx="477">
                  <c:v>9.1923076923078</c:v>
                </c:pt>
                <c:pt idx="478">
                  <c:v>9.21153846153857</c:v>
                </c:pt>
                <c:pt idx="479">
                  <c:v>9.2307692307693401</c:v>
                </c:pt>
                <c:pt idx="480">
                  <c:v>9.2500000000001101</c:v>
                </c:pt>
                <c:pt idx="481">
                  <c:v>9.2692307692308802</c:v>
                </c:pt>
                <c:pt idx="482">
                  <c:v>9.2884615384616502</c:v>
                </c:pt>
                <c:pt idx="483">
                  <c:v>9.3076923076924203</c:v>
                </c:pt>
                <c:pt idx="484">
                  <c:v>9.3269230769231903</c:v>
                </c:pt>
                <c:pt idx="485">
                  <c:v>9.3461538461539604</c:v>
                </c:pt>
                <c:pt idx="486">
                  <c:v>9.3653846153847304</c:v>
                </c:pt>
                <c:pt idx="487">
                  <c:v>9.3846153846155005</c:v>
                </c:pt>
                <c:pt idx="488">
                  <c:v>9.4038461538462705</c:v>
                </c:pt>
                <c:pt idx="489">
                  <c:v>9.4230769230770406</c:v>
                </c:pt>
                <c:pt idx="490">
                  <c:v>9.4423076923078106</c:v>
                </c:pt>
                <c:pt idx="491">
                  <c:v>9.4615384615385807</c:v>
                </c:pt>
                <c:pt idx="492">
                  <c:v>9.4807692307693507</c:v>
                </c:pt>
                <c:pt idx="493">
                  <c:v>9.5000000000001208</c:v>
                </c:pt>
                <c:pt idx="494">
                  <c:v>9.5192307692308908</c:v>
                </c:pt>
                <c:pt idx="495">
                  <c:v>9.5384615384616591</c:v>
                </c:pt>
                <c:pt idx="496">
                  <c:v>9.5576923076924292</c:v>
                </c:pt>
                <c:pt idx="497">
                  <c:v>9.5769230769231992</c:v>
                </c:pt>
                <c:pt idx="498">
                  <c:v>9.5961538461539693</c:v>
                </c:pt>
                <c:pt idx="499">
                  <c:v>9.6153846153847393</c:v>
                </c:pt>
                <c:pt idx="500">
                  <c:v>9.6346153846155094</c:v>
                </c:pt>
                <c:pt idx="501">
                  <c:v>9.6538461538462705</c:v>
                </c:pt>
                <c:pt idx="502">
                  <c:v>9.6730769230770406</c:v>
                </c:pt>
                <c:pt idx="503">
                  <c:v>9.6923076923078106</c:v>
                </c:pt>
                <c:pt idx="504">
                  <c:v>9.7115384615385807</c:v>
                </c:pt>
                <c:pt idx="505">
                  <c:v>9.7307692307693507</c:v>
                </c:pt>
                <c:pt idx="506">
                  <c:v>9.7500000000001208</c:v>
                </c:pt>
                <c:pt idx="507">
                  <c:v>9.7692307692308908</c:v>
                </c:pt>
                <c:pt idx="508">
                  <c:v>9.7884615384616591</c:v>
                </c:pt>
                <c:pt idx="509">
                  <c:v>9.8076923076924292</c:v>
                </c:pt>
                <c:pt idx="510">
                  <c:v>9.8269230769231992</c:v>
                </c:pt>
                <c:pt idx="511">
                  <c:v>9.8461538461539693</c:v>
                </c:pt>
                <c:pt idx="512">
                  <c:v>9.8653846153847393</c:v>
                </c:pt>
                <c:pt idx="513">
                  <c:v>9.8846153846155094</c:v>
                </c:pt>
                <c:pt idx="514">
                  <c:v>9.9038461538462794</c:v>
                </c:pt>
                <c:pt idx="515">
                  <c:v>9.9230769230770495</c:v>
                </c:pt>
                <c:pt idx="516">
                  <c:v>9.9423076923078195</c:v>
                </c:pt>
                <c:pt idx="517">
                  <c:v>9.9615384615385896</c:v>
                </c:pt>
              </c:numCache>
            </c:numRef>
          </c:xVal>
          <c:yVal>
            <c:numRef>
              <c:f>'Group1_H1_H2-6_3-Raw-Data'!$E$2:$E$1000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196.203402827394</c:v>
                </c:pt>
                <c:pt idx="5">
                  <c:v>75.942975934674706</c:v>
                </c:pt>
                <c:pt idx="6">
                  <c:v>68.6606318004158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648.69194420656299</c:v>
                </c:pt>
                <c:pt idx="83">
                  <c:v>651.25598193815904</c:v>
                </c:pt>
                <c:pt idx="84">
                  <c:v>651.75686406612795</c:v>
                </c:pt>
                <c:pt idx="85">
                  <c:v>652.33097110408301</c:v>
                </c:pt>
                <c:pt idx="86">
                  <c:v>651.842943307778</c:v>
                </c:pt>
                <c:pt idx="87">
                  <c:v>652.20067418767098</c:v>
                </c:pt>
                <c:pt idx="88">
                  <c:v>652.52652841630095</c:v>
                </c:pt>
                <c:pt idx="89">
                  <c:v>653.080071737911</c:v>
                </c:pt>
                <c:pt idx="90">
                  <c:v>654.73842838758003</c:v>
                </c:pt>
                <c:pt idx="91">
                  <c:v>654.97235039390796</c:v>
                </c:pt>
                <c:pt idx="92">
                  <c:v>654.75419032290995</c:v>
                </c:pt>
                <c:pt idx="93">
                  <c:v>654.31675675434997</c:v>
                </c:pt>
                <c:pt idx="94">
                  <c:v>654.26351807693504</c:v>
                </c:pt>
                <c:pt idx="95">
                  <c:v>656.13837438734595</c:v>
                </c:pt>
                <c:pt idx="96">
                  <c:v>655.64087701491803</c:v>
                </c:pt>
                <c:pt idx="97">
                  <c:v>656.22079966827403</c:v>
                </c:pt>
                <c:pt idx="98">
                  <c:v>656.14133841516002</c:v>
                </c:pt>
                <c:pt idx="99">
                  <c:v>656.52820195458901</c:v>
                </c:pt>
                <c:pt idx="100">
                  <c:v>657.05152200955399</c:v>
                </c:pt>
                <c:pt idx="101">
                  <c:v>657.00918733041306</c:v>
                </c:pt>
                <c:pt idx="102">
                  <c:v>656.97432342141303</c:v>
                </c:pt>
                <c:pt idx="103">
                  <c:v>657.24523834642002</c:v>
                </c:pt>
                <c:pt idx="104">
                  <c:v>657.68255531316004</c:v>
                </c:pt>
                <c:pt idx="105">
                  <c:v>656.88678955656906</c:v>
                </c:pt>
                <c:pt idx="106">
                  <c:v>658.15294019534304</c:v>
                </c:pt>
                <c:pt idx="107">
                  <c:v>657.281495822642</c:v>
                </c:pt>
                <c:pt idx="108">
                  <c:v>657.37097200930396</c:v>
                </c:pt>
                <c:pt idx="109">
                  <c:v>657.24608806048195</c:v>
                </c:pt>
                <c:pt idx="110">
                  <c:v>657.95529222933601</c:v>
                </c:pt>
                <c:pt idx="111">
                  <c:v>657.90786252417104</c:v>
                </c:pt>
                <c:pt idx="112">
                  <c:v>656.50941248896095</c:v>
                </c:pt>
                <c:pt idx="113">
                  <c:v>656.39269450777499</c:v>
                </c:pt>
                <c:pt idx="114">
                  <c:v>654.95276792715504</c:v>
                </c:pt>
                <c:pt idx="115">
                  <c:v>653.00420879251703</c:v>
                </c:pt>
                <c:pt idx="116">
                  <c:v>651.55782145023397</c:v>
                </c:pt>
                <c:pt idx="117">
                  <c:v>649.17588583285306</c:v>
                </c:pt>
                <c:pt idx="118">
                  <c:v>647.622936288201</c:v>
                </c:pt>
                <c:pt idx="119">
                  <c:v>647.57014472588696</c:v>
                </c:pt>
                <c:pt idx="120">
                  <c:v>646.41426135582003</c:v>
                </c:pt>
                <c:pt idx="121">
                  <c:v>644.86952413687902</c:v>
                </c:pt>
                <c:pt idx="122">
                  <c:v>643.27475178264103</c:v>
                </c:pt>
                <c:pt idx="123">
                  <c:v>642.51546062269995</c:v>
                </c:pt>
                <c:pt idx="124">
                  <c:v>642.29149956484298</c:v>
                </c:pt>
                <c:pt idx="125">
                  <c:v>641.35232512924495</c:v>
                </c:pt>
                <c:pt idx="126">
                  <c:v>639.82215423101502</c:v>
                </c:pt>
                <c:pt idx="127">
                  <c:v>639.37495466787095</c:v>
                </c:pt>
                <c:pt idx="128">
                  <c:v>638.29386443243004</c:v>
                </c:pt>
                <c:pt idx="129">
                  <c:v>636.87763026956998</c:v>
                </c:pt>
                <c:pt idx="130">
                  <c:v>636.81659916523597</c:v>
                </c:pt>
                <c:pt idx="131">
                  <c:v>635.97352666060999</c:v>
                </c:pt>
                <c:pt idx="132">
                  <c:v>634.858688859361</c:v>
                </c:pt>
                <c:pt idx="133">
                  <c:v>634.12682358294501</c:v>
                </c:pt>
                <c:pt idx="134">
                  <c:v>633.48346913114199</c:v>
                </c:pt>
                <c:pt idx="135">
                  <c:v>632.89726412217101</c:v>
                </c:pt>
                <c:pt idx="136">
                  <c:v>631.92348535698397</c:v>
                </c:pt>
                <c:pt idx="137">
                  <c:v>630.14270527067299</c:v>
                </c:pt>
                <c:pt idx="138">
                  <c:v>629.55299172393597</c:v>
                </c:pt>
                <c:pt idx="139">
                  <c:v>629.20564458820104</c:v>
                </c:pt>
                <c:pt idx="140">
                  <c:v>628.43527159615599</c:v>
                </c:pt>
                <c:pt idx="141">
                  <c:v>627.77056335225905</c:v>
                </c:pt>
                <c:pt idx="142">
                  <c:v>625.88098632678395</c:v>
                </c:pt>
                <c:pt idx="143">
                  <c:v>626.52142459085098</c:v>
                </c:pt>
                <c:pt idx="144">
                  <c:v>625.70743983551597</c:v>
                </c:pt>
                <c:pt idx="145">
                  <c:v>625.25248622350603</c:v>
                </c:pt>
                <c:pt idx="146">
                  <c:v>623.21908302573297</c:v>
                </c:pt>
                <c:pt idx="147">
                  <c:v>622.12032815295504</c:v>
                </c:pt>
                <c:pt idx="148">
                  <c:v>622.03122151476998</c:v>
                </c:pt>
                <c:pt idx="149">
                  <c:v>620.64268966460997</c:v>
                </c:pt>
                <c:pt idx="150">
                  <c:v>619.87534171178004</c:v>
                </c:pt>
                <c:pt idx="151">
                  <c:v>618.96878995133</c:v>
                </c:pt>
                <c:pt idx="152">
                  <c:v>618.84624803492795</c:v>
                </c:pt>
                <c:pt idx="153">
                  <c:v>617.59739268352598</c:v>
                </c:pt>
                <c:pt idx="154">
                  <c:v>616.83780745051502</c:v>
                </c:pt>
                <c:pt idx="155">
                  <c:v>617.47657490884296</c:v>
                </c:pt>
                <c:pt idx="156">
                  <c:v>615.92972568802497</c:v>
                </c:pt>
                <c:pt idx="157">
                  <c:v>615.72515415529494</c:v>
                </c:pt>
                <c:pt idx="158">
                  <c:v>614.63434145073995</c:v>
                </c:pt>
                <c:pt idx="159">
                  <c:v>613.34431707781403</c:v>
                </c:pt>
                <c:pt idx="160">
                  <c:v>611.885715826622</c:v>
                </c:pt>
                <c:pt idx="161">
                  <c:v>611.42556051564804</c:v>
                </c:pt>
                <c:pt idx="162">
                  <c:v>610.834784083557</c:v>
                </c:pt>
                <c:pt idx="163">
                  <c:v>610.21465208256905</c:v>
                </c:pt>
                <c:pt idx="164">
                  <c:v>610.44520886841406</c:v>
                </c:pt>
                <c:pt idx="165">
                  <c:v>609.82456277713402</c:v>
                </c:pt>
                <c:pt idx="166">
                  <c:v>609.40243065118</c:v>
                </c:pt>
                <c:pt idx="167">
                  <c:v>608.70119378407799</c:v>
                </c:pt>
                <c:pt idx="168">
                  <c:v>608.21029040215501</c:v>
                </c:pt>
                <c:pt idx="169">
                  <c:v>606.82787074396299</c:v>
                </c:pt>
                <c:pt idx="170">
                  <c:v>606.46933982202995</c:v>
                </c:pt>
                <c:pt idx="171">
                  <c:v>605.49199926974802</c:v>
                </c:pt>
                <c:pt idx="172">
                  <c:v>606.103325559062</c:v>
                </c:pt>
                <c:pt idx="173">
                  <c:v>605.34001456654096</c:v>
                </c:pt>
                <c:pt idx="174">
                  <c:v>604.68274641406504</c:v>
                </c:pt>
                <c:pt idx="175">
                  <c:v>603.73613488001104</c:v>
                </c:pt>
                <c:pt idx="176">
                  <c:v>603.31432207364003</c:v>
                </c:pt>
                <c:pt idx="177">
                  <c:v>603.75606456043204</c:v>
                </c:pt>
                <c:pt idx="178">
                  <c:v>603.43412959773798</c:v>
                </c:pt>
                <c:pt idx="179">
                  <c:v>602.05140575017003</c:v>
                </c:pt>
                <c:pt idx="180">
                  <c:v>601.75398286722498</c:v>
                </c:pt>
                <c:pt idx="181">
                  <c:v>601.55512497733901</c:v>
                </c:pt>
                <c:pt idx="182">
                  <c:v>600.60085251103999</c:v>
                </c:pt>
                <c:pt idx="183">
                  <c:v>599.96655483219001</c:v>
                </c:pt>
                <c:pt idx="184">
                  <c:v>599.41968100314398</c:v>
                </c:pt>
                <c:pt idx="185">
                  <c:v>600.34173512976599</c:v>
                </c:pt>
                <c:pt idx="186">
                  <c:v>599.861747356244</c:v>
                </c:pt>
                <c:pt idx="187">
                  <c:v>599.87702506309495</c:v>
                </c:pt>
                <c:pt idx="188">
                  <c:v>599.12393500516998</c:v>
                </c:pt>
                <c:pt idx="189">
                  <c:v>598.70834186567902</c:v>
                </c:pt>
                <c:pt idx="190">
                  <c:v>598.46785721490596</c:v>
                </c:pt>
                <c:pt idx="191">
                  <c:v>597.70379985616296</c:v>
                </c:pt>
                <c:pt idx="192">
                  <c:v>597.57970189106095</c:v>
                </c:pt>
                <c:pt idx="193">
                  <c:v>597.37066155967898</c:v>
                </c:pt>
                <c:pt idx="194">
                  <c:v>596.48483377493005</c:v>
                </c:pt>
                <c:pt idx="195">
                  <c:v>596.404805708259</c:v>
                </c:pt>
                <c:pt idx="196">
                  <c:v>596.808719771097</c:v>
                </c:pt>
                <c:pt idx="197">
                  <c:v>596.186589130779</c:v>
                </c:pt>
                <c:pt idx="198">
                  <c:v>596.74075581915201</c:v>
                </c:pt>
                <c:pt idx="199">
                  <c:v>596.07847526138005</c:v>
                </c:pt>
                <c:pt idx="200">
                  <c:v>595.025576209939</c:v>
                </c:pt>
                <c:pt idx="201">
                  <c:v>594.79816260308496</c:v>
                </c:pt>
                <c:pt idx="202">
                  <c:v>595.16427302541001</c:v>
                </c:pt>
                <c:pt idx="203">
                  <c:v>594.57351637862803</c:v>
                </c:pt>
                <c:pt idx="204">
                  <c:v>594.64231761375004</c:v>
                </c:pt>
                <c:pt idx="205">
                  <c:v>594.27635699675704</c:v>
                </c:pt>
                <c:pt idx="206">
                  <c:v>593.38538693236501</c:v>
                </c:pt>
                <c:pt idx="207">
                  <c:v>593.82648840636205</c:v>
                </c:pt>
                <c:pt idx="208">
                  <c:v>594.19522151486603</c:v>
                </c:pt>
                <c:pt idx="209">
                  <c:v>593.763658347552</c:v>
                </c:pt>
                <c:pt idx="210">
                  <c:v>593.38616772185503</c:v>
                </c:pt>
                <c:pt idx="211">
                  <c:v>593.74261495136204</c:v>
                </c:pt>
                <c:pt idx="212">
                  <c:v>593.19822550800495</c:v>
                </c:pt>
                <c:pt idx="213">
                  <c:v>592.80963187853604</c:v>
                </c:pt>
                <c:pt idx="214">
                  <c:v>592.44896138690206</c:v>
                </c:pt>
                <c:pt idx="215">
                  <c:v>592.01423983191705</c:v>
                </c:pt>
                <c:pt idx="216">
                  <c:v>592.25347832350803</c:v>
                </c:pt>
                <c:pt idx="217">
                  <c:v>591.27218030557196</c:v>
                </c:pt>
                <c:pt idx="218">
                  <c:v>591.31251900387895</c:v>
                </c:pt>
                <c:pt idx="219">
                  <c:v>591.70192992450404</c:v>
                </c:pt>
                <c:pt idx="220">
                  <c:v>590.66376944393903</c:v>
                </c:pt>
                <c:pt idx="221">
                  <c:v>590.63179813259103</c:v>
                </c:pt>
                <c:pt idx="222">
                  <c:v>591.14782781798999</c:v>
                </c:pt>
                <c:pt idx="223">
                  <c:v>591.70659504630498</c:v>
                </c:pt>
                <c:pt idx="224">
                  <c:v>590.98974657424901</c:v>
                </c:pt>
                <c:pt idx="225">
                  <c:v>590.062383691327</c:v>
                </c:pt>
                <c:pt idx="226">
                  <c:v>590.38484036196598</c:v>
                </c:pt>
                <c:pt idx="227">
                  <c:v>590.39027151075095</c:v>
                </c:pt>
                <c:pt idx="228">
                  <c:v>590.14130009561097</c:v>
                </c:pt>
                <c:pt idx="229">
                  <c:v>590.48868396984699</c:v>
                </c:pt>
                <c:pt idx="230">
                  <c:v>590.43735067699004</c:v>
                </c:pt>
                <c:pt idx="231">
                  <c:v>589.62264297503395</c:v>
                </c:pt>
                <c:pt idx="232">
                  <c:v>589.19668398582996</c:v>
                </c:pt>
                <c:pt idx="233">
                  <c:v>589.08318984599896</c:v>
                </c:pt>
                <c:pt idx="234">
                  <c:v>588.30362777823802</c:v>
                </c:pt>
                <c:pt idx="235">
                  <c:v>588.39678406205996</c:v>
                </c:pt>
                <c:pt idx="236">
                  <c:v>587.49843907619504</c:v>
                </c:pt>
                <c:pt idx="237">
                  <c:v>587.83300875561895</c:v>
                </c:pt>
                <c:pt idx="238">
                  <c:v>587.27431929213003</c:v>
                </c:pt>
                <c:pt idx="239">
                  <c:v>587.54705113999</c:v>
                </c:pt>
                <c:pt idx="240">
                  <c:v>587.77328329412103</c:v>
                </c:pt>
                <c:pt idx="241">
                  <c:v>587.77607105101902</c:v>
                </c:pt>
                <c:pt idx="242" formatCode="#,##0">
                  <c:v>587.71202564205703</c:v>
                </c:pt>
                <c:pt idx="243" formatCode="#,##0">
                  <c:v>587.78232897615396</c:v>
                </c:pt>
                <c:pt idx="244" formatCode="#,##0">
                  <c:v>587.66955085677796</c:v>
                </c:pt>
                <c:pt idx="245" formatCode="#,##0">
                  <c:v>587.60949299106301</c:v>
                </c:pt>
                <c:pt idx="246" formatCode="#,##0">
                  <c:v>588.02218576403095</c:v>
                </c:pt>
                <c:pt idx="247" formatCode="#,##0">
                  <c:v>587.74447922460502</c:v>
                </c:pt>
                <c:pt idx="248" formatCode="#,##0">
                  <c:v>587.24795023952595</c:v>
                </c:pt>
                <c:pt idx="249" formatCode="#,##0">
                  <c:v>587.17807199221602</c:v>
                </c:pt>
                <c:pt idx="250" formatCode="#,##0">
                  <c:v>587.69663635476195</c:v>
                </c:pt>
                <c:pt idx="251" formatCode="#,##0">
                  <c:v>587.04954900905898</c:v>
                </c:pt>
                <c:pt idx="252" formatCode="#,##0">
                  <c:v>587.63716779792298</c:v>
                </c:pt>
                <c:pt idx="253" formatCode="#,##0">
                  <c:v>587.23433124200301</c:v>
                </c:pt>
                <c:pt idx="254" formatCode="#,##0">
                  <c:v>586.61353409509604</c:v>
                </c:pt>
                <c:pt idx="255" formatCode="#,##0">
                  <c:v>586.88506976891995</c:v>
                </c:pt>
                <c:pt idx="256" formatCode="#,##0">
                  <c:v>586.74544447429901</c:v>
                </c:pt>
                <c:pt idx="257" formatCode="#,##0">
                  <c:v>586.39882838519895</c:v>
                </c:pt>
                <c:pt idx="258" formatCode="#,##0">
                  <c:v>586.79032706939404</c:v>
                </c:pt>
                <c:pt idx="259" formatCode="#,##0">
                  <c:v>585.93276504292101</c:v>
                </c:pt>
                <c:pt idx="260" formatCode="#,##0">
                  <c:v>585.44618467360397</c:v>
                </c:pt>
                <c:pt idx="261" formatCode="#,##0">
                  <c:v>585.75551631827898</c:v>
                </c:pt>
                <c:pt idx="262" formatCode="#,##0">
                  <c:v>585.90897923784303</c:v>
                </c:pt>
                <c:pt idx="263" formatCode="#,##0">
                  <c:v>586.46325165957001</c:v>
                </c:pt>
                <c:pt idx="264" formatCode="#,##0">
                  <c:v>586.26993462319695</c:v>
                </c:pt>
                <c:pt idx="265" formatCode="#,##0">
                  <c:v>586.42532500913501</c:v>
                </c:pt>
                <c:pt idx="266" formatCode="#,##0">
                  <c:v>586.01611730749505</c:v>
                </c:pt>
                <c:pt idx="267" formatCode="#,##0">
                  <c:v>585.96624830636404</c:v>
                </c:pt>
                <c:pt idx="268" formatCode="#,##0">
                  <c:v>585.92029409728195</c:v>
                </c:pt>
                <c:pt idx="269" formatCode="#,##0">
                  <c:v>585.65733265168706</c:v>
                </c:pt>
                <c:pt idx="270" formatCode="#,##0">
                  <c:v>585.31004539235198</c:v>
                </c:pt>
                <c:pt idx="271" formatCode="#,##0">
                  <c:v>586.38892218542901</c:v>
                </c:pt>
                <c:pt idx="272" formatCode="#,##0">
                  <c:v>586.08673660401996</c:v>
                </c:pt>
                <c:pt idx="273" formatCode="#,##0">
                  <c:v>586.478021309974</c:v>
                </c:pt>
                <c:pt idx="274" formatCode="#,##0">
                  <c:v>586.69415932986499</c:v>
                </c:pt>
                <c:pt idx="275" formatCode="#,##0">
                  <c:v>586.71216592970598</c:v>
                </c:pt>
                <c:pt idx="276" formatCode="#,##0">
                  <c:v>586.60631756384896</c:v>
                </c:pt>
                <c:pt idx="277" formatCode="#,##0">
                  <c:v>586.30115653850703</c:v>
                </c:pt>
                <c:pt idx="278" formatCode="#,##0">
                  <c:v>585.48063344830905</c:v>
                </c:pt>
                <c:pt idx="279" formatCode="#,##0">
                  <c:v>584.99441329508204</c:v>
                </c:pt>
                <c:pt idx="280" formatCode="#,##0">
                  <c:v>585.12621173833304</c:v>
                </c:pt>
                <c:pt idx="281" formatCode="#,##0">
                  <c:v>586.13171881264805</c:v>
                </c:pt>
                <c:pt idx="282" formatCode="#,##0">
                  <c:v>586.44423578127203</c:v>
                </c:pt>
                <c:pt idx="283" formatCode="#,##0">
                  <c:v>586.74635756918997</c:v>
                </c:pt>
                <c:pt idx="284" formatCode="#,##0">
                  <c:v>586.26953393321696</c:v>
                </c:pt>
                <c:pt idx="285" formatCode="#,##0">
                  <c:v>585.79557076838205</c:v>
                </c:pt>
                <c:pt idx="286" formatCode="#,##0">
                  <c:v>585.29813460814603</c:v>
                </c:pt>
                <c:pt idx="287" formatCode="#,##0">
                  <c:v>585.539975162107</c:v>
                </c:pt>
                <c:pt idx="288" formatCode="#,##0">
                  <c:v>585.97372389643999</c:v>
                </c:pt>
                <c:pt idx="289" formatCode="#,##0">
                  <c:v>586.237776521049</c:v>
                </c:pt>
                <c:pt idx="290" formatCode="#,##0">
                  <c:v>586.33506815264695</c:v>
                </c:pt>
                <c:pt idx="291" formatCode="#,##0">
                  <c:v>586.07543685090104</c:v>
                </c:pt>
                <c:pt idx="292" formatCode="#,##0">
                  <c:v>586.20670205562897</c:v>
                </c:pt>
                <c:pt idx="293" formatCode="#,##0">
                  <c:v>586.23887726404303</c:v>
                </c:pt>
                <c:pt idx="294" formatCode="#,##0">
                  <c:v>586.16921862175502</c:v>
                </c:pt>
                <c:pt idx="295" formatCode="#,##0">
                  <c:v>585.66982978600402</c:v>
                </c:pt>
                <c:pt idx="296" formatCode="#,##0">
                  <c:v>586.59127078889696</c:v>
                </c:pt>
                <c:pt idx="297" formatCode="#,##0">
                  <c:v>586.99238043862499</c:v>
                </c:pt>
                <c:pt idx="298" formatCode="#,##0">
                  <c:v>586.10506337713196</c:v>
                </c:pt>
                <c:pt idx="299" formatCode="#,##0">
                  <c:v>585.89734613506698</c:v>
                </c:pt>
                <c:pt idx="300" formatCode="#,##0">
                  <c:v>586.13231042347195</c:v>
                </c:pt>
                <c:pt idx="301" formatCode="#,##0">
                  <c:v>585.93355608192303</c:v>
                </c:pt>
                <c:pt idx="302" formatCode="#,##0">
                  <c:v>586.80381059461899</c:v>
                </c:pt>
                <c:pt idx="303" formatCode="#,##0">
                  <c:v>586.79889993698998</c:v>
                </c:pt>
                <c:pt idx="304" formatCode="#,##0">
                  <c:v>587.16595673883205</c:v>
                </c:pt>
                <c:pt idx="305" formatCode="#,##0">
                  <c:v>587.10698643400804</c:v>
                </c:pt>
                <c:pt idx="306" formatCode="#,##0">
                  <c:v>586.60678054313303</c:v>
                </c:pt>
                <c:pt idx="307" formatCode="#,##0">
                  <c:v>585.39372266272096</c:v>
                </c:pt>
                <c:pt idx="308" formatCode="#,##0">
                  <c:v>587.10706604882398</c:v>
                </c:pt>
                <c:pt idx="309" formatCode="#,##0">
                  <c:v>587.840338023134</c:v>
                </c:pt>
                <c:pt idx="310" formatCode="#,##0">
                  <c:v>588.43186624450004</c:v>
                </c:pt>
                <c:pt idx="311" formatCode="#,##0">
                  <c:v>587.94171408656905</c:v>
                </c:pt>
                <c:pt idx="312" formatCode="#,##0">
                  <c:v>588.01092275924202</c:v>
                </c:pt>
                <c:pt idx="313" formatCode="#,##0">
                  <c:v>587.85443667813695</c:v>
                </c:pt>
                <c:pt idx="314" formatCode="#,##0">
                  <c:v>587.15294399146296</c:v>
                </c:pt>
                <c:pt idx="315" formatCode="#,##0">
                  <c:v>587.58718197558198</c:v>
                </c:pt>
                <c:pt idx="316" formatCode="#,##0">
                  <c:v>588.54024878698203</c:v>
                </c:pt>
                <c:pt idx="317" formatCode="#,##0">
                  <c:v>588.00680502780801</c:v>
                </c:pt>
                <c:pt idx="318" formatCode="#,##0">
                  <c:v>587.692055576038</c:v>
                </c:pt>
                <c:pt idx="319" formatCode="#,##0">
                  <c:v>587.90173291635699</c:v>
                </c:pt>
                <c:pt idx="320" formatCode="#,##0">
                  <c:v>588.62649455393</c:v>
                </c:pt>
                <c:pt idx="321" formatCode="#,##0">
                  <c:v>588.33093787281098</c:v>
                </c:pt>
                <c:pt idx="322" formatCode="#,##0">
                  <c:v>588.11154249110803</c:v>
                </c:pt>
                <c:pt idx="323" formatCode="#,##0">
                  <c:v>588.49830869128198</c:v>
                </c:pt>
                <c:pt idx="324" formatCode="#,##0">
                  <c:v>587.83979112991005</c:v>
                </c:pt>
                <c:pt idx="325" formatCode="#,##0">
                  <c:v>588.489005521894</c:v>
                </c:pt>
                <c:pt idx="326" formatCode="#,##0">
                  <c:v>589.18243558731695</c:v>
                </c:pt>
                <c:pt idx="327" formatCode="#,##0">
                  <c:v>589.01684448188905</c:v>
                </c:pt>
                <c:pt idx="328" formatCode="#,##0">
                  <c:v>589.25885831213805</c:v>
                </c:pt>
                <c:pt idx="329" formatCode="#,##0">
                  <c:v>589.02137085431298</c:v>
                </c:pt>
                <c:pt idx="330" formatCode="#,##0">
                  <c:v>589.72397948454898</c:v>
                </c:pt>
                <c:pt idx="331" formatCode="#,##0">
                  <c:v>589.28831348066001</c:v>
                </c:pt>
                <c:pt idx="332" formatCode="#,##0">
                  <c:v>589.36549856819795</c:v>
                </c:pt>
                <c:pt idx="333" formatCode="#,##0">
                  <c:v>590.71952288794</c:v>
                </c:pt>
                <c:pt idx="334" formatCode="#,##0">
                  <c:v>590.17886061284605</c:v>
                </c:pt>
                <c:pt idx="335" formatCode="#,##0">
                  <c:v>590.78824979095202</c:v>
                </c:pt>
                <c:pt idx="336">
                  <c:v>589.75338952305503</c:v>
                </c:pt>
                <c:pt idx="337">
                  <c:v>590.13357937138903</c:v>
                </c:pt>
                <c:pt idx="338">
                  <c:v>591.34528831450098</c:v>
                </c:pt>
                <c:pt idx="339">
                  <c:v>590.45712916548098</c:v>
                </c:pt>
                <c:pt idx="340">
                  <c:v>589.99946483420194</c:v>
                </c:pt>
                <c:pt idx="341">
                  <c:v>590.31763402945603</c:v>
                </c:pt>
                <c:pt idx="342">
                  <c:v>590.739280034285</c:v>
                </c:pt>
                <c:pt idx="343">
                  <c:v>591.62523387003102</c:v>
                </c:pt>
                <c:pt idx="344">
                  <c:v>592.22944908468696</c:v>
                </c:pt>
                <c:pt idx="345">
                  <c:v>591.61143831740605</c:v>
                </c:pt>
                <c:pt idx="346">
                  <c:v>591.81430095875805</c:v>
                </c:pt>
                <c:pt idx="347">
                  <c:v>593.36628820096098</c:v>
                </c:pt>
                <c:pt idx="348">
                  <c:v>592.96467649088504</c:v>
                </c:pt>
                <c:pt idx="349">
                  <c:v>592.98749671819905</c:v>
                </c:pt>
                <c:pt idx="350">
                  <c:v>592.15472627996996</c:v>
                </c:pt>
                <c:pt idx="351">
                  <c:v>593.06184219675697</c:v>
                </c:pt>
                <c:pt idx="352">
                  <c:v>593.29210892538299</c:v>
                </c:pt>
                <c:pt idx="353">
                  <c:v>593.09526989367305</c:v>
                </c:pt>
                <c:pt idx="354">
                  <c:v>594.24776461148394</c:v>
                </c:pt>
                <c:pt idx="355">
                  <c:v>594.07263645913702</c:v>
                </c:pt>
                <c:pt idx="356">
                  <c:v>593.00714820977498</c:v>
                </c:pt>
                <c:pt idx="357">
                  <c:v>593.73255968659305</c:v>
                </c:pt>
                <c:pt idx="358">
                  <c:v>594.84241783335995</c:v>
                </c:pt>
                <c:pt idx="359">
                  <c:v>594.85537246414299</c:v>
                </c:pt>
                <c:pt idx="360">
                  <c:v>594.458918258788</c:v>
                </c:pt>
                <c:pt idx="361">
                  <c:v>594.55954847503995</c:v>
                </c:pt>
                <c:pt idx="362">
                  <c:v>595.23696855108994</c:v>
                </c:pt>
                <c:pt idx="363">
                  <c:v>595.06020452523501</c:v>
                </c:pt>
                <c:pt idx="364">
                  <c:v>595.98912510223204</c:v>
                </c:pt>
                <c:pt idx="365">
                  <c:v>595.89165077769599</c:v>
                </c:pt>
                <c:pt idx="366">
                  <c:v>596.069660422109</c:v>
                </c:pt>
                <c:pt idx="367">
                  <c:v>595.889864838059</c:v>
                </c:pt>
                <c:pt idx="368">
                  <c:v>596.40403609779503</c:v>
                </c:pt>
                <c:pt idx="369">
                  <c:v>596.22364763499797</c:v>
                </c:pt>
                <c:pt idx="370">
                  <c:v>595.96138009598599</c:v>
                </c:pt>
                <c:pt idx="371">
                  <c:v>596.64451485424104</c:v>
                </c:pt>
                <c:pt idx="372">
                  <c:v>597.33075155436995</c:v>
                </c:pt>
                <c:pt idx="373">
                  <c:v>597.47726403161096</c:v>
                </c:pt>
                <c:pt idx="374">
                  <c:v>597.62977734115395</c:v>
                </c:pt>
                <c:pt idx="375">
                  <c:v>597.91168609991905</c:v>
                </c:pt>
                <c:pt idx="376">
                  <c:v>598.16793551859098</c:v>
                </c:pt>
                <c:pt idx="377">
                  <c:v>598.35406291680795</c:v>
                </c:pt>
                <c:pt idx="378">
                  <c:v>598.42839785813999</c:v>
                </c:pt>
                <c:pt idx="379">
                  <c:v>598.12984746803397</c:v>
                </c:pt>
                <c:pt idx="380">
                  <c:v>598.68228718199498</c:v>
                </c:pt>
                <c:pt idx="381">
                  <c:v>599.76585258924104</c:v>
                </c:pt>
                <c:pt idx="382">
                  <c:v>599.18590220052999</c:v>
                </c:pt>
                <c:pt idx="383">
                  <c:v>599.56413516488101</c:v>
                </c:pt>
                <c:pt idx="384">
                  <c:v>600.12327410621106</c:v>
                </c:pt>
                <c:pt idx="385">
                  <c:v>600.01020491506995</c:v>
                </c:pt>
                <c:pt idx="386">
                  <c:v>599.66336775684601</c:v>
                </c:pt>
                <c:pt idx="387">
                  <c:v>600.23764850850398</c:v>
                </c:pt>
                <c:pt idx="388">
                  <c:v>601.07560384367105</c:v>
                </c:pt>
                <c:pt idx="389">
                  <c:v>600.35402594274103</c:v>
                </c:pt>
                <c:pt idx="390">
                  <c:v>601.01358964942096</c:v>
                </c:pt>
                <c:pt idx="391">
                  <c:v>601.04584437450103</c:v>
                </c:pt>
                <c:pt idx="392">
                  <c:v>599.97248164799498</c:v>
                </c:pt>
                <c:pt idx="393">
                  <c:v>600.97909391767598</c:v>
                </c:pt>
                <c:pt idx="394">
                  <c:v>600.85358190801503</c:v>
                </c:pt>
                <c:pt idx="395">
                  <c:v>601.00637118379495</c:v>
                </c:pt>
                <c:pt idx="396">
                  <c:v>602.00874431908403</c:v>
                </c:pt>
                <c:pt idx="397">
                  <c:v>601.30067354028495</c:v>
                </c:pt>
                <c:pt idx="398">
                  <c:v>601.94613627886895</c:v>
                </c:pt>
                <c:pt idx="399">
                  <c:v>601.58508731848099</c:v>
                </c:pt>
                <c:pt idx="400">
                  <c:v>602.09839062613696</c:v>
                </c:pt>
                <c:pt idx="401">
                  <c:v>601.55827207633695</c:v>
                </c:pt>
                <c:pt idx="402">
                  <c:v>601.32077959742696</c:v>
                </c:pt>
                <c:pt idx="403">
                  <c:v>601.999796874612</c:v>
                </c:pt>
                <c:pt idx="404">
                  <c:v>601.40531322278298</c:v>
                </c:pt>
                <c:pt idx="405">
                  <c:v>601.04514846314305</c:v>
                </c:pt>
                <c:pt idx="406">
                  <c:v>603.02195401422398</c:v>
                </c:pt>
                <c:pt idx="407">
                  <c:v>602.41621691684304</c:v>
                </c:pt>
                <c:pt idx="408">
                  <c:v>601.052160930063</c:v>
                </c:pt>
                <c:pt idx="409">
                  <c:v>601.72677004920001</c:v>
                </c:pt>
                <c:pt idx="410">
                  <c:v>602.19927083947505</c:v>
                </c:pt>
                <c:pt idx="411">
                  <c:v>600.93829159407596</c:v>
                </c:pt>
                <c:pt idx="412">
                  <c:v>600.61283744791797</c:v>
                </c:pt>
                <c:pt idx="413">
                  <c:v>600.97992636826496</c:v>
                </c:pt>
                <c:pt idx="414">
                  <c:v>600.53953834320203</c:v>
                </c:pt>
                <c:pt idx="415">
                  <c:v>600.44104330769005</c:v>
                </c:pt>
                <c:pt idx="416">
                  <c:v>599.16734981312902</c:v>
                </c:pt>
                <c:pt idx="417">
                  <c:v>599.45527527112904</c:v>
                </c:pt>
                <c:pt idx="418">
                  <c:v>599.48428103153901</c:v>
                </c:pt>
                <c:pt idx="419">
                  <c:v>598.88646898627201</c:v>
                </c:pt>
                <c:pt idx="420">
                  <c:v>598.32741455381495</c:v>
                </c:pt>
                <c:pt idx="421">
                  <c:v>596.73254942447602</c:v>
                </c:pt>
                <c:pt idx="422">
                  <c:v>597.55891951856097</c:v>
                </c:pt>
                <c:pt idx="423">
                  <c:v>596.76548908412303</c:v>
                </c:pt>
                <c:pt idx="424">
                  <c:v>595.82555999193005</c:v>
                </c:pt>
                <c:pt idx="425">
                  <c:v>595.73907489591102</c:v>
                </c:pt>
                <c:pt idx="426">
                  <c:v>593.51632654188495</c:v>
                </c:pt>
                <c:pt idx="427">
                  <c:v>594.265875987757</c:v>
                </c:pt>
                <c:pt idx="428">
                  <c:v>592.69666271103995</c:v>
                </c:pt>
                <c:pt idx="429">
                  <c:v>590.92307465718295</c:v>
                </c:pt>
                <c:pt idx="430">
                  <c:v>590.61893010080701</c:v>
                </c:pt>
                <c:pt idx="431">
                  <c:v>589.34399009838796</c:v>
                </c:pt>
                <c:pt idx="432">
                  <c:v>589.87441506679602</c:v>
                </c:pt>
                <c:pt idx="433">
                  <c:v>585.67581888133805</c:v>
                </c:pt>
                <c:pt idx="434">
                  <c:v>585.19981798351898</c:v>
                </c:pt>
                <c:pt idx="435">
                  <c:v>583.96671135093504</c:v>
                </c:pt>
                <c:pt idx="436">
                  <c:v>583.08361429834599</c:v>
                </c:pt>
                <c:pt idx="437">
                  <c:v>580.981556462144</c:v>
                </c:pt>
                <c:pt idx="438">
                  <c:v>579.20896463066401</c:v>
                </c:pt>
                <c:pt idx="439">
                  <c:v>578.06560019999699</c:v>
                </c:pt>
                <c:pt idx="440">
                  <c:v>576.66388836827696</c:v>
                </c:pt>
                <c:pt idx="441">
                  <c:v>574.77198700849704</c:v>
                </c:pt>
                <c:pt idx="442">
                  <c:v>573.60301025190302</c:v>
                </c:pt>
                <c:pt idx="443">
                  <c:v>571.36733391277005</c:v>
                </c:pt>
                <c:pt idx="444">
                  <c:v>569.35531717317394</c:v>
                </c:pt>
                <c:pt idx="445">
                  <c:v>567.22242881366196</c:v>
                </c:pt>
                <c:pt idx="446">
                  <c:v>565.10226890708498</c:v>
                </c:pt>
                <c:pt idx="447">
                  <c:v>563.67993503568903</c:v>
                </c:pt>
                <c:pt idx="448">
                  <c:v>561.49392805103901</c:v>
                </c:pt>
                <c:pt idx="449">
                  <c:v>560.61729521009499</c:v>
                </c:pt>
                <c:pt idx="450">
                  <c:v>558.66882028824296</c:v>
                </c:pt>
                <c:pt idx="451">
                  <c:v>557.68480024596101</c:v>
                </c:pt>
                <c:pt idx="452">
                  <c:v>553.74808495630396</c:v>
                </c:pt>
                <c:pt idx="453">
                  <c:v>552.00174588612697</c:v>
                </c:pt>
                <c:pt idx="454">
                  <c:v>550.07631984270597</c:v>
                </c:pt>
                <c:pt idx="455">
                  <c:v>550.55676705967903</c:v>
                </c:pt>
                <c:pt idx="456">
                  <c:v>547.061970651666</c:v>
                </c:pt>
                <c:pt idx="457">
                  <c:v>546.269991047487</c:v>
                </c:pt>
                <c:pt idx="458">
                  <c:v>542.57052779398305</c:v>
                </c:pt>
                <c:pt idx="459">
                  <c:v>540.97777792744796</c:v>
                </c:pt>
                <c:pt idx="460">
                  <c:v>539.41541186381698</c:v>
                </c:pt>
                <c:pt idx="461">
                  <c:v>537.19435668361496</c:v>
                </c:pt>
                <c:pt idx="462">
                  <c:v>534.49998144953497</c:v>
                </c:pt>
                <c:pt idx="463">
                  <c:v>533.30586680576096</c:v>
                </c:pt>
                <c:pt idx="464">
                  <c:v>530.14397249040996</c:v>
                </c:pt>
                <c:pt idx="465">
                  <c:v>527.86450059041795</c:v>
                </c:pt>
                <c:pt idx="466">
                  <c:v>525.13144855986502</c:v>
                </c:pt>
                <c:pt idx="467">
                  <c:v>522.41472265514597</c:v>
                </c:pt>
                <c:pt idx="468">
                  <c:v>519.86883454181498</c:v>
                </c:pt>
                <c:pt idx="469">
                  <c:v>516.58124991397801</c:v>
                </c:pt>
                <c:pt idx="470">
                  <c:v>515.58924582283896</c:v>
                </c:pt>
                <c:pt idx="471">
                  <c:v>512.79058692630497</c:v>
                </c:pt>
                <c:pt idx="472">
                  <c:v>507.41996000325298</c:v>
                </c:pt>
                <c:pt idx="473">
                  <c:v>507.64613533322603</c:v>
                </c:pt>
                <c:pt idx="474">
                  <c:v>505.05231218110998</c:v>
                </c:pt>
                <c:pt idx="475">
                  <c:v>501.45302506203802</c:v>
                </c:pt>
                <c:pt idx="476">
                  <c:v>500.34663582504999</c:v>
                </c:pt>
                <c:pt idx="477">
                  <c:v>497.24213463763903</c:v>
                </c:pt>
                <c:pt idx="478">
                  <c:v>494.76517472938599</c:v>
                </c:pt>
                <c:pt idx="479">
                  <c:v>491.77088452994599</c:v>
                </c:pt>
                <c:pt idx="480">
                  <c:v>489.97912373262699</c:v>
                </c:pt>
                <c:pt idx="481">
                  <c:v>487.64005093526498</c:v>
                </c:pt>
                <c:pt idx="482">
                  <c:v>484.32459415148401</c:v>
                </c:pt>
                <c:pt idx="483">
                  <c:v>483.00814719093597</c:v>
                </c:pt>
                <c:pt idx="484">
                  <c:v>481.66415554538099</c:v>
                </c:pt>
                <c:pt idx="485">
                  <c:v>477.82284648488599</c:v>
                </c:pt>
                <c:pt idx="486">
                  <c:v>478.502234361295</c:v>
                </c:pt>
                <c:pt idx="487">
                  <c:v>477.56109191814198</c:v>
                </c:pt>
                <c:pt idx="488">
                  <c:v>476.93680978613702</c:v>
                </c:pt>
                <c:pt idx="489">
                  <c:v>477.17474909032001</c:v>
                </c:pt>
                <c:pt idx="490">
                  <c:v>476.50774447528801</c:v>
                </c:pt>
                <c:pt idx="491">
                  <c:v>474.43852997472999</c:v>
                </c:pt>
                <c:pt idx="492">
                  <c:v>474.08180677432199</c:v>
                </c:pt>
                <c:pt idx="493">
                  <c:v>474.68588587361</c:v>
                </c:pt>
                <c:pt idx="494">
                  <c:v>474.27737709846798</c:v>
                </c:pt>
                <c:pt idx="495">
                  <c:v>473.86000709825697</c:v>
                </c:pt>
                <c:pt idx="496">
                  <c:v>471.807089336503</c:v>
                </c:pt>
                <c:pt idx="497">
                  <c:v>473.90879822997601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109.264927760763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07-4213-9376-8AB606F09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16816"/>
        <c:axId val="253816256"/>
      </c:scatterChart>
      <c:valAx>
        <c:axId val="25381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Relative time </a:t>
                </a:r>
                <a:r>
                  <a:rPr lang="el-GR"/>
                  <a:t>Δ</a:t>
                </a:r>
                <a:r>
                  <a:rPr lang="en-US"/>
                  <a:t>t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3815696"/>
        <c:crosses val="autoZero"/>
        <c:crossBetween val="midCat"/>
      </c:valAx>
      <c:valAx>
        <c:axId val="253815696"/>
        <c:scaling>
          <c:orientation val="minMax"/>
          <c:max val="1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Droplet diameter d</a:t>
                </a:r>
                <a:r>
                  <a:rPr lang="en-US" baseline="-25000"/>
                  <a:t>p </a:t>
                </a:r>
                <a:r>
                  <a:rPr lang="en-US" baseline="0"/>
                  <a:t>[µm]</a:t>
                </a:r>
              </a:p>
            </c:rich>
          </c:tx>
          <c:layout>
            <c:manualLayout>
              <c:xMode val="edge"/>
              <c:yMode val="edge"/>
              <c:x val="2.2536822571346829E-2"/>
              <c:y val="0.17237095363079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3815136"/>
        <c:crosses val="autoZero"/>
        <c:crossBetween val="midCat"/>
      </c:valAx>
      <c:valAx>
        <c:axId val="253816256"/>
        <c:scaling>
          <c:orientation val="minMax"/>
          <c:max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rgbClr val="7030A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rgbClr val="7030A0"/>
                    </a:solidFill>
                  </a:rPr>
                  <a:t>Distance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rgbClr val="7030A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3816816"/>
        <c:crosses val="max"/>
        <c:crossBetween val="midCat"/>
        <c:majorUnit val="200"/>
      </c:valAx>
      <c:valAx>
        <c:axId val="25381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8162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7647856517935258"/>
          <c:y val="0.10585433070866142"/>
          <c:w val="0.42204286964129489"/>
          <c:h val="0.17747900262467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7665059696826"/>
          <c:y val="3.1853468932133359E-2"/>
          <c:w val="0.7154355426924307"/>
          <c:h val="0.8224905940974464"/>
        </c:manualLayout>
      </c:layout>
      <c:scatterChart>
        <c:scatterStyle val="lineMarker"/>
        <c:varyColors val="0"/>
        <c:ser>
          <c:idx val="0"/>
          <c:order val="0"/>
          <c:tx>
            <c:v>Diameter D1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'03_New_Code-Raw-Data'!$O$53:$O$382</c:f>
              <c:numCache>
                <c:formatCode>General</c:formatCode>
                <c:ptCount val="33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5.5499999999999901</c:v>
                </c:pt>
                <c:pt idx="111">
                  <c:v>5.5999999999999899</c:v>
                </c:pt>
                <c:pt idx="112">
                  <c:v>5.6499999999999897</c:v>
                </c:pt>
                <c:pt idx="113">
                  <c:v>5.6999999999999904</c:v>
                </c:pt>
                <c:pt idx="114">
                  <c:v>5.7499999999999902</c:v>
                </c:pt>
                <c:pt idx="115">
                  <c:v>5.7999999999999901</c:v>
                </c:pt>
                <c:pt idx="116">
                  <c:v>5.8499999999999899</c:v>
                </c:pt>
                <c:pt idx="117">
                  <c:v>5.8999999999999897</c:v>
                </c:pt>
                <c:pt idx="118">
                  <c:v>5.9499999999999904</c:v>
                </c:pt>
                <c:pt idx="119">
                  <c:v>5.9999999999999902</c:v>
                </c:pt>
                <c:pt idx="120">
                  <c:v>6.0499999999999901</c:v>
                </c:pt>
                <c:pt idx="121">
                  <c:v>6.0999999999999899</c:v>
                </c:pt>
                <c:pt idx="122">
                  <c:v>6.1499999999999897</c:v>
                </c:pt>
                <c:pt idx="123">
                  <c:v>6.1999999999999904</c:v>
                </c:pt>
                <c:pt idx="124">
                  <c:v>6.2499999999999902</c:v>
                </c:pt>
                <c:pt idx="125">
                  <c:v>6.2999999999999901</c:v>
                </c:pt>
                <c:pt idx="126">
                  <c:v>6.3499999999999899</c:v>
                </c:pt>
                <c:pt idx="127">
                  <c:v>6.3999999999999897</c:v>
                </c:pt>
                <c:pt idx="128">
                  <c:v>6.4499999999999904</c:v>
                </c:pt>
                <c:pt idx="129">
                  <c:v>6.4999999999999902</c:v>
                </c:pt>
                <c:pt idx="130">
                  <c:v>6.5499999999999901</c:v>
                </c:pt>
                <c:pt idx="131">
                  <c:v>6.5999999999999899</c:v>
                </c:pt>
                <c:pt idx="132">
                  <c:v>6.6499999999999897</c:v>
                </c:pt>
                <c:pt idx="133">
                  <c:v>6.6999999999999904</c:v>
                </c:pt>
                <c:pt idx="134">
                  <c:v>6.7499999999999902</c:v>
                </c:pt>
                <c:pt idx="135">
                  <c:v>6.7999999999999901</c:v>
                </c:pt>
                <c:pt idx="136">
                  <c:v>6.8499999999999899</c:v>
                </c:pt>
                <c:pt idx="137">
                  <c:v>6.8999999999999897</c:v>
                </c:pt>
                <c:pt idx="138">
                  <c:v>6.9499999999999904</c:v>
                </c:pt>
                <c:pt idx="139">
                  <c:v>6.9999999999999902</c:v>
                </c:pt>
                <c:pt idx="140">
                  <c:v>7.0499999999999901</c:v>
                </c:pt>
                <c:pt idx="141">
                  <c:v>7.0999999999999801</c:v>
                </c:pt>
                <c:pt idx="142">
                  <c:v>7.1499999999999799</c:v>
                </c:pt>
                <c:pt idx="143">
                  <c:v>7.1999999999999797</c:v>
                </c:pt>
                <c:pt idx="144">
                  <c:v>7.2499999999999796</c:v>
                </c:pt>
                <c:pt idx="145">
                  <c:v>7.2999999999999803</c:v>
                </c:pt>
                <c:pt idx="146">
                  <c:v>7.3499999999999801</c:v>
                </c:pt>
                <c:pt idx="147">
                  <c:v>7.3999999999999799</c:v>
                </c:pt>
                <c:pt idx="148">
                  <c:v>7.4499999999999797</c:v>
                </c:pt>
                <c:pt idx="149">
                  <c:v>7.4999999999999796</c:v>
                </c:pt>
                <c:pt idx="150">
                  <c:v>7.5499999999999803</c:v>
                </c:pt>
                <c:pt idx="151">
                  <c:v>7.5999999999999801</c:v>
                </c:pt>
                <c:pt idx="152">
                  <c:v>7.6499999999999799</c:v>
                </c:pt>
                <c:pt idx="153">
                  <c:v>7.6999999999999797</c:v>
                </c:pt>
                <c:pt idx="154">
                  <c:v>7.7499999999999796</c:v>
                </c:pt>
                <c:pt idx="155">
                  <c:v>7.7999999999999803</c:v>
                </c:pt>
                <c:pt idx="156">
                  <c:v>7.8499999999999801</c:v>
                </c:pt>
                <c:pt idx="157">
                  <c:v>7.8999999999999799</c:v>
                </c:pt>
                <c:pt idx="158">
                  <c:v>7.9499999999999797</c:v>
                </c:pt>
                <c:pt idx="159">
                  <c:v>7.9999999999999796</c:v>
                </c:pt>
                <c:pt idx="160">
                  <c:v>8.0499999999999794</c:v>
                </c:pt>
                <c:pt idx="161">
                  <c:v>8.0999999999999801</c:v>
                </c:pt>
                <c:pt idx="162">
                  <c:v>8.1499999999999808</c:v>
                </c:pt>
                <c:pt idx="163">
                  <c:v>8.1999999999999797</c:v>
                </c:pt>
                <c:pt idx="164">
                  <c:v>8.2499999999999805</c:v>
                </c:pt>
                <c:pt idx="165">
                  <c:v>8.2999999999999794</c:v>
                </c:pt>
                <c:pt idx="166">
                  <c:v>8.3499999999999801</c:v>
                </c:pt>
                <c:pt idx="167">
                  <c:v>8.3999999999999808</c:v>
                </c:pt>
                <c:pt idx="168">
                  <c:v>8.4499999999999797</c:v>
                </c:pt>
                <c:pt idx="169">
                  <c:v>8.4999999999999805</c:v>
                </c:pt>
                <c:pt idx="170">
                  <c:v>8.5499999999999794</c:v>
                </c:pt>
                <c:pt idx="171">
                  <c:v>8.5999999999999801</c:v>
                </c:pt>
                <c:pt idx="172">
                  <c:v>8.6499999999999808</c:v>
                </c:pt>
                <c:pt idx="173">
                  <c:v>8.6999999999999709</c:v>
                </c:pt>
                <c:pt idx="174">
                  <c:v>8.7499999999999805</c:v>
                </c:pt>
                <c:pt idx="175">
                  <c:v>8.7999999999999705</c:v>
                </c:pt>
                <c:pt idx="176">
                  <c:v>8.8499999999999801</c:v>
                </c:pt>
                <c:pt idx="177">
                  <c:v>8.8999999999999702</c:v>
                </c:pt>
                <c:pt idx="178">
                  <c:v>8.9499999999999709</c:v>
                </c:pt>
                <c:pt idx="179">
                  <c:v>8.9999999999999698</c:v>
                </c:pt>
                <c:pt idx="180">
                  <c:v>9.0499999999999705</c:v>
                </c:pt>
                <c:pt idx="181">
                  <c:v>9.0999999999999694</c:v>
                </c:pt>
                <c:pt idx="182">
                  <c:v>9.1499999999999702</c:v>
                </c:pt>
                <c:pt idx="183">
                  <c:v>9.1999999999999709</c:v>
                </c:pt>
                <c:pt idx="184">
                  <c:v>9.2499999999999698</c:v>
                </c:pt>
                <c:pt idx="185">
                  <c:v>9.2999999999999705</c:v>
                </c:pt>
                <c:pt idx="186">
                  <c:v>9.3499999999999694</c:v>
                </c:pt>
                <c:pt idx="187">
                  <c:v>9.3999999999999702</c:v>
                </c:pt>
                <c:pt idx="188">
                  <c:v>9.4499999999999709</c:v>
                </c:pt>
                <c:pt idx="189">
                  <c:v>9.4999999999999698</c:v>
                </c:pt>
                <c:pt idx="190">
                  <c:v>9.5499999999999705</c:v>
                </c:pt>
                <c:pt idx="191">
                  <c:v>9.5999999999999694</c:v>
                </c:pt>
                <c:pt idx="192">
                  <c:v>9.6499999999999702</c:v>
                </c:pt>
                <c:pt idx="193">
                  <c:v>9.6999999999999709</c:v>
                </c:pt>
                <c:pt idx="194">
                  <c:v>9.7499999999999698</c:v>
                </c:pt>
                <c:pt idx="195">
                  <c:v>9.7999999999999705</c:v>
                </c:pt>
                <c:pt idx="196">
                  <c:v>9.8499999999999694</c:v>
                </c:pt>
                <c:pt idx="197">
                  <c:v>9.8999999999999702</c:v>
                </c:pt>
                <c:pt idx="198">
                  <c:v>9.9499999999999709</c:v>
                </c:pt>
                <c:pt idx="199">
                  <c:v>9.9999999999999698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</c:numCache>
            </c:numRef>
          </c:xVal>
          <c:yVal>
            <c:numRef>
              <c:f>'03_New_Code-Raw-Data'!$V$53:$V$382</c:f>
              <c:numCache>
                <c:formatCode>General</c:formatCode>
                <c:ptCount val="330"/>
                <c:pt idx="0">
                  <c:v>206.58739734133201</c:v>
                </c:pt>
                <c:pt idx="1">
                  <c:v>257.86688896378598</c:v>
                </c:pt>
                <c:pt idx="2">
                  <c:v>298.15070132170399</c:v>
                </c:pt>
                <c:pt idx="3">
                  <c:v>306.11211819762798</c:v>
                </c:pt>
                <c:pt idx="4">
                  <c:v>312.02367288586498</c:v>
                </c:pt>
                <c:pt idx="5">
                  <c:v>313.53917689636</c:v>
                </c:pt>
                <c:pt idx="6">
                  <c:v>321.42055632638602</c:v>
                </c:pt>
                <c:pt idx="7">
                  <c:v>329.28695083602599</c:v>
                </c:pt>
                <c:pt idx="8">
                  <c:v>342.63021429260499</c:v>
                </c:pt>
                <c:pt idx="9">
                  <c:v>347.36799721433999</c:v>
                </c:pt>
                <c:pt idx="10">
                  <c:v>353.128345094537</c:v>
                </c:pt>
                <c:pt idx="11">
                  <c:v>364.25915336876602</c:v>
                </c:pt>
                <c:pt idx="12">
                  <c:v>371.75561649079702</c:v>
                </c:pt>
                <c:pt idx="13">
                  <c:v>372.468861010333</c:v>
                </c:pt>
                <c:pt idx="14">
                  <c:v>380.62153154081801</c:v>
                </c:pt>
                <c:pt idx="15">
                  <c:v>386.44132148998898</c:v>
                </c:pt>
                <c:pt idx="16">
                  <c:v>388.591056465566</c:v>
                </c:pt>
                <c:pt idx="17">
                  <c:v>393.02907240822202</c:v>
                </c:pt>
                <c:pt idx="18">
                  <c:v>398.01569408955999</c:v>
                </c:pt>
                <c:pt idx="19">
                  <c:v>407.85178604994002</c:v>
                </c:pt>
                <c:pt idx="20">
                  <c:v>409.831842478309</c:v>
                </c:pt>
                <c:pt idx="21">
                  <c:v>409.82402734615499</c:v>
                </c:pt>
                <c:pt idx="22">
                  <c:v>416.04313979435102</c:v>
                </c:pt>
                <c:pt idx="23">
                  <c:v>416.76024334168801</c:v>
                </c:pt>
                <c:pt idx="24">
                  <c:v>419.455043828805</c:v>
                </c:pt>
                <c:pt idx="25">
                  <c:v>420.10101527242199</c:v>
                </c:pt>
                <c:pt idx="26">
                  <c:v>423.17087804472499</c:v>
                </c:pt>
                <c:pt idx="27">
                  <c:v>420.09545117298802</c:v>
                </c:pt>
                <c:pt idx="28">
                  <c:v>420.79704265132801</c:v>
                </c:pt>
                <c:pt idx="29">
                  <c:v>420.87136438716101</c:v>
                </c:pt>
                <c:pt idx="30">
                  <c:v>420.18749808550899</c:v>
                </c:pt>
                <c:pt idx="31">
                  <c:v>416.64959480042501</c:v>
                </c:pt>
                <c:pt idx="32">
                  <c:v>414.00460901830201</c:v>
                </c:pt>
                <c:pt idx="33">
                  <c:v>411.11833877425101</c:v>
                </c:pt>
                <c:pt idx="34">
                  <c:v>411.44890384006499</c:v>
                </c:pt>
                <c:pt idx="35">
                  <c:v>413.71728354283903</c:v>
                </c:pt>
                <c:pt idx="36">
                  <c:v>414.13420476962699</c:v>
                </c:pt>
                <c:pt idx="37">
                  <c:v>411.55874527300699</c:v>
                </c:pt>
                <c:pt idx="38">
                  <c:v>406.62372812285702</c:v>
                </c:pt>
                <c:pt idx="39">
                  <c:v>405.37751293700097</c:v>
                </c:pt>
                <c:pt idx="40">
                  <c:v>408.84566160338397</c:v>
                </c:pt>
                <c:pt idx="41">
                  <c:v>405.96863707382499</c:v>
                </c:pt>
                <c:pt idx="42">
                  <c:v>405.89158635171799</c:v>
                </c:pt>
                <c:pt idx="43">
                  <c:v>403.64433199793598</c:v>
                </c:pt>
                <c:pt idx="44">
                  <c:v>401.35038727443401</c:v>
                </c:pt>
                <c:pt idx="45">
                  <c:v>397.26420701569498</c:v>
                </c:pt>
                <c:pt idx="46">
                  <c:v>395.44857946180599</c:v>
                </c:pt>
                <c:pt idx="47">
                  <c:v>394.689367178699</c:v>
                </c:pt>
                <c:pt idx="48">
                  <c:v>393.44256424572001</c:v>
                </c:pt>
                <c:pt idx="49">
                  <c:v>388.35801537994598</c:v>
                </c:pt>
                <c:pt idx="50">
                  <c:v>388.75540601112499</c:v>
                </c:pt>
                <c:pt idx="51">
                  <c:v>388.76261081105298</c:v>
                </c:pt>
                <c:pt idx="52">
                  <c:v>388.15836356974802</c:v>
                </c:pt>
                <c:pt idx="53">
                  <c:v>384.30599319868901</c:v>
                </c:pt>
                <c:pt idx="54">
                  <c:v>385.80215862668001</c:v>
                </c:pt>
                <c:pt idx="55">
                  <c:v>380.79598723117601</c:v>
                </c:pt>
                <c:pt idx="56">
                  <c:v>382.216860166787</c:v>
                </c:pt>
                <c:pt idx="57">
                  <c:v>378.43566110239902</c:v>
                </c:pt>
                <c:pt idx="58">
                  <c:v>374.10596776228999</c:v>
                </c:pt>
                <c:pt idx="59">
                  <c:v>372.59261860235398</c:v>
                </c:pt>
                <c:pt idx="60">
                  <c:v>369.55263432187098</c:v>
                </c:pt>
                <c:pt idx="61">
                  <c:v>366.50782847850201</c:v>
                </c:pt>
                <c:pt idx="62">
                  <c:v>364.01977209429401</c:v>
                </c:pt>
                <c:pt idx="63">
                  <c:v>363.561463176431</c:v>
                </c:pt>
                <c:pt idx="64">
                  <c:v>361.94102181467298</c:v>
                </c:pt>
                <c:pt idx="65">
                  <c:v>357.75747157906102</c:v>
                </c:pt>
                <c:pt idx="66">
                  <c:v>358.069293632788</c:v>
                </c:pt>
                <c:pt idx="67">
                  <c:v>355.49819279654901</c:v>
                </c:pt>
                <c:pt idx="68">
                  <c:v>355.30877243226303</c:v>
                </c:pt>
                <c:pt idx="69">
                  <c:v>348.26258398929502</c:v>
                </c:pt>
                <c:pt idx="70">
                  <c:v>347.408593730988</c:v>
                </c:pt>
                <c:pt idx="71">
                  <c:v>349.902638686557</c:v>
                </c:pt>
                <c:pt idx="72">
                  <c:v>343.97193710836598</c:v>
                </c:pt>
                <c:pt idx="73">
                  <c:v>342.38578564155102</c:v>
                </c:pt>
                <c:pt idx="74">
                  <c:v>338.57162600513601</c:v>
                </c:pt>
                <c:pt idx="75">
                  <c:v>339.17354079983102</c:v>
                </c:pt>
                <c:pt idx="76">
                  <c:v>336.77981645240999</c:v>
                </c:pt>
                <c:pt idx="77">
                  <c:v>333.51808973694602</c:v>
                </c:pt>
                <c:pt idx="78">
                  <c:v>335.20682594253901</c:v>
                </c:pt>
                <c:pt idx="79">
                  <c:v>328.455539085027</c:v>
                </c:pt>
                <c:pt idx="80">
                  <c:v>325.930084144359</c:v>
                </c:pt>
                <c:pt idx="81">
                  <c:v>324.19689540354898</c:v>
                </c:pt>
                <c:pt idx="82">
                  <c:v>321.42055632638602</c:v>
                </c:pt>
                <c:pt idx="83">
                  <c:v>317.94599933848701</c:v>
                </c:pt>
                <c:pt idx="84">
                  <c:v>316.24748400235001</c:v>
                </c:pt>
                <c:pt idx="85">
                  <c:v>315.34173344022901</c:v>
                </c:pt>
                <c:pt idx="86">
                  <c:v>308.00972941132397</c:v>
                </c:pt>
                <c:pt idx="87">
                  <c:v>309.01972034434601</c:v>
                </c:pt>
                <c:pt idx="88">
                  <c:v>303.40312983817802</c:v>
                </c:pt>
                <c:pt idx="89">
                  <c:v>301.593346510532</c:v>
                </c:pt>
                <c:pt idx="90">
                  <c:v>302.65802626666999</c:v>
                </c:pt>
                <c:pt idx="91">
                  <c:v>295.89778618398998</c:v>
                </c:pt>
                <c:pt idx="92">
                  <c:v>294.33443648298498</c:v>
                </c:pt>
                <c:pt idx="93">
                  <c:v>294.06129353153102</c:v>
                </c:pt>
                <c:pt idx="94">
                  <c:v>288.341934632983</c:v>
                </c:pt>
                <c:pt idx="95">
                  <c:v>284.25602054655502</c:v>
                </c:pt>
                <c:pt idx="96">
                  <c:v>287.34155874171898</c:v>
                </c:pt>
                <c:pt idx="97">
                  <c:v>282.14201840781499</c:v>
                </c:pt>
                <c:pt idx="98">
                  <c:v>277.42941235126801</c:v>
                </c:pt>
                <c:pt idx="99">
                  <c:v>280.12264504177</c:v>
                </c:pt>
                <c:pt idx="100">
                  <c:v>274.39649353171001</c:v>
                </c:pt>
                <c:pt idx="101">
                  <c:v>278.07991289592297</c:v>
                </c:pt>
                <c:pt idx="102">
                  <c:v>270.02885661626499</c:v>
                </c:pt>
                <c:pt idx="103">
                  <c:v>275.42111399112702</c:v>
                </c:pt>
                <c:pt idx="104">
                  <c:v>267.94425327641102</c:v>
                </c:pt>
                <c:pt idx="105">
                  <c:v>266.14588258763399</c:v>
                </c:pt>
                <c:pt idx="106">
                  <c:v>263.98422847049801</c:v>
                </c:pt>
                <c:pt idx="107">
                  <c:v>257.673461171729</c:v>
                </c:pt>
                <c:pt idx="108">
                  <c:v>260.82839046866599</c:v>
                </c:pt>
                <c:pt idx="109">
                  <c:v>255.47547865980201</c:v>
                </c:pt>
                <c:pt idx="110">
                  <c:v>251.94040123666801</c:v>
                </c:pt>
                <c:pt idx="111">
                  <c:v>252.05415585035001</c:v>
                </c:pt>
                <c:pt idx="112">
                  <c:v>250.833150038181</c:v>
                </c:pt>
                <c:pt idx="113">
                  <c:v>249.892266258018</c:v>
                </c:pt>
                <c:pt idx="114">
                  <c:v>243.97865233932399</c:v>
                </c:pt>
                <c:pt idx="115">
                  <c:v>243.91241518427199</c:v>
                </c:pt>
                <c:pt idx="116">
                  <c:v>240.478325097664</c:v>
                </c:pt>
                <c:pt idx="117">
                  <c:v>240.550880970397</c:v>
                </c:pt>
                <c:pt idx="118">
                  <c:v>238.069951655148</c:v>
                </c:pt>
                <c:pt idx="119">
                  <c:v>230.01033395967801</c:v>
                </c:pt>
                <c:pt idx="120">
                  <c:v>233.50821531131899</c:v>
                </c:pt>
                <c:pt idx="121">
                  <c:v>225.91635982102599</c:v>
                </c:pt>
                <c:pt idx="122">
                  <c:v>229.846894904111</c:v>
                </c:pt>
                <c:pt idx="123">
                  <c:v>226.274775577848</c:v>
                </c:pt>
                <c:pt idx="124">
                  <c:v>228.59159213967499</c:v>
                </c:pt>
                <c:pt idx="125">
                  <c:v>226.13754413725701</c:v>
                </c:pt>
                <c:pt idx="126">
                  <c:v>221.468463962622</c:v>
                </c:pt>
                <c:pt idx="127">
                  <c:v>220.14238070558699</c:v>
                </c:pt>
                <c:pt idx="128">
                  <c:v>214.64242960945799</c:v>
                </c:pt>
                <c:pt idx="129">
                  <c:v>219.49012049724001</c:v>
                </c:pt>
                <c:pt idx="130">
                  <c:v>207.72959212467899</c:v>
                </c:pt>
                <c:pt idx="131">
                  <c:v>208.29783822695799</c:v>
                </c:pt>
                <c:pt idx="132">
                  <c:v>199.924784336888</c:v>
                </c:pt>
                <c:pt idx="133">
                  <c:v>201.30142472704699</c:v>
                </c:pt>
                <c:pt idx="134">
                  <c:v>196.70571116770401</c:v>
                </c:pt>
                <c:pt idx="135">
                  <c:v>193.586130402191</c:v>
                </c:pt>
                <c:pt idx="136">
                  <c:v>191.33826561634299</c:v>
                </c:pt>
                <c:pt idx="137">
                  <c:v>184.57625342982899</c:v>
                </c:pt>
                <c:pt idx="138">
                  <c:v>180.491909714505</c:v>
                </c:pt>
                <c:pt idx="139">
                  <c:v>178.913621554907</c:v>
                </c:pt>
                <c:pt idx="140">
                  <c:v>175.897633009554</c:v>
                </c:pt>
                <c:pt idx="141">
                  <c:v>172.66858600090001</c:v>
                </c:pt>
                <c:pt idx="142">
                  <c:v>162.61605659462799</c:v>
                </c:pt>
                <c:pt idx="143">
                  <c:v>161.21927303930201</c:v>
                </c:pt>
                <c:pt idx="144">
                  <c:v>160.23732399163401</c:v>
                </c:pt>
                <c:pt idx="145">
                  <c:v>145.49226783578601</c:v>
                </c:pt>
                <c:pt idx="146">
                  <c:v>144.570737114075</c:v>
                </c:pt>
                <c:pt idx="147">
                  <c:v>146.158504428627</c:v>
                </c:pt>
                <c:pt idx="148">
                  <c:v>137.72141587062899</c:v>
                </c:pt>
                <c:pt idx="149">
                  <c:v>137.72141587062899</c:v>
                </c:pt>
                <c:pt idx="150">
                  <c:v>177.67605291407401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E-4CDA-A14F-5261A1C7F081}"/>
            </c:ext>
          </c:extLst>
        </c:ser>
        <c:ser>
          <c:idx val="1"/>
          <c:order val="1"/>
          <c:tx>
            <c:v>Diameter D2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'03_New_Code-Raw-Data'!$O$53:$O$382</c:f>
              <c:numCache>
                <c:formatCode>General</c:formatCode>
                <c:ptCount val="33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5.5499999999999901</c:v>
                </c:pt>
                <c:pt idx="111">
                  <c:v>5.5999999999999899</c:v>
                </c:pt>
                <c:pt idx="112">
                  <c:v>5.6499999999999897</c:v>
                </c:pt>
                <c:pt idx="113">
                  <c:v>5.6999999999999904</c:v>
                </c:pt>
                <c:pt idx="114">
                  <c:v>5.7499999999999902</c:v>
                </c:pt>
                <c:pt idx="115">
                  <c:v>5.7999999999999901</c:v>
                </c:pt>
                <c:pt idx="116">
                  <c:v>5.8499999999999899</c:v>
                </c:pt>
                <c:pt idx="117">
                  <c:v>5.8999999999999897</c:v>
                </c:pt>
                <c:pt idx="118">
                  <c:v>5.9499999999999904</c:v>
                </c:pt>
                <c:pt idx="119">
                  <c:v>5.9999999999999902</c:v>
                </c:pt>
                <c:pt idx="120">
                  <c:v>6.0499999999999901</c:v>
                </c:pt>
                <c:pt idx="121">
                  <c:v>6.0999999999999899</c:v>
                </c:pt>
                <c:pt idx="122">
                  <c:v>6.1499999999999897</c:v>
                </c:pt>
                <c:pt idx="123">
                  <c:v>6.1999999999999904</c:v>
                </c:pt>
                <c:pt idx="124">
                  <c:v>6.2499999999999902</c:v>
                </c:pt>
                <c:pt idx="125">
                  <c:v>6.2999999999999901</c:v>
                </c:pt>
                <c:pt idx="126">
                  <c:v>6.3499999999999899</c:v>
                </c:pt>
                <c:pt idx="127">
                  <c:v>6.3999999999999897</c:v>
                </c:pt>
                <c:pt idx="128">
                  <c:v>6.4499999999999904</c:v>
                </c:pt>
                <c:pt idx="129">
                  <c:v>6.4999999999999902</c:v>
                </c:pt>
                <c:pt idx="130">
                  <c:v>6.5499999999999901</c:v>
                </c:pt>
                <c:pt idx="131">
                  <c:v>6.5999999999999899</c:v>
                </c:pt>
                <c:pt idx="132">
                  <c:v>6.6499999999999897</c:v>
                </c:pt>
                <c:pt idx="133">
                  <c:v>6.6999999999999904</c:v>
                </c:pt>
                <c:pt idx="134">
                  <c:v>6.7499999999999902</c:v>
                </c:pt>
                <c:pt idx="135">
                  <c:v>6.7999999999999901</c:v>
                </c:pt>
                <c:pt idx="136">
                  <c:v>6.8499999999999899</c:v>
                </c:pt>
                <c:pt idx="137">
                  <c:v>6.8999999999999897</c:v>
                </c:pt>
                <c:pt idx="138">
                  <c:v>6.9499999999999904</c:v>
                </c:pt>
                <c:pt idx="139">
                  <c:v>6.9999999999999902</c:v>
                </c:pt>
                <c:pt idx="140">
                  <c:v>7.0499999999999901</c:v>
                </c:pt>
                <c:pt idx="141">
                  <c:v>7.0999999999999801</c:v>
                </c:pt>
                <c:pt idx="142">
                  <c:v>7.1499999999999799</c:v>
                </c:pt>
                <c:pt idx="143">
                  <c:v>7.1999999999999797</c:v>
                </c:pt>
                <c:pt idx="144">
                  <c:v>7.2499999999999796</c:v>
                </c:pt>
                <c:pt idx="145">
                  <c:v>7.2999999999999803</c:v>
                </c:pt>
                <c:pt idx="146">
                  <c:v>7.3499999999999801</c:v>
                </c:pt>
                <c:pt idx="147">
                  <c:v>7.3999999999999799</c:v>
                </c:pt>
                <c:pt idx="148">
                  <c:v>7.4499999999999797</c:v>
                </c:pt>
                <c:pt idx="149">
                  <c:v>7.4999999999999796</c:v>
                </c:pt>
                <c:pt idx="150">
                  <c:v>7.5499999999999803</c:v>
                </c:pt>
                <c:pt idx="151">
                  <c:v>7.5999999999999801</c:v>
                </c:pt>
                <c:pt idx="152">
                  <c:v>7.6499999999999799</c:v>
                </c:pt>
                <c:pt idx="153">
                  <c:v>7.6999999999999797</c:v>
                </c:pt>
                <c:pt idx="154">
                  <c:v>7.7499999999999796</c:v>
                </c:pt>
                <c:pt idx="155">
                  <c:v>7.7999999999999803</c:v>
                </c:pt>
                <c:pt idx="156">
                  <c:v>7.8499999999999801</c:v>
                </c:pt>
                <c:pt idx="157">
                  <c:v>7.8999999999999799</c:v>
                </c:pt>
                <c:pt idx="158">
                  <c:v>7.9499999999999797</c:v>
                </c:pt>
                <c:pt idx="159">
                  <c:v>7.9999999999999796</c:v>
                </c:pt>
                <c:pt idx="160">
                  <c:v>8.0499999999999794</c:v>
                </c:pt>
                <c:pt idx="161">
                  <c:v>8.0999999999999801</c:v>
                </c:pt>
                <c:pt idx="162">
                  <c:v>8.1499999999999808</c:v>
                </c:pt>
                <c:pt idx="163">
                  <c:v>8.1999999999999797</c:v>
                </c:pt>
                <c:pt idx="164">
                  <c:v>8.2499999999999805</c:v>
                </c:pt>
                <c:pt idx="165">
                  <c:v>8.2999999999999794</c:v>
                </c:pt>
                <c:pt idx="166">
                  <c:v>8.3499999999999801</c:v>
                </c:pt>
                <c:pt idx="167">
                  <c:v>8.3999999999999808</c:v>
                </c:pt>
                <c:pt idx="168">
                  <c:v>8.4499999999999797</c:v>
                </c:pt>
                <c:pt idx="169">
                  <c:v>8.4999999999999805</c:v>
                </c:pt>
                <c:pt idx="170">
                  <c:v>8.5499999999999794</c:v>
                </c:pt>
                <c:pt idx="171">
                  <c:v>8.5999999999999801</c:v>
                </c:pt>
                <c:pt idx="172">
                  <c:v>8.6499999999999808</c:v>
                </c:pt>
                <c:pt idx="173">
                  <c:v>8.6999999999999709</c:v>
                </c:pt>
                <c:pt idx="174">
                  <c:v>8.7499999999999805</c:v>
                </c:pt>
                <c:pt idx="175">
                  <c:v>8.7999999999999705</c:v>
                </c:pt>
                <c:pt idx="176">
                  <c:v>8.8499999999999801</c:v>
                </c:pt>
                <c:pt idx="177">
                  <c:v>8.8999999999999702</c:v>
                </c:pt>
                <c:pt idx="178">
                  <c:v>8.9499999999999709</c:v>
                </c:pt>
                <c:pt idx="179">
                  <c:v>8.9999999999999698</c:v>
                </c:pt>
                <c:pt idx="180">
                  <c:v>9.0499999999999705</c:v>
                </c:pt>
                <c:pt idx="181">
                  <c:v>9.0999999999999694</c:v>
                </c:pt>
                <c:pt idx="182">
                  <c:v>9.1499999999999702</c:v>
                </c:pt>
                <c:pt idx="183">
                  <c:v>9.1999999999999709</c:v>
                </c:pt>
                <c:pt idx="184">
                  <c:v>9.2499999999999698</c:v>
                </c:pt>
                <c:pt idx="185">
                  <c:v>9.2999999999999705</c:v>
                </c:pt>
                <c:pt idx="186">
                  <c:v>9.3499999999999694</c:v>
                </c:pt>
                <c:pt idx="187">
                  <c:v>9.3999999999999702</c:v>
                </c:pt>
                <c:pt idx="188">
                  <c:v>9.4499999999999709</c:v>
                </c:pt>
                <c:pt idx="189">
                  <c:v>9.4999999999999698</c:v>
                </c:pt>
                <c:pt idx="190">
                  <c:v>9.5499999999999705</c:v>
                </c:pt>
                <c:pt idx="191">
                  <c:v>9.5999999999999694</c:v>
                </c:pt>
                <c:pt idx="192">
                  <c:v>9.6499999999999702</c:v>
                </c:pt>
                <c:pt idx="193">
                  <c:v>9.6999999999999709</c:v>
                </c:pt>
                <c:pt idx="194">
                  <c:v>9.7499999999999698</c:v>
                </c:pt>
                <c:pt idx="195">
                  <c:v>9.7999999999999705</c:v>
                </c:pt>
                <c:pt idx="196">
                  <c:v>9.8499999999999694</c:v>
                </c:pt>
                <c:pt idx="197">
                  <c:v>9.8999999999999702</c:v>
                </c:pt>
                <c:pt idx="198">
                  <c:v>9.9499999999999709</c:v>
                </c:pt>
                <c:pt idx="199">
                  <c:v>9.9999999999999698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</c:numCache>
            </c:numRef>
          </c:xVal>
          <c:yVal>
            <c:numRef>
              <c:f>'03_New_Code-Raw-Data'!$AG$53:$AG$382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318.28759062039501</c:v>
                </c:pt>
                <c:pt idx="6">
                  <c:v>329.92309267383501</c:v>
                </c:pt>
                <c:pt idx="7">
                  <c:v>335.51001139294198</c:v>
                </c:pt>
                <c:pt idx="8">
                  <c:v>343.34394601597899</c:v>
                </c:pt>
                <c:pt idx="9">
                  <c:v>351.76380321767499</c:v>
                </c:pt>
                <c:pt idx="10">
                  <c:v>355.62560792739202</c:v>
                </c:pt>
                <c:pt idx="11">
                  <c:v>360.41103066589102</c:v>
                </c:pt>
                <c:pt idx="12">
                  <c:v>368.02034233375798</c:v>
                </c:pt>
                <c:pt idx="13">
                  <c:v>375.16098625490099</c:v>
                </c:pt>
                <c:pt idx="14">
                  <c:v>380.711570439865</c:v>
                </c:pt>
                <c:pt idx="15">
                  <c:v>384.37900224259198</c:v>
                </c:pt>
                <c:pt idx="16">
                  <c:v>386.82272107164903</c:v>
                </c:pt>
                <c:pt idx="17">
                  <c:v>389.20508846951998</c:v>
                </c:pt>
                <c:pt idx="18">
                  <c:v>393.251022255348</c:v>
                </c:pt>
                <c:pt idx="19">
                  <c:v>395.59159569837902</c:v>
                </c:pt>
                <c:pt idx="20">
                  <c:v>398.78052457817603</c:v>
                </c:pt>
                <c:pt idx="21">
                  <c:v>401.58612661797702</c:v>
                </c:pt>
                <c:pt idx="22">
                  <c:v>402.496195889695</c:v>
                </c:pt>
                <c:pt idx="23">
                  <c:v>403.80462420837802</c:v>
                </c:pt>
                <c:pt idx="24">
                  <c:v>406.54669802899201</c:v>
                </c:pt>
                <c:pt idx="25">
                  <c:v>404.64608551556398</c:v>
                </c:pt>
                <c:pt idx="26">
                  <c:v>412.878597793067</c:v>
                </c:pt>
                <c:pt idx="27">
                  <c:v>409.38415789547702</c:v>
                </c:pt>
                <c:pt idx="28">
                  <c:v>408.03140953918199</c:v>
                </c:pt>
                <c:pt idx="29">
                  <c:v>402.39738575900401</c:v>
                </c:pt>
                <c:pt idx="30">
                  <c:v>404.64508609886201</c:v>
                </c:pt>
                <c:pt idx="31">
                  <c:v>407.37430303186699</c:v>
                </c:pt>
                <c:pt idx="32">
                  <c:v>405.229542865952</c:v>
                </c:pt>
                <c:pt idx="33">
                  <c:v>400.86297508944602</c:v>
                </c:pt>
                <c:pt idx="34">
                  <c:v>400.942189058152</c:v>
                </c:pt>
                <c:pt idx="35">
                  <c:v>398.22840187336402</c:v>
                </c:pt>
                <c:pt idx="36">
                  <c:v>399.57040492959601</c:v>
                </c:pt>
                <c:pt idx="37">
                  <c:v>398.77486849764102</c:v>
                </c:pt>
                <c:pt idx="38">
                  <c:v>398.73520749628398</c:v>
                </c:pt>
                <c:pt idx="39">
                  <c:v>395.26396101611999</c:v>
                </c:pt>
                <c:pt idx="40">
                  <c:v>393.798526097609</c:v>
                </c:pt>
                <c:pt idx="41">
                  <c:v>391.71504537098599</c:v>
                </c:pt>
                <c:pt idx="42">
                  <c:v>393.07762973584698</c:v>
                </c:pt>
                <c:pt idx="43">
                  <c:v>394.52417876790599</c:v>
                </c:pt>
                <c:pt idx="44">
                  <c:v>387.98122023562098</c:v>
                </c:pt>
                <c:pt idx="45">
                  <c:v>385.20696627495198</c:v>
                </c:pt>
                <c:pt idx="46">
                  <c:v>386.02732971725197</c:v>
                </c:pt>
                <c:pt idx="47">
                  <c:v>382.17393143498202</c:v>
                </c:pt>
                <c:pt idx="48">
                  <c:v>379.306850450686</c:v>
                </c:pt>
                <c:pt idx="49">
                  <c:v>378.60163248820299</c:v>
                </c:pt>
                <c:pt idx="50">
                  <c:v>375.67228358319602</c:v>
                </c:pt>
                <c:pt idx="51">
                  <c:v>376.21465530197901</c:v>
                </c:pt>
                <c:pt idx="52">
                  <c:v>376.28032451073801</c:v>
                </c:pt>
                <c:pt idx="53">
                  <c:v>370.90164178989397</c:v>
                </c:pt>
                <c:pt idx="54">
                  <c:v>367.81526058345099</c:v>
                </c:pt>
                <c:pt idx="55">
                  <c:v>366.33955799368698</c:v>
                </c:pt>
                <c:pt idx="56">
                  <c:v>364.02245157863501</c:v>
                </c:pt>
                <c:pt idx="57">
                  <c:v>361.66149015736198</c:v>
                </c:pt>
                <c:pt idx="58">
                  <c:v>359.41601117853099</c:v>
                </c:pt>
                <c:pt idx="59">
                  <c:v>357.76235377473898</c:v>
                </c:pt>
                <c:pt idx="60">
                  <c:v>353.94360182531102</c:v>
                </c:pt>
                <c:pt idx="61">
                  <c:v>353.124351845874</c:v>
                </c:pt>
                <c:pt idx="62">
                  <c:v>356.29090160172399</c:v>
                </c:pt>
                <c:pt idx="63">
                  <c:v>349.902638686557</c:v>
                </c:pt>
                <c:pt idx="64">
                  <c:v>346.93190697504002</c:v>
                </c:pt>
                <c:pt idx="65">
                  <c:v>346.795199597215</c:v>
                </c:pt>
                <c:pt idx="66">
                  <c:v>343.62390341915602</c:v>
                </c:pt>
                <c:pt idx="67">
                  <c:v>339.43960741585897</c:v>
                </c:pt>
                <c:pt idx="68">
                  <c:v>341.17322169417901</c:v>
                </c:pt>
                <c:pt idx="69">
                  <c:v>336.86847656056602</c:v>
                </c:pt>
                <c:pt idx="70">
                  <c:v>337.76875529066598</c:v>
                </c:pt>
                <c:pt idx="71">
                  <c:v>333.597122093954</c:v>
                </c:pt>
                <c:pt idx="72">
                  <c:v>332.62762905475802</c:v>
                </c:pt>
                <c:pt idx="73">
                  <c:v>329.934213349142</c:v>
                </c:pt>
                <c:pt idx="74">
                  <c:v>327.483352463031</c:v>
                </c:pt>
                <c:pt idx="75">
                  <c:v>323.99716071384501</c:v>
                </c:pt>
                <c:pt idx="76">
                  <c:v>325.738663096653</c:v>
                </c:pt>
                <c:pt idx="77">
                  <c:v>320.37788678598298</c:v>
                </c:pt>
                <c:pt idx="78">
                  <c:v>318.69188763888002</c:v>
                </c:pt>
                <c:pt idx="79">
                  <c:v>315.43652936911002</c:v>
                </c:pt>
                <c:pt idx="80">
                  <c:v>314.31849100040398</c:v>
                </c:pt>
                <c:pt idx="81">
                  <c:v>311.69585656224399</c:v>
                </c:pt>
                <c:pt idx="82">
                  <c:v>307.22620421298302</c:v>
                </c:pt>
                <c:pt idx="83">
                  <c:v>307.32090448972201</c:v>
                </c:pt>
                <c:pt idx="84">
                  <c:v>301.593346510532</c:v>
                </c:pt>
                <c:pt idx="85">
                  <c:v>299.74886441397598</c:v>
                </c:pt>
                <c:pt idx="86">
                  <c:v>301.810513607129</c:v>
                </c:pt>
                <c:pt idx="87">
                  <c:v>297.84720747542099</c:v>
                </c:pt>
                <c:pt idx="88">
                  <c:v>295.89778618398901</c:v>
                </c:pt>
                <c:pt idx="89">
                  <c:v>288.325636508066</c:v>
                </c:pt>
                <c:pt idx="90">
                  <c:v>291.21391405592902</c:v>
                </c:pt>
                <c:pt idx="91">
                  <c:v>288.26649916830399</c:v>
                </c:pt>
                <c:pt idx="92">
                  <c:v>284.25602054655502</c:v>
                </c:pt>
                <c:pt idx="93">
                  <c:v>284.50293001036499</c:v>
                </c:pt>
                <c:pt idx="94">
                  <c:v>283.13700945812701</c:v>
                </c:pt>
                <c:pt idx="95">
                  <c:v>280.25516790959398</c:v>
                </c:pt>
                <c:pt idx="96">
                  <c:v>277.42941235126801</c:v>
                </c:pt>
                <c:pt idx="97">
                  <c:v>277.20727704015098</c:v>
                </c:pt>
                <c:pt idx="98">
                  <c:v>270.02885661626499</c:v>
                </c:pt>
                <c:pt idx="99">
                  <c:v>273.225801009902</c:v>
                </c:pt>
                <c:pt idx="100">
                  <c:v>267.00202036561399</c:v>
                </c:pt>
                <c:pt idx="101">
                  <c:v>264.91507595134402</c:v>
                </c:pt>
                <c:pt idx="102">
                  <c:v>266.09271980539501</c:v>
                </c:pt>
                <c:pt idx="103">
                  <c:v>264.91978121743301</c:v>
                </c:pt>
                <c:pt idx="104">
                  <c:v>259.82775871416999</c:v>
                </c:pt>
                <c:pt idx="105">
                  <c:v>262.87282095057702</c:v>
                </c:pt>
                <c:pt idx="106">
                  <c:v>259.77384281853</c:v>
                </c:pt>
                <c:pt idx="107">
                  <c:v>257.59004316554598</c:v>
                </c:pt>
                <c:pt idx="108">
                  <c:v>254.30206755166901</c:v>
                </c:pt>
                <c:pt idx="109">
                  <c:v>249.83235555950901</c:v>
                </c:pt>
                <c:pt idx="110">
                  <c:v>248.515146447088</c:v>
                </c:pt>
                <c:pt idx="111">
                  <c:v>248.64897330695999</c:v>
                </c:pt>
                <c:pt idx="112">
                  <c:v>244.89436107968501</c:v>
                </c:pt>
                <c:pt idx="113">
                  <c:v>245.19061260980399</c:v>
                </c:pt>
                <c:pt idx="114">
                  <c:v>241.56139817580399</c:v>
                </c:pt>
                <c:pt idx="115">
                  <c:v>240.38266680116899</c:v>
                </c:pt>
                <c:pt idx="116">
                  <c:v>235.84350046126099</c:v>
                </c:pt>
                <c:pt idx="117">
                  <c:v>236.67518205392301</c:v>
                </c:pt>
                <c:pt idx="118">
                  <c:v>235.84350046126099</c:v>
                </c:pt>
                <c:pt idx="119">
                  <c:v>235.65203048117701</c:v>
                </c:pt>
                <c:pt idx="120">
                  <c:v>225.91635982102599</c:v>
                </c:pt>
                <c:pt idx="121">
                  <c:v>229.78473823119</c:v>
                </c:pt>
                <c:pt idx="122">
                  <c:v>224.62154814806399</c:v>
                </c:pt>
                <c:pt idx="123">
                  <c:v>223.49959499334099</c:v>
                </c:pt>
                <c:pt idx="124">
                  <c:v>223.20312803282201</c:v>
                </c:pt>
                <c:pt idx="125">
                  <c:v>219.49012049724001</c:v>
                </c:pt>
                <c:pt idx="126">
                  <c:v>216.00713151189601</c:v>
                </c:pt>
                <c:pt idx="127">
                  <c:v>214.47203560511801</c:v>
                </c:pt>
                <c:pt idx="128">
                  <c:v>211.55851279797301</c:v>
                </c:pt>
                <c:pt idx="129">
                  <c:v>210.55173136831399</c:v>
                </c:pt>
                <c:pt idx="130">
                  <c:v>197.580583450201</c:v>
                </c:pt>
                <c:pt idx="131">
                  <c:v>198.05012153649301</c:v>
                </c:pt>
                <c:pt idx="132">
                  <c:v>196.865579327105</c:v>
                </c:pt>
                <c:pt idx="133">
                  <c:v>192.202367830095</c:v>
                </c:pt>
                <c:pt idx="134">
                  <c:v>188.03511728488201</c:v>
                </c:pt>
                <c:pt idx="135">
                  <c:v>185.396682872833</c:v>
                </c:pt>
                <c:pt idx="136">
                  <c:v>180.436337079341</c:v>
                </c:pt>
                <c:pt idx="137">
                  <c:v>172.74283714160001</c:v>
                </c:pt>
                <c:pt idx="138">
                  <c:v>172.355389667591</c:v>
                </c:pt>
                <c:pt idx="139">
                  <c:v>166.00178131646601</c:v>
                </c:pt>
                <c:pt idx="140">
                  <c:v>166.06462939107001</c:v>
                </c:pt>
                <c:pt idx="141">
                  <c:v>158.64690236964699</c:v>
                </c:pt>
                <c:pt idx="142">
                  <c:v>151.93382593439199</c:v>
                </c:pt>
                <c:pt idx="143">
                  <c:v>155.42233026573101</c:v>
                </c:pt>
                <c:pt idx="144">
                  <c:v>146.55891085111699</c:v>
                </c:pt>
                <c:pt idx="145">
                  <c:v>137.72141587062899</c:v>
                </c:pt>
                <c:pt idx="146">
                  <c:v>140.330178172339</c:v>
                </c:pt>
                <c:pt idx="147">
                  <c:v>135.011110653901</c:v>
                </c:pt>
                <c:pt idx="148">
                  <c:v>248.82831060593901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E-4CDA-A14F-5261A1C7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38048"/>
        <c:axId val="257038608"/>
      </c:scatterChart>
      <c:scatterChart>
        <c:scatterStyle val="lineMarker"/>
        <c:varyColors val="0"/>
        <c:ser>
          <c:idx val="4"/>
          <c:order val="4"/>
          <c:tx>
            <c:v>Real Distance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5417263151497826"/>
                  <c:y val="0.2218319154821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'03_New_Code-Raw-Data'!$O$53:$O$382</c:f>
              <c:numCache>
                <c:formatCode>General</c:formatCode>
                <c:ptCount val="33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5.5499999999999901</c:v>
                </c:pt>
                <c:pt idx="111">
                  <c:v>5.5999999999999899</c:v>
                </c:pt>
                <c:pt idx="112">
                  <c:v>5.6499999999999897</c:v>
                </c:pt>
                <c:pt idx="113">
                  <c:v>5.6999999999999904</c:v>
                </c:pt>
                <c:pt idx="114">
                  <c:v>5.7499999999999902</c:v>
                </c:pt>
                <c:pt idx="115">
                  <c:v>5.7999999999999901</c:v>
                </c:pt>
                <c:pt idx="116">
                  <c:v>5.8499999999999899</c:v>
                </c:pt>
                <c:pt idx="117">
                  <c:v>5.8999999999999897</c:v>
                </c:pt>
                <c:pt idx="118">
                  <c:v>5.9499999999999904</c:v>
                </c:pt>
                <c:pt idx="119">
                  <c:v>5.9999999999999902</c:v>
                </c:pt>
                <c:pt idx="120">
                  <c:v>6.0499999999999901</c:v>
                </c:pt>
                <c:pt idx="121">
                  <c:v>6.0999999999999899</c:v>
                </c:pt>
                <c:pt idx="122">
                  <c:v>6.1499999999999897</c:v>
                </c:pt>
                <c:pt idx="123">
                  <c:v>6.1999999999999904</c:v>
                </c:pt>
                <c:pt idx="124">
                  <c:v>6.2499999999999902</c:v>
                </c:pt>
                <c:pt idx="125">
                  <c:v>6.2999999999999901</c:v>
                </c:pt>
                <c:pt idx="126">
                  <c:v>6.3499999999999899</c:v>
                </c:pt>
                <c:pt idx="127">
                  <c:v>6.3999999999999897</c:v>
                </c:pt>
                <c:pt idx="128">
                  <c:v>6.4499999999999904</c:v>
                </c:pt>
                <c:pt idx="129">
                  <c:v>6.4999999999999902</c:v>
                </c:pt>
                <c:pt idx="130">
                  <c:v>6.5499999999999901</c:v>
                </c:pt>
                <c:pt idx="131">
                  <c:v>6.5999999999999899</c:v>
                </c:pt>
                <c:pt idx="132">
                  <c:v>6.6499999999999897</c:v>
                </c:pt>
                <c:pt idx="133">
                  <c:v>6.6999999999999904</c:v>
                </c:pt>
                <c:pt idx="134">
                  <c:v>6.7499999999999902</c:v>
                </c:pt>
                <c:pt idx="135">
                  <c:v>6.7999999999999901</c:v>
                </c:pt>
                <c:pt idx="136">
                  <c:v>6.8499999999999899</c:v>
                </c:pt>
                <c:pt idx="137">
                  <c:v>6.8999999999999897</c:v>
                </c:pt>
                <c:pt idx="138">
                  <c:v>6.9499999999999904</c:v>
                </c:pt>
                <c:pt idx="139">
                  <c:v>6.9999999999999902</c:v>
                </c:pt>
                <c:pt idx="140">
                  <c:v>7.0499999999999901</c:v>
                </c:pt>
                <c:pt idx="141">
                  <c:v>7.0999999999999801</c:v>
                </c:pt>
                <c:pt idx="142">
                  <c:v>7.1499999999999799</c:v>
                </c:pt>
                <c:pt idx="143">
                  <c:v>7.1999999999999797</c:v>
                </c:pt>
                <c:pt idx="144">
                  <c:v>7.2499999999999796</c:v>
                </c:pt>
                <c:pt idx="145">
                  <c:v>7.2999999999999803</c:v>
                </c:pt>
                <c:pt idx="146">
                  <c:v>7.3499999999999801</c:v>
                </c:pt>
                <c:pt idx="147">
                  <c:v>7.3999999999999799</c:v>
                </c:pt>
                <c:pt idx="148">
                  <c:v>7.4499999999999797</c:v>
                </c:pt>
                <c:pt idx="149">
                  <c:v>7.4999999999999796</c:v>
                </c:pt>
                <c:pt idx="150">
                  <c:v>7.5499999999999803</c:v>
                </c:pt>
                <c:pt idx="151">
                  <c:v>7.5999999999999801</c:v>
                </c:pt>
                <c:pt idx="152">
                  <c:v>7.6499999999999799</c:v>
                </c:pt>
                <c:pt idx="153">
                  <c:v>7.6999999999999797</c:v>
                </c:pt>
                <c:pt idx="154">
                  <c:v>7.7499999999999796</c:v>
                </c:pt>
                <c:pt idx="155">
                  <c:v>7.7999999999999803</c:v>
                </c:pt>
                <c:pt idx="156">
                  <c:v>7.8499999999999801</c:v>
                </c:pt>
                <c:pt idx="157">
                  <c:v>7.8999999999999799</c:v>
                </c:pt>
                <c:pt idx="158">
                  <c:v>7.9499999999999797</c:v>
                </c:pt>
                <c:pt idx="159">
                  <c:v>7.9999999999999796</c:v>
                </c:pt>
                <c:pt idx="160">
                  <c:v>8.0499999999999794</c:v>
                </c:pt>
                <c:pt idx="161">
                  <c:v>8.0999999999999801</c:v>
                </c:pt>
                <c:pt idx="162">
                  <c:v>8.1499999999999808</c:v>
                </c:pt>
                <c:pt idx="163">
                  <c:v>8.1999999999999797</c:v>
                </c:pt>
                <c:pt idx="164">
                  <c:v>8.2499999999999805</c:v>
                </c:pt>
                <c:pt idx="165">
                  <c:v>8.2999999999999794</c:v>
                </c:pt>
                <c:pt idx="166">
                  <c:v>8.3499999999999801</c:v>
                </c:pt>
                <c:pt idx="167">
                  <c:v>8.3999999999999808</c:v>
                </c:pt>
                <c:pt idx="168">
                  <c:v>8.4499999999999797</c:v>
                </c:pt>
                <c:pt idx="169">
                  <c:v>8.4999999999999805</c:v>
                </c:pt>
                <c:pt idx="170">
                  <c:v>8.5499999999999794</c:v>
                </c:pt>
                <c:pt idx="171">
                  <c:v>8.5999999999999801</c:v>
                </c:pt>
                <c:pt idx="172">
                  <c:v>8.6499999999999808</c:v>
                </c:pt>
                <c:pt idx="173">
                  <c:v>8.6999999999999709</c:v>
                </c:pt>
                <c:pt idx="174">
                  <c:v>8.7499999999999805</c:v>
                </c:pt>
                <c:pt idx="175">
                  <c:v>8.7999999999999705</c:v>
                </c:pt>
                <c:pt idx="176">
                  <c:v>8.8499999999999801</c:v>
                </c:pt>
                <c:pt idx="177">
                  <c:v>8.8999999999999702</c:v>
                </c:pt>
                <c:pt idx="178">
                  <c:v>8.9499999999999709</c:v>
                </c:pt>
                <c:pt idx="179">
                  <c:v>8.9999999999999698</c:v>
                </c:pt>
                <c:pt idx="180">
                  <c:v>9.0499999999999705</c:v>
                </c:pt>
                <c:pt idx="181">
                  <c:v>9.0999999999999694</c:v>
                </c:pt>
                <c:pt idx="182">
                  <c:v>9.1499999999999702</c:v>
                </c:pt>
                <c:pt idx="183">
                  <c:v>9.1999999999999709</c:v>
                </c:pt>
                <c:pt idx="184">
                  <c:v>9.2499999999999698</c:v>
                </c:pt>
                <c:pt idx="185">
                  <c:v>9.2999999999999705</c:v>
                </c:pt>
                <c:pt idx="186">
                  <c:v>9.3499999999999694</c:v>
                </c:pt>
                <c:pt idx="187">
                  <c:v>9.3999999999999702</c:v>
                </c:pt>
                <c:pt idx="188">
                  <c:v>9.4499999999999709</c:v>
                </c:pt>
                <c:pt idx="189">
                  <c:v>9.4999999999999698</c:v>
                </c:pt>
                <c:pt idx="190">
                  <c:v>9.5499999999999705</c:v>
                </c:pt>
                <c:pt idx="191">
                  <c:v>9.5999999999999694</c:v>
                </c:pt>
                <c:pt idx="192">
                  <c:v>9.6499999999999702</c:v>
                </c:pt>
                <c:pt idx="193">
                  <c:v>9.6999999999999709</c:v>
                </c:pt>
                <c:pt idx="194">
                  <c:v>9.7499999999999698</c:v>
                </c:pt>
                <c:pt idx="195">
                  <c:v>9.7999999999999705</c:v>
                </c:pt>
                <c:pt idx="196">
                  <c:v>9.8499999999999694</c:v>
                </c:pt>
                <c:pt idx="197">
                  <c:v>9.8999999999999702</c:v>
                </c:pt>
                <c:pt idx="198">
                  <c:v>9.9499999999999709</c:v>
                </c:pt>
                <c:pt idx="199">
                  <c:v>9.9999999999999698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</c:numCache>
            </c:numRef>
          </c:xVal>
          <c:yVal>
            <c:numRef>
              <c:f>'03_New_Code-Raw-Data'!$AN$53:$AN$382</c:f>
              <c:numCache>
                <c:formatCode>General</c:formatCode>
                <c:ptCount val="330"/>
                <c:pt idx="5">
                  <c:v>2.7037179734165804</c:v>
                </c:pt>
                <c:pt idx="6">
                  <c:v>3.526895491803657</c:v>
                </c:pt>
                <c:pt idx="7">
                  <c:v>1.5010207286423878</c:v>
                </c:pt>
                <c:pt idx="8">
                  <c:v>0.10096153846171063</c:v>
                </c:pt>
                <c:pt idx="9">
                  <c:v>2.1669810511859353</c:v>
                </c:pt>
                <c:pt idx="10">
                  <c:v>4.0160907412290854</c:v>
                </c:pt>
                <c:pt idx="11">
                  <c:v>1.3592385218369785</c:v>
                </c:pt>
                <c:pt idx="12">
                  <c:v>3.0478991596642118</c:v>
                </c:pt>
                <c:pt idx="13">
                  <c:v>1.4932140047202296</c:v>
                </c:pt>
                <c:pt idx="14">
                  <c:v>0.51772251945542536</c:v>
                </c:pt>
                <c:pt idx="15">
                  <c:v>3.688700932551626</c:v>
                </c:pt>
                <c:pt idx="16">
                  <c:v>1.662143826417406E-2</c:v>
                </c:pt>
                <c:pt idx="17">
                  <c:v>3.8641464211790222</c:v>
                </c:pt>
                <c:pt idx="18">
                  <c:v>5.4737901654659709</c:v>
                </c:pt>
                <c:pt idx="19">
                  <c:v>4.8465887535932666</c:v>
                </c:pt>
                <c:pt idx="20">
                  <c:v>7.1039554476658964</c:v>
                </c:pt>
                <c:pt idx="21">
                  <c:v>7.3111184117894865</c:v>
                </c:pt>
                <c:pt idx="22">
                  <c:v>7.1752601890851011</c:v>
                </c:pt>
                <c:pt idx="23">
                  <c:v>7.7363950927976575</c:v>
                </c:pt>
                <c:pt idx="24">
                  <c:v>9.3661065896558426</c:v>
                </c:pt>
                <c:pt idx="25">
                  <c:v>11.330560757959866</c:v>
                </c:pt>
                <c:pt idx="26">
                  <c:v>7.8163766269048764</c:v>
                </c:pt>
                <c:pt idx="27">
                  <c:v>6.4752315487124008</c:v>
                </c:pt>
                <c:pt idx="28">
                  <c:v>6.6738421677626221</c:v>
                </c:pt>
                <c:pt idx="29">
                  <c:v>9.1698772720212176</c:v>
                </c:pt>
                <c:pt idx="30">
                  <c:v>10.097444089456523</c:v>
                </c:pt>
                <c:pt idx="31">
                  <c:v>12.068181818181245</c:v>
                </c:pt>
                <c:pt idx="32">
                  <c:v>13.409624253933607</c:v>
                </c:pt>
                <c:pt idx="33">
                  <c:v>12.471052631578914</c:v>
                </c:pt>
                <c:pt idx="34">
                  <c:v>13.815789473684156</c:v>
                </c:pt>
                <c:pt idx="35">
                  <c:v>14.657799231879288</c:v>
                </c:pt>
                <c:pt idx="36">
                  <c:v>15.543364937200856</c:v>
                </c:pt>
                <c:pt idx="37">
                  <c:v>14.442325482104096</c:v>
                </c:pt>
                <c:pt idx="38">
                  <c:v>17.663727776158787</c:v>
                </c:pt>
                <c:pt idx="39">
                  <c:v>16.298070459354584</c:v>
                </c:pt>
                <c:pt idx="40">
                  <c:v>17.00103896103905</c:v>
                </c:pt>
                <c:pt idx="41">
                  <c:v>16.342621703853879</c:v>
                </c:pt>
                <c:pt idx="42">
                  <c:v>16.784671532846659</c:v>
                </c:pt>
                <c:pt idx="43">
                  <c:v>17.486744432660892</c:v>
                </c:pt>
                <c:pt idx="44">
                  <c:v>14.374149390726203</c:v>
                </c:pt>
                <c:pt idx="45">
                  <c:v>15.791855758616755</c:v>
                </c:pt>
                <c:pt idx="46">
                  <c:v>15.258893280632371</c:v>
                </c:pt>
                <c:pt idx="47">
                  <c:v>14.1859459459451</c:v>
                </c:pt>
                <c:pt idx="48">
                  <c:v>11.548647488191833</c:v>
                </c:pt>
                <c:pt idx="49">
                  <c:v>10.853622931964395</c:v>
                </c:pt>
                <c:pt idx="50">
                  <c:v>11.945552238805519</c:v>
                </c:pt>
                <c:pt idx="51">
                  <c:v>9.3165100790873012</c:v>
                </c:pt>
                <c:pt idx="52">
                  <c:v>9.8797170867087303</c:v>
                </c:pt>
                <c:pt idx="53">
                  <c:v>9.1459454386187389</c:v>
                </c:pt>
                <c:pt idx="54">
                  <c:v>7.3977272727266623</c:v>
                </c:pt>
                <c:pt idx="55">
                  <c:v>8.8636987869066459</c:v>
                </c:pt>
                <c:pt idx="56">
                  <c:v>6.8604945370899202</c:v>
                </c:pt>
                <c:pt idx="57">
                  <c:v>7.3383111593819876</c:v>
                </c:pt>
                <c:pt idx="58">
                  <c:v>6.5057402451048389</c:v>
                </c:pt>
                <c:pt idx="59">
                  <c:v>5.6341463414627668</c:v>
                </c:pt>
                <c:pt idx="60">
                  <c:v>6.2479338842970336</c:v>
                </c:pt>
                <c:pt idx="61">
                  <c:v>7.5000000000008313</c:v>
                </c:pt>
                <c:pt idx="62">
                  <c:v>5.7191489361699226</c:v>
                </c:pt>
                <c:pt idx="63">
                  <c:v>8.2969396195202521</c:v>
                </c:pt>
                <c:pt idx="64">
                  <c:v>6.2150922778034428</c:v>
                </c:pt>
                <c:pt idx="65">
                  <c:v>8.2287026121488935</c:v>
                </c:pt>
                <c:pt idx="66">
                  <c:v>7.7886305672069298</c:v>
                </c:pt>
                <c:pt idx="67">
                  <c:v>9.0588235294115833</c:v>
                </c:pt>
                <c:pt idx="68">
                  <c:v>8.2572815533970427</c:v>
                </c:pt>
                <c:pt idx="69">
                  <c:v>10.403540437346777</c:v>
                </c:pt>
                <c:pt idx="70">
                  <c:v>9.252475247523968</c:v>
                </c:pt>
                <c:pt idx="71">
                  <c:v>9.6562960537070239</c:v>
                </c:pt>
                <c:pt idx="72">
                  <c:v>9.3214285714283918</c:v>
                </c:pt>
                <c:pt idx="73">
                  <c:v>9.3648365882841063</c:v>
                </c:pt>
                <c:pt idx="74">
                  <c:v>10.527767695099193</c:v>
                </c:pt>
                <c:pt idx="75">
                  <c:v>9.6963946869068565</c:v>
                </c:pt>
                <c:pt idx="76">
                  <c:v>11.762623054938082</c:v>
                </c:pt>
                <c:pt idx="77">
                  <c:v>10.608356110894505</c:v>
                </c:pt>
                <c:pt idx="78">
                  <c:v>11.712981574538993</c:v>
                </c:pt>
                <c:pt idx="79">
                  <c:v>11.115956687291366</c:v>
                </c:pt>
                <c:pt idx="80">
                  <c:v>12.911489361701726</c:v>
                </c:pt>
                <c:pt idx="81">
                  <c:v>12.735746436611137</c:v>
                </c:pt>
                <c:pt idx="82">
                  <c:v>10.801315401983437</c:v>
                </c:pt>
                <c:pt idx="83">
                  <c:v>10.707590405782149</c:v>
                </c:pt>
                <c:pt idx="84">
                  <c:v>9.5541635961680953</c:v>
                </c:pt>
                <c:pt idx="85">
                  <c:v>12.260506003430983</c:v>
                </c:pt>
                <c:pt idx="86">
                  <c:v>6.9999999999993037</c:v>
                </c:pt>
                <c:pt idx="87">
                  <c:v>12.236083367879736</c:v>
                </c:pt>
                <c:pt idx="88">
                  <c:v>9.9850781713829875</c:v>
                </c:pt>
                <c:pt idx="89">
                  <c:v>13.70186335403541</c:v>
                </c:pt>
                <c:pt idx="90">
                  <c:v>11.868888888889202</c:v>
                </c:pt>
                <c:pt idx="91">
                  <c:v>15.070967741936379</c:v>
                </c:pt>
                <c:pt idx="92">
                  <c:v>14.082544906075896</c:v>
                </c:pt>
                <c:pt idx="93">
                  <c:v>15.247771836007239</c:v>
                </c:pt>
                <c:pt idx="94">
                  <c:v>16.06740442655888</c:v>
                </c:pt>
                <c:pt idx="95">
                  <c:v>18.175982291090442</c:v>
                </c:pt>
                <c:pt idx="96">
                  <c:v>14.683924254633794</c:v>
                </c:pt>
                <c:pt idx="97">
                  <c:v>18.286295369212532</c:v>
                </c:pt>
                <c:pt idx="98">
                  <c:v>16.00854993160069</c:v>
                </c:pt>
                <c:pt idx="99">
                  <c:v>17.253924133420682</c:v>
                </c:pt>
                <c:pt idx="100">
                  <c:v>15.526315789473209</c:v>
                </c:pt>
                <c:pt idx="101">
                  <c:v>19.137096774192557</c:v>
                </c:pt>
                <c:pt idx="102">
                  <c:v>17.167255813952906</c:v>
                </c:pt>
                <c:pt idx="103">
                  <c:v>17.011314395762518</c:v>
                </c:pt>
                <c:pt idx="104">
                  <c:v>17.3274664196381</c:v>
                </c:pt>
                <c:pt idx="105">
                  <c:v>20.102163934425384</c:v>
                </c:pt>
                <c:pt idx="106">
                  <c:v>19.200860832138304</c:v>
                </c:pt>
                <c:pt idx="107">
                  <c:v>19.025641025640958</c:v>
                </c:pt>
                <c:pt idx="108">
                  <c:v>20.419736842106694</c:v>
                </c:pt>
                <c:pt idx="109">
                  <c:v>23.539920948616782</c:v>
                </c:pt>
                <c:pt idx="110">
                  <c:v>23.786697247706456</c:v>
                </c:pt>
                <c:pt idx="111">
                  <c:v>23.250000000000831</c:v>
                </c:pt>
                <c:pt idx="112">
                  <c:v>23.648648648648155</c:v>
                </c:pt>
                <c:pt idx="113">
                  <c:v>26.997427101201986</c:v>
                </c:pt>
                <c:pt idx="114">
                  <c:v>23.203883495146286</c:v>
                </c:pt>
                <c:pt idx="115">
                  <c:v>25.882352941176975</c:v>
                </c:pt>
                <c:pt idx="116">
                  <c:v>27.886554621849008</c:v>
                </c:pt>
                <c:pt idx="117">
                  <c:v>25.991087344028109</c:v>
                </c:pt>
                <c:pt idx="118">
                  <c:v>29.867142857143264</c:v>
                </c:pt>
                <c:pt idx="119">
                  <c:v>32.928571428570358</c:v>
                </c:pt>
                <c:pt idx="120">
                  <c:v>37.027083333334524</c:v>
                </c:pt>
                <c:pt idx="121">
                  <c:v>38.725806451613344</c:v>
                </c:pt>
                <c:pt idx="122">
                  <c:v>44.653860094237849</c:v>
                </c:pt>
                <c:pt idx="123">
                  <c:v>46.899999999999274</c:v>
                </c:pt>
                <c:pt idx="124">
                  <c:v>47.93478260869621</c:v>
                </c:pt>
                <c:pt idx="125">
                  <c:v>52.44509803921494</c:v>
                </c:pt>
                <c:pt idx="126">
                  <c:v>57.794668179240311</c:v>
                </c:pt>
                <c:pt idx="127">
                  <c:v>61.755555555554714</c:v>
                </c:pt>
                <c:pt idx="128">
                  <c:v>66.579772079772013</c:v>
                </c:pt>
                <c:pt idx="129">
                  <c:v>67.966515837103756</c:v>
                </c:pt>
                <c:pt idx="130">
                  <c:v>71.01315789473648</c:v>
                </c:pt>
                <c:pt idx="131">
                  <c:v>76.707665903889193</c:v>
                </c:pt>
                <c:pt idx="132">
                  <c:v>79.597058823529707</c:v>
                </c:pt>
                <c:pt idx="133">
                  <c:v>81.66565547129008</c:v>
                </c:pt>
                <c:pt idx="134">
                  <c:v>88.492884250474177</c:v>
                </c:pt>
                <c:pt idx="135">
                  <c:v>93.322727272727292</c:v>
                </c:pt>
                <c:pt idx="136">
                  <c:v>100.75740131579003</c:v>
                </c:pt>
                <c:pt idx="137">
                  <c:v>105</c:v>
                </c:pt>
                <c:pt idx="138">
                  <c:v>109.32894736842118</c:v>
                </c:pt>
                <c:pt idx="139">
                  <c:v>115.9374999999993</c:v>
                </c:pt>
                <c:pt idx="140">
                  <c:v>124.29861111110947</c:v>
                </c:pt>
                <c:pt idx="141">
                  <c:v>130.66258741258804</c:v>
                </c:pt>
                <c:pt idx="142">
                  <c:v>134.87934782608659</c:v>
                </c:pt>
                <c:pt idx="143">
                  <c:v>143.1333333333329</c:v>
                </c:pt>
                <c:pt idx="144">
                  <c:v>149.83783783783713</c:v>
                </c:pt>
                <c:pt idx="145">
                  <c:v>166.40909090909042</c:v>
                </c:pt>
                <c:pt idx="146">
                  <c:v>159.49019607843215</c:v>
                </c:pt>
                <c:pt idx="147">
                  <c:v>166.01351351351349</c:v>
                </c:pt>
                <c:pt idx="148">
                  <c:v>188.21994134897312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AE-4CDA-A14F-5261A1C7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39728"/>
        <c:axId val="25703916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XY-Distance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'03_New_Code-Raw-Data'!$O$53:$O$382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0.05</c:v>
                      </c:pt>
                      <c:pt idx="1">
                        <c:v>0.1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  <c:pt idx="5">
                        <c:v>0.3</c:v>
                      </c:pt>
                      <c:pt idx="6">
                        <c:v>0.35</c:v>
                      </c:pt>
                      <c:pt idx="7">
                        <c:v>0.4</c:v>
                      </c:pt>
                      <c:pt idx="8">
                        <c:v>0.45</c:v>
                      </c:pt>
                      <c:pt idx="9">
                        <c:v>0.5</c:v>
                      </c:pt>
                      <c:pt idx="10">
                        <c:v>0.55000000000000004</c:v>
                      </c:pt>
                      <c:pt idx="11">
                        <c:v>0.6</c:v>
                      </c:pt>
                      <c:pt idx="12">
                        <c:v>0.65</c:v>
                      </c:pt>
                      <c:pt idx="13">
                        <c:v>0.7</c:v>
                      </c:pt>
                      <c:pt idx="14">
                        <c:v>0.75</c:v>
                      </c:pt>
                      <c:pt idx="15">
                        <c:v>0.8</c:v>
                      </c:pt>
                      <c:pt idx="16">
                        <c:v>0.85</c:v>
                      </c:pt>
                      <c:pt idx="17">
                        <c:v>0.9</c:v>
                      </c:pt>
                      <c:pt idx="18">
                        <c:v>0.95</c:v>
                      </c:pt>
                      <c:pt idx="19">
                        <c:v>1</c:v>
                      </c:pt>
                      <c:pt idx="20">
                        <c:v>1.05</c:v>
                      </c:pt>
                      <c:pt idx="21">
                        <c:v>1.1000000000000001</c:v>
                      </c:pt>
                      <c:pt idx="22">
                        <c:v>1.1499999999999999</c:v>
                      </c:pt>
                      <c:pt idx="23">
                        <c:v>1.2</c:v>
                      </c:pt>
                      <c:pt idx="24">
                        <c:v>1.25</c:v>
                      </c:pt>
                      <c:pt idx="25">
                        <c:v>1.3</c:v>
                      </c:pt>
                      <c:pt idx="26">
                        <c:v>1.35</c:v>
                      </c:pt>
                      <c:pt idx="27">
                        <c:v>1.4</c:v>
                      </c:pt>
                      <c:pt idx="28">
                        <c:v>1.45</c:v>
                      </c:pt>
                      <c:pt idx="29">
                        <c:v>1.5</c:v>
                      </c:pt>
                      <c:pt idx="30">
                        <c:v>1.55</c:v>
                      </c:pt>
                      <c:pt idx="31">
                        <c:v>1.6</c:v>
                      </c:pt>
                      <c:pt idx="32">
                        <c:v>1.65</c:v>
                      </c:pt>
                      <c:pt idx="33">
                        <c:v>1.7</c:v>
                      </c:pt>
                      <c:pt idx="34">
                        <c:v>1.75</c:v>
                      </c:pt>
                      <c:pt idx="35">
                        <c:v>1.8</c:v>
                      </c:pt>
                      <c:pt idx="36">
                        <c:v>1.85</c:v>
                      </c:pt>
                      <c:pt idx="37">
                        <c:v>1.9</c:v>
                      </c:pt>
                      <c:pt idx="38">
                        <c:v>1.95</c:v>
                      </c:pt>
                      <c:pt idx="39">
                        <c:v>2</c:v>
                      </c:pt>
                      <c:pt idx="40">
                        <c:v>2.0499999999999998</c:v>
                      </c:pt>
                      <c:pt idx="41">
                        <c:v>2.1</c:v>
                      </c:pt>
                      <c:pt idx="42">
                        <c:v>2.15</c:v>
                      </c:pt>
                      <c:pt idx="43">
                        <c:v>2.2000000000000002</c:v>
                      </c:pt>
                      <c:pt idx="44">
                        <c:v>2.25</c:v>
                      </c:pt>
                      <c:pt idx="45">
                        <c:v>2.2999999999999998</c:v>
                      </c:pt>
                      <c:pt idx="46">
                        <c:v>2.35</c:v>
                      </c:pt>
                      <c:pt idx="47">
                        <c:v>2.4</c:v>
                      </c:pt>
                      <c:pt idx="48">
                        <c:v>2.4500000000000002</c:v>
                      </c:pt>
                      <c:pt idx="49">
                        <c:v>2.5</c:v>
                      </c:pt>
                      <c:pt idx="50">
                        <c:v>2.5499999999999998</c:v>
                      </c:pt>
                      <c:pt idx="51">
                        <c:v>2.6</c:v>
                      </c:pt>
                      <c:pt idx="52">
                        <c:v>2.65</c:v>
                      </c:pt>
                      <c:pt idx="53">
                        <c:v>2.7</c:v>
                      </c:pt>
                      <c:pt idx="54">
                        <c:v>2.75</c:v>
                      </c:pt>
                      <c:pt idx="55">
                        <c:v>2.8</c:v>
                      </c:pt>
                      <c:pt idx="56">
                        <c:v>2.85</c:v>
                      </c:pt>
                      <c:pt idx="57">
                        <c:v>2.9</c:v>
                      </c:pt>
                      <c:pt idx="58">
                        <c:v>2.95</c:v>
                      </c:pt>
                      <c:pt idx="59">
                        <c:v>3</c:v>
                      </c:pt>
                      <c:pt idx="60">
                        <c:v>3.05</c:v>
                      </c:pt>
                      <c:pt idx="61">
                        <c:v>3.1</c:v>
                      </c:pt>
                      <c:pt idx="62">
                        <c:v>3.15</c:v>
                      </c:pt>
                      <c:pt idx="63">
                        <c:v>3.2</c:v>
                      </c:pt>
                      <c:pt idx="64">
                        <c:v>3.25</c:v>
                      </c:pt>
                      <c:pt idx="65">
                        <c:v>3.3</c:v>
                      </c:pt>
                      <c:pt idx="66">
                        <c:v>3.35</c:v>
                      </c:pt>
                      <c:pt idx="67">
                        <c:v>3.4</c:v>
                      </c:pt>
                      <c:pt idx="68">
                        <c:v>3.45</c:v>
                      </c:pt>
                      <c:pt idx="69">
                        <c:v>3.5</c:v>
                      </c:pt>
                      <c:pt idx="70">
                        <c:v>3.55</c:v>
                      </c:pt>
                      <c:pt idx="71">
                        <c:v>3.6</c:v>
                      </c:pt>
                      <c:pt idx="72">
                        <c:v>3.65</c:v>
                      </c:pt>
                      <c:pt idx="73">
                        <c:v>3.7</c:v>
                      </c:pt>
                      <c:pt idx="74">
                        <c:v>3.75</c:v>
                      </c:pt>
                      <c:pt idx="75">
                        <c:v>3.8</c:v>
                      </c:pt>
                      <c:pt idx="76">
                        <c:v>3.85</c:v>
                      </c:pt>
                      <c:pt idx="77">
                        <c:v>3.9</c:v>
                      </c:pt>
                      <c:pt idx="78">
                        <c:v>3.95</c:v>
                      </c:pt>
                      <c:pt idx="79">
                        <c:v>4</c:v>
                      </c:pt>
                      <c:pt idx="80">
                        <c:v>4.05</c:v>
                      </c:pt>
                      <c:pt idx="81">
                        <c:v>4.0999999999999996</c:v>
                      </c:pt>
                      <c:pt idx="82">
                        <c:v>4.1500000000000004</c:v>
                      </c:pt>
                      <c:pt idx="83">
                        <c:v>4.2</c:v>
                      </c:pt>
                      <c:pt idx="84">
                        <c:v>4.25</c:v>
                      </c:pt>
                      <c:pt idx="85">
                        <c:v>4.3</c:v>
                      </c:pt>
                      <c:pt idx="86">
                        <c:v>4.3499999999999996</c:v>
                      </c:pt>
                      <c:pt idx="87">
                        <c:v>4.4000000000000004</c:v>
                      </c:pt>
                      <c:pt idx="88">
                        <c:v>4.45</c:v>
                      </c:pt>
                      <c:pt idx="89">
                        <c:v>4.5</c:v>
                      </c:pt>
                      <c:pt idx="90">
                        <c:v>4.55</c:v>
                      </c:pt>
                      <c:pt idx="91">
                        <c:v>4.5999999999999996</c:v>
                      </c:pt>
                      <c:pt idx="92">
                        <c:v>4.6500000000000004</c:v>
                      </c:pt>
                      <c:pt idx="93">
                        <c:v>4.7</c:v>
                      </c:pt>
                      <c:pt idx="94">
                        <c:v>4.75</c:v>
                      </c:pt>
                      <c:pt idx="95">
                        <c:v>4.8</c:v>
                      </c:pt>
                      <c:pt idx="96">
                        <c:v>4.8499999999999996</c:v>
                      </c:pt>
                      <c:pt idx="97">
                        <c:v>4.9000000000000004</c:v>
                      </c:pt>
                      <c:pt idx="98">
                        <c:v>4.95</c:v>
                      </c:pt>
                      <c:pt idx="99">
                        <c:v>5</c:v>
                      </c:pt>
                      <c:pt idx="100">
                        <c:v>5.05</c:v>
                      </c:pt>
                      <c:pt idx="101">
                        <c:v>5.0999999999999996</c:v>
                      </c:pt>
                      <c:pt idx="102">
                        <c:v>5.15</c:v>
                      </c:pt>
                      <c:pt idx="103">
                        <c:v>5.2</c:v>
                      </c:pt>
                      <c:pt idx="104">
                        <c:v>5.25</c:v>
                      </c:pt>
                      <c:pt idx="105">
                        <c:v>5.3</c:v>
                      </c:pt>
                      <c:pt idx="106">
                        <c:v>5.35</c:v>
                      </c:pt>
                      <c:pt idx="107">
                        <c:v>5.4</c:v>
                      </c:pt>
                      <c:pt idx="108">
                        <c:v>5.45</c:v>
                      </c:pt>
                      <c:pt idx="109">
                        <c:v>5.5</c:v>
                      </c:pt>
                      <c:pt idx="110">
                        <c:v>5.5499999999999901</c:v>
                      </c:pt>
                      <c:pt idx="111">
                        <c:v>5.5999999999999899</c:v>
                      </c:pt>
                      <c:pt idx="112">
                        <c:v>5.6499999999999897</c:v>
                      </c:pt>
                      <c:pt idx="113">
                        <c:v>5.6999999999999904</c:v>
                      </c:pt>
                      <c:pt idx="114">
                        <c:v>5.7499999999999902</c:v>
                      </c:pt>
                      <c:pt idx="115">
                        <c:v>5.7999999999999901</c:v>
                      </c:pt>
                      <c:pt idx="116">
                        <c:v>5.8499999999999899</c:v>
                      </c:pt>
                      <c:pt idx="117">
                        <c:v>5.8999999999999897</c:v>
                      </c:pt>
                      <c:pt idx="118">
                        <c:v>5.9499999999999904</c:v>
                      </c:pt>
                      <c:pt idx="119">
                        <c:v>5.9999999999999902</c:v>
                      </c:pt>
                      <c:pt idx="120">
                        <c:v>6.0499999999999901</c:v>
                      </c:pt>
                      <c:pt idx="121">
                        <c:v>6.0999999999999899</c:v>
                      </c:pt>
                      <c:pt idx="122">
                        <c:v>6.1499999999999897</c:v>
                      </c:pt>
                      <c:pt idx="123">
                        <c:v>6.1999999999999904</c:v>
                      </c:pt>
                      <c:pt idx="124">
                        <c:v>6.2499999999999902</c:v>
                      </c:pt>
                      <c:pt idx="125">
                        <c:v>6.2999999999999901</c:v>
                      </c:pt>
                      <c:pt idx="126">
                        <c:v>6.3499999999999899</c:v>
                      </c:pt>
                      <c:pt idx="127">
                        <c:v>6.3999999999999897</c:v>
                      </c:pt>
                      <c:pt idx="128">
                        <c:v>6.4499999999999904</c:v>
                      </c:pt>
                      <c:pt idx="129">
                        <c:v>6.4999999999999902</c:v>
                      </c:pt>
                      <c:pt idx="130">
                        <c:v>6.5499999999999901</c:v>
                      </c:pt>
                      <c:pt idx="131">
                        <c:v>6.5999999999999899</c:v>
                      </c:pt>
                      <c:pt idx="132">
                        <c:v>6.6499999999999897</c:v>
                      </c:pt>
                      <c:pt idx="133">
                        <c:v>6.6999999999999904</c:v>
                      </c:pt>
                      <c:pt idx="134">
                        <c:v>6.7499999999999902</c:v>
                      </c:pt>
                      <c:pt idx="135">
                        <c:v>6.7999999999999901</c:v>
                      </c:pt>
                      <c:pt idx="136">
                        <c:v>6.8499999999999899</c:v>
                      </c:pt>
                      <c:pt idx="137">
                        <c:v>6.8999999999999897</c:v>
                      </c:pt>
                      <c:pt idx="138">
                        <c:v>6.9499999999999904</c:v>
                      </c:pt>
                      <c:pt idx="139">
                        <c:v>6.9999999999999902</c:v>
                      </c:pt>
                      <c:pt idx="140">
                        <c:v>7.0499999999999901</c:v>
                      </c:pt>
                      <c:pt idx="141">
                        <c:v>7.0999999999999801</c:v>
                      </c:pt>
                      <c:pt idx="142">
                        <c:v>7.1499999999999799</c:v>
                      </c:pt>
                      <c:pt idx="143">
                        <c:v>7.1999999999999797</c:v>
                      </c:pt>
                      <c:pt idx="144">
                        <c:v>7.2499999999999796</c:v>
                      </c:pt>
                      <c:pt idx="145">
                        <c:v>7.2999999999999803</c:v>
                      </c:pt>
                      <c:pt idx="146">
                        <c:v>7.3499999999999801</c:v>
                      </c:pt>
                      <c:pt idx="147">
                        <c:v>7.3999999999999799</c:v>
                      </c:pt>
                      <c:pt idx="148">
                        <c:v>7.4499999999999797</c:v>
                      </c:pt>
                      <c:pt idx="149">
                        <c:v>7.4999999999999796</c:v>
                      </c:pt>
                      <c:pt idx="150">
                        <c:v>7.5499999999999803</c:v>
                      </c:pt>
                      <c:pt idx="151">
                        <c:v>7.5999999999999801</c:v>
                      </c:pt>
                      <c:pt idx="152">
                        <c:v>7.6499999999999799</c:v>
                      </c:pt>
                      <c:pt idx="153">
                        <c:v>7.6999999999999797</c:v>
                      </c:pt>
                      <c:pt idx="154">
                        <c:v>7.7499999999999796</c:v>
                      </c:pt>
                      <c:pt idx="155">
                        <c:v>7.7999999999999803</c:v>
                      </c:pt>
                      <c:pt idx="156">
                        <c:v>7.8499999999999801</c:v>
                      </c:pt>
                      <c:pt idx="157">
                        <c:v>7.8999999999999799</c:v>
                      </c:pt>
                      <c:pt idx="158">
                        <c:v>7.9499999999999797</c:v>
                      </c:pt>
                      <c:pt idx="159">
                        <c:v>7.9999999999999796</c:v>
                      </c:pt>
                      <c:pt idx="160">
                        <c:v>8.0499999999999794</c:v>
                      </c:pt>
                      <c:pt idx="161">
                        <c:v>8.0999999999999801</c:v>
                      </c:pt>
                      <c:pt idx="162">
                        <c:v>8.1499999999999808</c:v>
                      </c:pt>
                      <c:pt idx="163">
                        <c:v>8.1999999999999797</c:v>
                      </c:pt>
                      <c:pt idx="164">
                        <c:v>8.2499999999999805</c:v>
                      </c:pt>
                      <c:pt idx="165">
                        <c:v>8.2999999999999794</c:v>
                      </c:pt>
                      <c:pt idx="166">
                        <c:v>8.3499999999999801</c:v>
                      </c:pt>
                      <c:pt idx="167">
                        <c:v>8.3999999999999808</c:v>
                      </c:pt>
                      <c:pt idx="168">
                        <c:v>8.4499999999999797</c:v>
                      </c:pt>
                      <c:pt idx="169">
                        <c:v>8.4999999999999805</c:v>
                      </c:pt>
                      <c:pt idx="170">
                        <c:v>8.5499999999999794</c:v>
                      </c:pt>
                      <c:pt idx="171">
                        <c:v>8.5999999999999801</c:v>
                      </c:pt>
                      <c:pt idx="172">
                        <c:v>8.6499999999999808</c:v>
                      </c:pt>
                      <c:pt idx="173">
                        <c:v>8.6999999999999709</c:v>
                      </c:pt>
                      <c:pt idx="174">
                        <c:v>8.7499999999999805</c:v>
                      </c:pt>
                      <c:pt idx="175">
                        <c:v>8.7999999999999705</c:v>
                      </c:pt>
                      <c:pt idx="176">
                        <c:v>8.8499999999999801</c:v>
                      </c:pt>
                      <c:pt idx="177">
                        <c:v>8.8999999999999702</c:v>
                      </c:pt>
                      <c:pt idx="178">
                        <c:v>8.9499999999999709</c:v>
                      </c:pt>
                      <c:pt idx="179">
                        <c:v>8.9999999999999698</c:v>
                      </c:pt>
                      <c:pt idx="180">
                        <c:v>9.0499999999999705</c:v>
                      </c:pt>
                      <c:pt idx="181">
                        <c:v>9.0999999999999694</c:v>
                      </c:pt>
                      <c:pt idx="182">
                        <c:v>9.1499999999999702</c:v>
                      </c:pt>
                      <c:pt idx="183">
                        <c:v>9.1999999999999709</c:v>
                      </c:pt>
                      <c:pt idx="184">
                        <c:v>9.2499999999999698</c:v>
                      </c:pt>
                      <c:pt idx="185">
                        <c:v>9.2999999999999705</c:v>
                      </c:pt>
                      <c:pt idx="186">
                        <c:v>9.3499999999999694</c:v>
                      </c:pt>
                      <c:pt idx="187">
                        <c:v>9.3999999999999702</c:v>
                      </c:pt>
                      <c:pt idx="188">
                        <c:v>9.4499999999999709</c:v>
                      </c:pt>
                      <c:pt idx="189">
                        <c:v>9.4999999999999698</c:v>
                      </c:pt>
                      <c:pt idx="190">
                        <c:v>9.5499999999999705</c:v>
                      </c:pt>
                      <c:pt idx="191">
                        <c:v>9.5999999999999694</c:v>
                      </c:pt>
                      <c:pt idx="192">
                        <c:v>9.6499999999999702</c:v>
                      </c:pt>
                      <c:pt idx="193">
                        <c:v>9.6999999999999709</c:v>
                      </c:pt>
                      <c:pt idx="194">
                        <c:v>9.7499999999999698</c:v>
                      </c:pt>
                      <c:pt idx="195">
                        <c:v>9.7999999999999705</c:v>
                      </c:pt>
                      <c:pt idx="196">
                        <c:v>9.8499999999999694</c:v>
                      </c:pt>
                      <c:pt idx="197">
                        <c:v>9.8999999999999702</c:v>
                      </c:pt>
                      <c:pt idx="198">
                        <c:v>9.9499999999999709</c:v>
                      </c:pt>
                      <c:pt idx="199">
                        <c:v>9.9999999999999698</c:v>
                      </c:pt>
                      <c:pt idx="200">
                        <c:v>10.050000000000001</c:v>
                      </c:pt>
                      <c:pt idx="201">
                        <c:v>10.1</c:v>
                      </c:pt>
                      <c:pt idx="202">
                        <c:v>10.15</c:v>
                      </c:pt>
                      <c:pt idx="203">
                        <c:v>10.199999999999999</c:v>
                      </c:pt>
                      <c:pt idx="204">
                        <c:v>10.25</c:v>
                      </c:pt>
                      <c:pt idx="205">
                        <c:v>10.3</c:v>
                      </c:pt>
                      <c:pt idx="206">
                        <c:v>10.35</c:v>
                      </c:pt>
                      <c:pt idx="207">
                        <c:v>10.4</c:v>
                      </c:pt>
                      <c:pt idx="208">
                        <c:v>10.45</c:v>
                      </c:pt>
                      <c:pt idx="209">
                        <c:v>10.5</c:v>
                      </c:pt>
                      <c:pt idx="210">
                        <c:v>10.55</c:v>
                      </c:pt>
                      <c:pt idx="211">
                        <c:v>10.6</c:v>
                      </c:pt>
                      <c:pt idx="212">
                        <c:v>10.65</c:v>
                      </c:pt>
                      <c:pt idx="213">
                        <c:v>10.7</c:v>
                      </c:pt>
                      <c:pt idx="214">
                        <c:v>10.75</c:v>
                      </c:pt>
                      <c:pt idx="215">
                        <c:v>10.8</c:v>
                      </c:pt>
                      <c:pt idx="216">
                        <c:v>10.85</c:v>
                      </c:pt>
                      <c:pt idx="217">
                        <c:v>10.9</c:v>
                      </c:pt>
                      <c:pt idx="218">
                        <c:v>10.95</c:v>
                      </c:pt>
                      <c:pt idx="219">
                        <c:v>11</c:v>
                      </c:pt>
                      <c:pt idx="220">
                        <c:v>11.05</c:v>
                      </c:pt>
                      <c:pt idx="221">
                        <c:v>11.1</c:v>
                      </c:pt>
                      <c:pt idx="222">
                        <c:v>11.15</c:v>
                      </c:pt>
                      <c:pt idx="223">
                        <c:v>11.2</c:v>
                      </c:pt>
                      <c:pt idx="224">
                        <c:v>11.25</c:v>
                      </c:pt>
                      <c:pt idx="225">
                        <c:v>11.3</c:v>
                      </c:pt>
                      <c:pt idx="226">
                        <c:v>11.35</c:v>
                      </c:pt>
                      <c:pt idx="227">
                        <c:v>11.4</c:v>
                      </c:pt>
                      <c:pt idx="228">
                        <c:v>11.45</c:v>
                      </c:pt>
                      <c:pt idx="229">
                        <c:v>11.5</c:v>
                      </c:pt>
                      <c:pt idx="230">
                        <c:v>11.55</c:v>
                      </c:pt>
                      <c:pt idx="231">
                        <c:v>11.6</c:v>
                      </c:pt>
                      <c:pt idx="232">
                        <c:v>11.65</c:v>
                      </c:pt>
                      <c:pt idx="233">
                        <c:v>11.7</c:v>
                      </c:pt>
                      <c:pt idx="234">
                        <c:v>11.75</c:v>
                      </c:pt>
                      <c:pt idx="235">
                        <c:v>11.8</c:v>
                      </c:pt>
                      <c:pt idx="236">
                        <c:v>11.85</c:v>
                      </c:pt>
                      <c:pt idx="237">
                        <c:v>11.9</c:v>
                      </c:pt>
                      <c:pt idx="238">
                        <c:v>11.95</c:v>
                      </c:pt>
                      <c:pt idx="239">
                        <c:v>12</c:v>
                      </c:pt>
                      <c:pt idx="240">
                        <c:v>12.05</c:v>
                      </c:pt>
                      <c:pt idx="241">
                        <c:v>12.1</c:v>
                      </c:pt>
                      <c:pt idx="242">
                        <c:v>12.15</c:v>
                      </c:pt>
                      <c:pt idx="243">
                        <c:v>12.2</c:v>
                      </c:pt>
                      <c:pt idx="244">
                        <c:v>12.25</c:v>
                      </c:pt>
                      <c:pt idx="245">
                        <c:v>12.3</c:v>
                      </c:pt>
                      <c:pt idx="246">
                        <c:v>12.35</c:v>
                      </c:pt>
                      <c:pt idx="247">
                        <c:v>12.4</c:v>
                      </c:pt>
                      <c:pt idx="248">
                        <c:v>12.45</c:v>
                      </c:pt>
                      <c:pt idx="249">
                        <c:v>12.5</c:v>
                      </c:pt>
                      <c:pt idx="250">
                        <c:v>12.55</c:v>
                      </c:pt>
                      <c:pt idx="251">
                        <c:v>12.6</c:v>
                      </c:pt>
                      <c:pt idx="252">
                        <c:v>12.65</c:v>
                      </c:pt>
                      <c:pt idx="253">
                        <c:v>12.7</c:v>
                      </c:pt>
                      <c:pt idx="254">
                        <c:v>12.75</c:v>
                      </c:pt>
                      <c:pt idx="255">
                        <c:v>12.8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'03_New_Code-Raw-Data'!$AK$53:$AK$382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5">
                        <c:v>2.7037179734165804</c:v>
                      </c:pt>
                      <c:pt idx="6">
                        <c:v>3.526895491803657</c:v>
                      </c:pt>
                      <c:pt idx="7">
                        <c:v>-1.5010207286423878</c:v>
                      </c:pt>
                      <c:pt idx="8">
                        <c:v>-0.10096153846171063</c:v>
                      </c:pt>
                      <c:pt idx="9">
                        <c:v>-2.1669810511859353</c:v>
                      </c:pt>
                      <c:pt idx="10">
                        <c:v>4.0160907412290854</c:v>
                      </c:pt>
                      <c:pt idx="11">
                        <c:v>1.3592385218369785</c:v>
                      </c:pt>
                      <c:pt idx="12">
                        <c:v>3.0478991596642118</c:v>
                      </c:pt>
                      <c:pt idx="13">
                        <c:v>-1.4932140047202296</c:v>
                      </c:pt>
                      <c:pt idx="14">
                        <c:v>0.51772251945542536</c:v>
                      </c:pt>
                      <c:pt idx="15">
                        <c:v>3.688700932551626</c:v>
                      </c:pt>
                      <c:pt idx="16">
                        <c:v>1.662143826417406E-2</c:v>
                      </c:pt>
                      <c:pt idx="17">
                        <c:v>3.8641464211790222</c:v>
                      </c:pt>
                      <c:pt idx="18">
                        <c:v>5.4737901654659709</c:v>
                      </c:pt>
                      <c:pt idx="19">
                        <c:v>4.8465887535932666</c:v>
                      </c:pt>
                      <c:pt idx="20">
                        <c:v>7.1039554476658964</c:v>
                      </c:pt>
                      <c:pt idx="21">
                        <c:v>7.3111184117894865</c:v>
                      </c:pt>
                      <c:pt idx="22">
                        <c:v>7.1752601890851011</c:v>
                      </c:pt>
                      <c:pt idx="23">
                        <c:v>7.7363950927976575</c:v>
                      </c:pt>
                      <c:pt idx="24">
                        <c:v>9.3661065896558426</c:v>
                      </c:pt>
                      <c:pt idx="25">
                        <c:v>11.330560757959866</c:v>
                      </c:pt>
                      <c:pt idx="26">
                        <c:v>7.8163766269048764</c:v>
                      </c:pt>
                      <c:pt idx="27">
                        <c:v>6.4752315487124008</c:v>
                      </c:pt>
                      <c:pt idx="28">
                        <c:v>6.6738421677626221</c:v>
                      </c:pt>
                      <c:pt idx="29">
                        <c:v>9.1698772720212176</c:v>
                      </c:pt>
                      <c:pt idx="30">
                        <c:v>10.097444089456523</c:v>
                      </c:pt>
                      <c:pt idx="31">
                        <c:v>12.068181818181245</c:v>
                      </c:pt>
                      <c:pt idx="32">
                        <c:v>13.409624253933607</c:v>
                      </c:pt>
                      <c:pt idx="33">
                        <c:v>12.471052631578914</c:v>
                      </c:pt>
                      <c:pt idx="34">
                        <c:v>13.815789473684156</c:v>
                      </c:pt>
                      <c:pt idx="35">
                        <c:v>14.657799231879288</c:v>
                      </c:pt>
                      <c:pt idx="36">
                        <c:v>15.543364937200856</c:v>
                      </c:pt>
                      <c:pt idx="37">
                        <c:v>14.442325482104096</c:v>
                      </c:pt>
                      <c:pt idx="38">
                        <c:v>17.663727776158787</c:v>
                      </c:pt>
                      <c:pt idx="39">
                        <c:v>16.298070459354584</c:v>
                      </c:pt>
                      <c:pt idx="40">
                        <c:v>17.00103896103905</c:v>
                      </c:pt>
                      <c:pt idx="41">
                        <c:v>16.342621703853879</c:v>
                      </c:pt>
                      <c:pt idx="42">
                        <c:v>16.784671532846659</c:v>
                      </c:pt>
                      <c:pt idx="43">
                        <c:v>17.486744432660892</c:v>
                      </c:pt>
                      <c:pt idx="44">
                        <c:v>14.374149390726203</c:v>
                      </c:pt>
                      <c:pt idx="45">
                        <c:v>15.791855758616755</c:v>
                      </c:pt>
                      <c:pt idx="46">
                        <c:v>15.258893280632371</c:v>
                      </c:pt>
                      <c:pt idx="47">
                        <c:v>14.1859459459451</c:v>
                      </c:pt>
                      <c:pt idx="48">
                        <c:v>11.548647488191833</c:v>
                      </c:pt>
                      <c:pt idx="49">
                        <c:v>10.853622931964395</c:v>
                      </c:pt>
                      <c:pt idx="50">
                        <c:v>11.945552238805519</c:v>
                      </c:pt>
                      <c:pt idx="51">
                        <c:v>9.3165100790873012</c:v>
                      </c:pt>
                      <c:pt idx="52">
                        <c:v>9.8797170867087303</c:v>
                      </c:pt>
                      <c:pt idx="53">
                        <c:v>9.1459454386187389</c:v>
                      </c:pt>
                      <c:pt idx="54">
                        <c:v>7.3977272727266623</c:v>
                      </c:pt>
                      <c:pt idx="55">
                        <c:v>8.8636987869066459</c:v>
                      </c:pt>
                      <c:pt idx="56">
                        <c:v>6.8604945370899202</c:v>
                      </c:pt>
                      <c:pt idx="57">
                        <c:v>7.3383111593819876</c:v>
                      </c:pt>
                      <c:pt idx="58">
                        <c:v>6.5057402451048389</c:v>
                      </c:pt>
                      <c:pt idx="59">
                        <c:v>5.6341463414627668</c:v>
                      </c:pt>
                      <c:pt idx="60">
                        <c:v>6.2479338842970336</c:v>
                      </c:pt>
                      <c:pt idx="61">
                        <c:v>7.5000000000008313</c:v>
                      </c:pt>
                      <c:pt idx="62">
                        <c:v>5.7191489361699226</c:v>
                      </c:pt>
                      <c:pt idx="63">
                        <c:v>8.2969396195202521</c:v>
                      </c:pt>
                      <c:pt idx="64">
                        <c:v>6.2150922778034428</c:v>
                      </c:pt>
                      <c:pt idx="65">
                        <c:v>8.2287026121488935</c:v>
                      </c:pt>
                      <c:pt idx="66">
                        <c:v>7.7886305672069298</c:v>
                      </c:pt>
                      <c:pt idx="67">
                        <c:v>9.0588235294115833</c:v>
                      </c:pt>
                      <c:pt idx="68">
                        <c:v>8.2572815533970427</c:v>
                      </c:pt>
                      <c:pt idx="69">
                        <c:v>10.403540437346777</c:v>
                      </c:pt>
                      <c:pt idx="70">
                        <c:v>9.252475247523968</c:v>
                      </c:pt>
                      <c:pt idx="71">
                        <c:v>9.6562960537070239</c:v>
                      </c:pt>
                      <c:pt idx="72">
                        <c:v>9.3214285714283918</c:v>
                      </c:pt>
                      <c:pt idx="73">
                        <c:v>9.3648365882841063</c:v>
                      </c:pt>
                      <c:pt idx="74">
                        <c:v>10.527767695099193</c:v>
                      </c:pt>
                      <c:pt idx="75">
                        <c:v>9.6963946869068565</c:v>
                      </c:pt>
                      <c:pt idx="76">
                        <c:v>11.762623054938082</c:v>
                      </c:pt>
                      <c:pt idx="77">
                        <c:v>10.608356110894505</c:v>
                      </c:pt>
                      <c:pt idx="78">
                        <c:v>11.712981574538993</c:v>
                      </c:pt>
                      <c:pt idx="79">
                        <c:v>11.115956687291366</c:v>
                      </c:pt>
                      <c:pt idx="80">
                        <c:v>12.911489361701726</c:v>
                      </c:pt>
                      <c:pt idx="81">
                        <c:v>12.735746436611137</c:v>
                      </c:pt>
                      <c:pt idx="82">
                        <c:v>10.801315401983437</c:v>
                      </c:pt>
                      <c:pt idx="83">
                        <c:v>10.707590405782149</c:v>
                      </c:pt>
                      <c:pt idx="84">
                        <c:v>9.5541635961680953</c:v>
                      </c:pt>
                      <c:pt idx="85">
                        <c:v>12.260506003430983</c:v>
                      </c:pt>
                      <c:pt idx="86">
                        <c:v>6.9999999999993037</c:v>
                      </c:pt>
                      <c:pt idx="87">
                        <c:v>12.236083367879736</c:v>
                      </c:pt>
                      <c:pt idx="88">
                        <c:v>9.9850781713829875</c:v>
                      </c:pt>
                      <c:pt idx="89">
                        <c:v>13.70186335403541</c:v>
                      </c:pt>
                      <c:pt idx="90">
                        <c:v>11.868888888889202</c:v>
                      </c:pt>
                      <c:pt idx="91">
                        <c:v>15.070967741936379</c:v>
                      </c:pt>
                      <c:pt idx="92">
                        <c:v>14.082544906075896</c:v>
                      </c:pt>
                      <c:pt idx="93">
                        <c:v>15.247771836007239</c:v>
                      </c:pt>
                      <c:pt idx="94">
                        <c:v>16.06740442655888</c:v>
                      </c:pt>
                      <c:pt idx="95">
                        <c:v>18.175982291090442</c:v>
                      </c:pt>
                      <c:pt idx="96">
                        <c:v>14.683924254633794</c:v>
                      </c:pt>
                      <c:pt idx="97">
                        <c:v>18.286295369212532</c:v>
                      </c:pt>
                      <c:pt idx="98">
                        <c:v>16.00854993160069</c:v>
                      </c:pt>
                      <c:pt idx="99">
                        <c:v>17.253924133420682</c:v>
                      </c:pt>
                      <c:pt idx="100">
                        <c:v>15.526315789473209</c:v>
                      </c:pt>
                      <c:pt idx="101">
                        <c:v>19.137096774192557</c:v>
                      </c:pt>
                      <c:pt idx="102">
                        <c:v>17.167255813952906</c:v>
                      </c:pt>
                      <c:pt idx="103">
                        <c:v>17.011314395762518</c:v>
                      </c:pt>
                      <c:pt idx="104">
                        <c:v>17.3274664196381</c:v>
                      </c:pt>
                      <c:pt idx="105">
                        <c:v>20.102163934425384</c:v>
                      </c:pt>
                      <c:pt idx="106">
                        <c:v>19.200860832138304</c:v>
                      </c:pt>
                      <c:pt idx="107">
                        <c:v>19.025641025640958</c:v>
                      </c:pt>
                      <c:pt idx="108">
                        <c:v>20.419736842106694</c:v>
                      </c:pt>
                      <c:pt idx="109">
                        <c:v>23.539920948616782</c:v>
                      </c:pt>
                      <c:pt idx="110">
                        <c:v>23.786697247706456</c:v>
                      </c:pt>
                      <c:pt idx="111">
                        <c:v>23.250000000000831</c:v>
                      </c:pt>
                      <c:pt idx="112">
                        <c:v>23.648648648648155</c:v>
                      </c:pt>
                      <c:pt idx="113">
                        <c:v>26.997427101201986</c:v>
                      </c:pt>
                      <c:pt idx="114">
                        <c:v>23.203883495146286</c:v>
                      </c:pt>
                      <c:pt idx="115">
                        <c:v>25.882352941176975</c:v>
                      </c:pt>
                      <c:pt idx="116">
                        <c:v>27.886554621849008</c:v>
                      </c:pt>
                      <c:pt idx="117">
                        <c:v>25.991087344028109</c:v>
                      </c:pt>
                      <c:pt idx="118">
                        <c:v>29.867142857143264</c:v>
                      </c:pt>
                      <c:pt idx="119">
                        <c:v>32.928571428570358</c:v>
                      </c:pt>
                      <c:pt idx="120">
                        <c:v>37.027083333334524</c:v>
                      </c:pt>
                      <c:pt idx="121">
                        <c:v>38.725806451613344</c:v>
                      </c:pt>
                      <c:pt idx="122">
                        <c:v>44.653860094237849</c:v>
                      </c:pt>
                      <c:pt idx="123">
                        <c:v>46.899999999999274</c:v>
                      </c:pt>
                      <c:pt idx="124">
                        <c:v>47.93478260869621</c:v>
                      </c:pt>
                      <c:pt idx="125">
                        <c:v>52.44509803921494</c:v>
                      </c:pt>
                      <c:pt idx="126">
                        <c:v>57.794668179240311</c:v>
                      </c:pt>
                      <c:pt idx="127">
                        <c:v>61.755555555554714</c:v>
                      </c:pt>
                      <c:pt idx="128">
                        <c:v>66.579772079772013</c:v>
                      </c:pt>
                      <c:pt idx="129">
                        <c:v>67.966515837103756</c:v>
                      </c:pt>
                      <c:pt idx="130">
                        <c:v>71.01315789473648</c:v>
                      </c:pt>
                      <c:pt idx="131">
                        <c:v>76.707665903889193</c:v>
                      </c:pt>
                      <c:pt idx="132">
                        <c:v>79.597058823529707</c:v>
                      </c:pt>
                      <c:pt idx="133">
                        <c:v>81.66565547129008</c:v>
                      </c:pt>
                      <c:pt idx="134">
                        <c:v>88.492884250474177</c:v>
                      </c:pt>
                      <c:pt idx="135">
                        <c:v>93.322727272727292</c:v>
                      </c:pt>
                      <c:pt idx="136">
                        <c:v>100.75740131579003</c:v>
                      </c:pt>
                      <c:pt idx="137">
                        <c:v>105</c:v>
                      </c:pt>
                      <c:pt idx="138">
                        <c:v>109.32894736842118</c:v>
                      </c:pt>
                      <c:pt idx="139">
                        <c:v>115.9374999999993</c:v>
                      </c:pt>
                      <c:pt idx="140">
                        <c:v>124.29861111110947</c:v>
                      </c:pt>
                      <c:pt idx="141">
                        <c:v>130.66258741258804</c:v>
                      </c:pt>
                      <c:pt idx="142">
                        <c:v>134.87934782608659</c:v>
                      </c:pt>
                      <c:pt idx="143">
                        <c:v>143.1333333333329</c:v>
                      </c:pt>
                      <c:pt idx="144">
                        <c:v>149.83783783783713</c:v>
                      </c:pt>
                      <c:pt idx="145">
                        <c:v>166.40909090909042</c:v>
                      </c:pt>
                      <c:pt idx="146">
                        <c:v>159.49019607843215</c:v>
                      </c:pt>
                      <c:pt idx="147">
                        <c:v>166.01351351351349</c:v>
                      </c:pt>
                      <c:pt idx="148">
                        <c:v>188.21994134897312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EAE-4CDA-A14F-5261A1C7F08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Depth Position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'03_New_Code-Raw-Data'!$O$53:$O$382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0.05</c:v>
                      </c:pt>
                      <c:pt idx="1">
                        <c:v>0.1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  <c:pt idx="5">
                        <c:v>0.3</c:v>
                      </c:pt>
                      <c:pt idx="6">
                        <c:v>0.35</c:v>
                      </c:pt>
                      <c:pt idx="7">
                        <c:v>0.4</c:v>
                      </c:pt>
                      <c:pt idx="8">
                        <c:v>0.45</c:v>
                      </c:pt>
                      <c:pt idx="9">
                        <c:v>0.5</c:v>
                      </c:pt>
                      <c:pt idx="10">
                        <c:v>0.55000000000000004</c:v>
                      </c:pt>
                      <c:pt idx="11">
                        <c:v>0.6</c:v>
                      </c:pt>
                      <c:pt idx="12">
                        <c:v>0.65</c:v>
                      </c:pt>
                      <c:pt idx="13">
                        <c:v>0.7</c:v>
                      </c:pt>
                      <c:pt idx="14">
                        <c:v>0.75</c:v>
                      </c:pt>
                      <c:pt idx="15">
                        <c:v>0.8</c:v>
                      </c:pt>
                      <c:pt idx="16">
                        <c:v>0.85</c:v>
                      </c:pt>
                      <c:pt idx="17">
                        <c:v>0.9</c:v>
                      </c:pt>
                      <c:pt idx="18">
                        <c:v>0.95</c:v>
                      </c:pt>
                      <c:pt idx="19">
                        <c:v>1</c:v>
                      </c:pt>
                      <c:pt idx="20">
                        <c:v>1.05</c:v>
                      </c:pt>
                      <c:pt idx="21">
                        <c:v>1.1000000000000001</c:v>
                      </c:pt>
                      <c:pt idx="22">
                        <c:v>1.1499999999999999</c:v>
                      </c:pt>
                      <c:pt idx="23">
                        <c:v>1.2</c:v>
                      </c:pt>
                      <c:pt idx="24">
                        <c:v>1.25</c:v>
                      </c:pt>
                      <c:pt idx="25">
                        <c:v>1.3</c:v>
                      </c:pt>
                      <c:pt idx="26">
                        <c:v>1.35</c:v>
                      </c:pt>
                      <c:pt idx="27">
                        <c:v>1.4</c:v>
                      </c:pt>
                      <c:pt idx="28">
                        <c:v>1.45</c:v>
                      </c:pt>
                      <c:pt idx="29">
                        <c:v>1.5</c:v>
                      </c:pt>
                      <c:pt idx="30">
                        <c:v>1.55</c:v>
                      </c:pt>
                      <c:pt idx="31">
                        <c:v>1.6</c:v>
                      </c:pt>
                      <c:pt idx="32">
                        <c:v>1.65</c:v>
                      </c:pt>
                      <c:pt idx="33">
                        <c:v>1.7</c:v>
                      </c:pt>
                      <c:pt idx="34">
                        <c:v>1.75</c:v>
                      </c:pt>
                      <c:pt idx="35">
                        <c:v>1.8</c:v>
                      </c:pt>
                      <c:pt idx="36">
                        <c:v>1.85</c:v>
                      </c:pt>
                      <c:pt idx="37">
                        <c:v>1.9</c:v>
                      </c:pt>
                      <c:pt idx="38">
                        <c:v>1.95</c:v>
                      </c:pt>
                      <c:pt idx="39">
                        <c:v>2</c:v>
                      </c:pt>
                      <c:pt idx="40">
                        <c:v>2.0499999999999998</c:v>
                      </c:pt>
                      <c:pt idx="41">
                        <c:v>2.1</c:v>
                      </c:pt>
                      <c:pt idx="42">
                        <c:v>2.15</c:v>
                      </c:pt>
                      <c:pt idx="43">
                        <c:v>2.2000000000000002</c:v>
                      </c:pt>
                      <c:pt idx="44">
                        <c:v>2.25</c:v>
                      </c:pt>
                      <c:pt idx="45">
                        <c:v>2.2999999999999998</c:v>
                      </c:pt>
                      <c:pt idx="46">
                        <c:v>2.35</c:v>
                      </c:pt>
                      <c:pt idx="47">
                        <c:v>2.4</c:v>
                      </c:pt>
                      <c:pt idx="48">
                        <c:v>2.4500000000000002</c:v>
                      </c:pt>
                      <c:pt idx="49">
                        <c:v>2.5</c:v>
                      </c:pt>
                      <c:pt idx="50">
                        <c:v>2.5499999999999998</c:v>
                      </c:pt>
                      <c:pt idx="51">
                        <c:v>2.6</c:v>
                      </c:pt>
                      <c:pt idx="52">
                        <c:v>2.65</c:v>
                      </c:pt>
                      <c:pt idx="53">
                        <c:v>2.7</c:v>
                      </c:pt>
                      <c:pt idx="54">
                        <c:v>2.75</c:v>
                      </c:pt>
                      <c:pt idx="55">
                        <c:v>2.8</c:v>
                      </c:pt>
                      <c:pt idx="56">
                        <c:v>2.85</c:v>
                      </c:pt>
                      <c:pt idx="57">
                        <c:v>2.9</c:v>
                      </c:pt>
                      <c:pt idx="58">
                        <c:v>2.95</c:v>
                      </c:pt>
                      <c:pt idx="59">
                        <c:v>3</c:v>
                      </c:pt>
                      <c:pt idx="60">
                        <c:v>3.05</c:v>
                      </c:pt>
                      <c:pt idx="61">
                        <c:v>3.1</c:v>
                      </c:pt>
                      <c:pt idx="62">
                        <c:v>3.15</c:v>
                      </c:pt>
                      <c:pt idx="63">
                        <c:v>3.2</c:v>
                      </c:pt>
                      <c:pt idx="64">
                        <c:v>3.25</c:v>
                      </c:pt>
                      <c:pt idx="65">
                        <c:v>3.3</c:v>
                      </c:pt>
                      <c:pt idx="66">
                        <c:v>3.35</c:v>
                      </c:pt>
                      <c:pt idx="67">
                        <c:v>3.4</c:v>
                      </c:pt>
                      <c:pt idx="68">
                        <c:v>3.45</c:v>
                      </c:pt>
                      <c:pt idx="69">
                        <c:v>3.5</c:v>
                      </c:pt>
                      <c:pt idx="70">
                        <c:v>3.55</c:v>
                      </c:pt>
                      <c:pt idx="71">
                        <c:v>3.6</c:v>
                      </c:pt>
                      <c:pt idx="72">
                        <c:v>3.65</c:v>
                      </c:pt>
                      <c:pt idx="73">
                        <c:v>3.7</c:v>
                      </c:pt>
                      <c:pt idx="74">
                        <c:v>3.75</c:v>
                      </c:pt>
                      <c:pt idx="75">
                        <c:v>3.8</c:v>
                      </c:pt>
                      <c:pt idx="76">
                        <c:v>3.85</c:v>
                      </c:pt>
                      <c:pt idx="77">
                        <c:v>3.9</c:v>
                      </c:pt>
                      <c:pt idx="78">
                        <c:v>3.95</c:v>
                      </c:pt>
                      <c:pt idx="79">
                        <c:v>4</c:v>
                      </c:pt>
                      <c:pt idx="80">
                        <c:v>4.05</c:v>
                      </c:pt>
                      <c:pt idx="81">
                        <c:v>4.0999999999999996</c:v>
                      </c:pt>
                      <c:pt idx="82">
                        <c:v>4.1500000000000004</c:v>
                      </c:pt>
                      <c:pt idx="83">
                        <c:v>4.2</c:v>
                      </c:pt>
                      <c:pt idx="84">
                        <c:v>4.25</c:v>
                      </c:pt>
                      <c:pt idx="85">
                        <c:v>4.3</c:v>
                      </c:pt>
                      <c:pt idx="86">
                        <c:v>4.3499999999999996</c:v>
                      </c:pt>
                      <c:pt idx="87">
                        <c:v>4.4000000000000004</c:v>
                      </c:pt>
                      <c:pt idx="88">
                        <c:v>4.45</c:v>
                      </c:pt>
                      <c:pt idx="89">
                        <c:v>4.5</c:v>
                      </c:pt>
                      <c:pt idx="90">
                        <c:v>4.55</c:v>
                      </c:pt>
                      <c:pt idx="91">
                        <c:v>4.5999999999999996</c:v>
                      </c:pt>
                      <c:pt idx="92">
                        <c:v>4.6500000000000004</c:v>
                      </c:pt>
                      <c:pt idx="93">
                        <c:v>4.7</c:v>
                      </c:pt>
                      <c:pt idx="94">
                        <c:v>4.75</c:v>
                      </c:pt>
                      <c:pt idx="95">
                        <c:v>4.8</c:v>
                      </c:pt>
                      <c:pt idx="96">
                        <c:v>4.8499999999999996</c:v>
                      </c:pt>
                      <c:pt idx="97">
                        <c:v>4.9000000000000004</c:v>
                      </c:pt>
                      <c:pt idx="98">
                        <c:v>4.95</c:v>
                      </c:pt>
                      <c:pt idx="99">
                        <c:v>5</c:v>
                      </c:pt>
                      <c:pt idx="100">
                        <c:v>5.05</c:v>
                      </c:pt>
                      <c:pt idx="101">
                        <c:v>5.0999999999999996</c:v>
                      </c:pt>
                      <c:pt idx="102">
                        <c:v>5.15</c:v>
                      </c:pt>
                      <c:pt idx="103">
                        <c:v>5.2</c:v>
                      </c:pt>
                      <c:pt idx="104">
                        <c:v>5.25</c:v>
                      </c:pt>
                      <c:pt idx="105">
                        <c:v>5.3</c:v>
                      </c:pt>
                      <c:pt idx="106">
                        <c:v>5.35</c:v>
                      </c:pt>
                      <c:pt idx="107">
                        <c:v>5.4</c:v>
                      </c:pt>
                      <c:pt idx="108">
                        <c:v>5.45</c:v>
                      </c:pt>
                      <c:pt idx="109">
                        <c:v>5.5</c:v>
                      </c:pt>
                      <c:pt idx="110">
                        <c:v>5.5499999999999901</c:v>
                      </c:pt>
                      <c:pt idx="111">
                        <c:v>5.5999999999999899</c:v>
                      </c:pt>
                      <c:pt idx="112">
                        <c:v>5.6499999999999897</c:v>
                      </c:pt>
                      <c:pt idx="113">
                        <c:v>5.6999999999999904</c:v>
                      </c:pt>
                      <c:pt idx="114">
                        <c:v>5.7499999999999902</c:v>
                      </c:pt>
                      <c:pt idx="115">
                        <c:v>5.7999999999999901</c:v>
                      </c:pt>
                      <c:pt idx="116">
                        <c:v>5.8499999999999899</c:v>
                      </c:pt>
                      <c:pt idx="117">
                        <c:v>5.8999999999999897</c:v>
                      </c:pt>
                      <c:pt idx="118">
                        <c:v>5.9499999999999904</c:v>
                      </c:pt>
                      <c:pt idx="119">
                        <c:v>5.9999999999999902</c:v>
                      </c:pt>
                      <c:pt idx="120">
                        <c:v>6.0499999999999901</c:v>
                      </c:pt>
                      <c:pt idx="121">
                        <c:v>6.0999999999999899</c:v>
                      </c:pt>
                      <c:pt idx="122">
                        <c:v>6.1499999999999897</c:v>
                      </c:pt>
                      <c:pt idx="123">
                        <c:v>6.1999999999999904</c:v>
                      </c:pt>
                      <c:pt idx="124">
                        <c:v>6.2499999999999902</c:v>
                      </c:pt>
                      <c:pt idx="125">
                        <c:v>6.2999999999999901</c:v>
                      </c:pt>
                      <c:pt idx="126">
                        <c:v>6.3499999999999899</c:v>
                      </c:pt>
                      <c:pt idx="127">
                        <c:v>6.3999999999999897</c:v>
                      </c:pt>
                      <c:pt idx="128">
                        <c:v>6.4499999999999904</c:v>
                      </c:pt>
                      <c:pt idx="129">
                        <c:v>6.4999999999999902</c:v>
                      </c:pt>
                      <c:pt idx="130">
                        <c:v>6.5499999999999901</c:v>
                      </c:pt>
                      <c:pt idx="131">
                        <c:v>6.5999999999999899</c:v>
                      </c:pt>
                      <c:pt idx="132">
                        <c:v>6.6499999999999897</c:v>
                      </c:pt>
                      <c:pt idx="133">
                        <c:v>6.6999999999999904</c:v>
                      </c:pt>
                      <c:pt idx="134">
                        <c:v>6.7499999999999902</c:v>
                      </c:pt>
                      <c:pt idx="135">
                        <c:v>6.7999999999999901</c:v>
                      </c:pt>
                      <c:pt idx="136">
                        <c:v>6.8499999999999899</c:v>
                      </c:pt>
                      <c:pt idx="137">
                        <c:v>6.8999999999999897</c:v>
                      </c:pt>
                      <c:pt idx="138">
                        <c:v>6.9499999999999904</c:v>
                      </c:pt>
                      <c:pt idx="139">
                        <c:v>6.9999999999999902</c:v>
                      </c:pt>
                      <c:pt idx="140">
                        <c:v>7.0499999999999901</c:v>
                      </c:pt>
                      <c:pt idx="141">
                        <c:v>7.0999999999999801</c:v>
                      </c:pt>
                      <c:pt idx="142">
                        <c:v>7.1499999999999799</c:v>
                      </c:pt>
                      <c:pt idx="143">
                        <c:v>7.1999999999999797</c:v>
                      </c:pt>
                      <c:pt idx="144">
                        <c:v>7.2499999999999796</c:v>
                      </c:pt>
                      <c:pt idx="145">
                        <c:v>7.2999999999999803</c:v>
                      </c:pt>
                      <c:pt idx="146">
                        <c:v>7.3499999999999801</c:v>
                      </c:pt>
                      <c:pt idx="147">
                        <c:v>7.3999999999999799</c:v>
                      </c:pt>
                      <c:pt idx="148">
                        <c:v>7.4499999999999797</c:v>
                      </c:pt>
                      <c:pt idx="149">
                        <c:v>7.4999999999999796</c:v>
                      </c:pt>
                      <c:pt idx="150">
                        <c:v>7.5499999999999803</c:v>
                      </c:pt>
                      <c:pt idx="151">
                        <c:v>7.5999999999999801</c:v>
                      </c:pt>
                      <c:pt idx="152">
                        <c:v>7.6499999999999799</c:v>
                      </c:pt>
                      <c:pt idx="153">
                        <c:v>7.6999999999999797</c:v>
                      </c:pt>
                      <c:pt idx="154">
                        <c:v>7.7499999999999796</c:v>
                      </c:pt>
                      <c:pt idx="155">
                        <c:v>7.7999999999999803</c:v>
                      </c:pt>
                      <c:pt idx="156">
                        <c:v>7.8499999999999801</c:v>
                      </c:pt>
                      <c:pt idx="157">
                        <c:v>7.8999999999999799</c:v>
                      </c:pt>
                      <c:pt idx="158">
                        <c:v>7.9499999999999797</c:v>
                      </c:pt>
                      <c:pt idx="159">
                        <c:v>7.9999999999999796</c:v>
                      </c:pt>
                      <c:pt idx="160">
                        <c:v>8.0499999999999794</c:v>
                      </c:pt>
                      <c:pt idx="161">
                        <c:v>8.0999999999999801</c:v>
                      </c:pt>
                      <c:pt idx="162">
                        <c:v>8.1499999999999808</c:v>
                      </c:pt>
                      <c:pt idx="163">
                        <c:v>8.1999999999999797</c:v>
                      </c:pt>
                      <c:pt idx="164">
                        <c:v>8.2499999999999805</c:v>
                      </c:pt>
                      <c:pt idx="165">
                        <c:v>8.2999999999999794</c:v>
                      </c:pt>
                      <c:pt idx="166">
                        <c:v>8.3499999999999801</c:v>
                      </c:pt>
                      <c:pt idx="167">
                        <c:v>8.3999999999999808</c:v>
                      </c:pt>
                      <c:pt idx="168">
                        <c:v>8.4499999999999797</c:v>
                      </c:pt>
                      <c:pt idx="169">
                        <c:v>8.4999999999999805</c:v>
                      </c:pt>
                      <c:pt idx="170">
                        <c:v>8.5499999999999794</c:v>
                      </c:pt>
                      <c:pt idx="171">
                        <c:v>8.5999999999999801</c:v>
                      </c:pt>
                      <c:pt idx="172">
                        <c:v>8.6499999999999808</c:v>
                      </c:pt>
                      <c:pt idx="173">
                        <c:v>8.6999999999999709</c:v>
                      </c:pt>
                      <c:pt idx="174">
                        <c:v>8.7499999999999805</c:v>
                      </c:pt>
                      <c:pt idx="175">
                        <c:v>8.7999999999999705</c:v>
                      </c:pt>
                      <c:pt idx="176">
                        <c:v>8.8499999999999801</c:v>
                      </c:pt>
                      <c:pt idx="177">
                        <c:v>8.8999999999999702</c:v>
                      </c:pt>
                      <c:pt idx="178">
                        <c:v>8.9499999999999709</c:v>
                      </c:pt>
                      <c:pt idx="179">
                        <c:v>8.9999999999999698</c:v>
                      </c:pt>
                      <c:pt idx="180">
                        <c:v>9.0499999999999705</c:v>
                      </c:pt>
                      <c:pt idx="181">
                        <c:v>9.0999999999999694</c:v>
                      </c:pt>
                      <c:pt idx="182">
                        <c:v>9.1499999999999702</c:v>
                      </c:pt>
                      <c:pt idx="183">
                        <c:v>9.1999999999999709</c:v>
                      </c:pt>
                      <c:pt idx="184">
                        <c:v>9.2499999999999698</c:v>
                      </c:pt>
                      <c:pt idx="185">
                        <c:v>9.2999999999999705</c:v>
                      </c:pt>
                      <c:pt idx="186">
                        <c:v>9.3499999999999694</c:v>
                      </c:pt>
                      <c:pt idx="187">
                        <c:v>9.3999999999999702</c:v>
                      </c:pt>
                      <c:pt idx="188">
                        <c:v>9.4499999999999709</c:v>
                      </c:pt>
                      <c:pt idx="189">
                        <c:v>9.4999999999999698</c:v>
                      </c:pt>
                      <c:pt idx="190">
                        <c:v>9.5499999999999705</c:v>
                      </c:pt>
                      <c:pt idx="191">
                        <c:v>9.5999999999999694</c:v>
                      </c:pt>
                      <c:pt idx="192">
                        <c:v>9.6499999999999702</c:v>
                      </c:pt>
                      <c:pt idx="193">
                        <c:v>9.6999999999999709</c:v>
                      </c:pt>
                      <c:pt idx="194">
                        <c:v>9.7499999999999698</c:v>
                      </c:pt>
                      <c:pt idx="195">
                        <c:v>9.7999999999999705</c:v>
                      </c:pt>
                      <c:pt idx="196">
                        <c:v>9.8499999999999694</c:v>
                      </c:pt>
                      <c:pt idx="197">
                        <c:v>9.8999999999999702</c:v>
                      </c:pt>
                      <c:pt idx="198">
                        <c:v>9.9499999999999709</c:v>
                      </c:pt>
                      <c:pt idx="199">
                        <c:v>9.9999999999999698</c:v>
                      </c:pt>
                      <c:pt idx="200">
                        <c:v>10.050000000000001</c:v>
                      </c:pt>
                      <c:pt idx="201">
                        <c:v>10.1</c:v>
                      </c:pt>
                      <c:pt idx="202">
                        <c:v>10.15</c:v>
                      </c:pt>
                      <c:pt idx="203">
                        <c:v>10.199999999999999</c:v>
                      </c:pt>
                      <c:pt idx="204">
                        <c:v>10.25</c:v>
                      </c:pt>
                      <c:pt idx="205">
                        <c:v>10.3</c:v>
                      </c:pt>
                      <c:pt idx="206">
                        <c:v>10.35</c:v>
                      </c:pt>
                      <c:pt idx="207">
                        <c:v>10.4</c:v>
                      </c:pt>
                      <c:pt idx="208">
                        <c:v>10.45</c:v>
                      </c:pt>
                      <c:pt idx="209">
                        <c:v>10.5</c:v>
                      </c:pt>
                      <c:pt idx="210">
                        <c:v>10.55</c:v>
                      </c:pt>
                      <c:pt idx="211">
                        <c:v>10.6</c:v>
                      </c:pt>
                      <c:pt idx="212">
                        <c:v>10.65</c:v>
                      </c:pt>
                      <c:pt idx="213">
                        <c:v>10.7</c:v>
                      </c:pt>
                      <c:pt idx="214">
                        <c:v>10.75</c:v>
                      </c:pt>
                      <c:pt idx="215">
                        <c:v>10.8</c:v>
                      </c:pt>
                      <c:pt idx="216">
                        <c:v>10.85</c:v>
                      </c:pt>
                      <c:pt idx="217">
                        <c:v>10.9</c:v>
                      </c:pt>
                      <c:pt idx="218">
                        <c:v>10.95</c:v>
                      </c:pt>
                      <c:pt idx="219">
                        <c:v>11</c:v>
                      </c:pt>
                      <c:pt idx="220">
                        <c:v>11.05</c:v>
                      </c:pt>
                      <c:pt idx="221">
                        <c:v>11.1</c:v>
                      </c:pt>
                      <c:pt idx="222">
                        <c:v>11.15</c:v>
                      </c:pt>
                      <c:pt idx="223">
                        <c:v>11.2</c:v>
                      </c:pt>
                      <c:pt idx="224">
                        <c:v>11.25</c:v>
                      </c:pt>
                      <c:pt idx="225">
                        <c:v>11.3</c:v>
                      </c:pt>
                      <c:pt idx="226">
                        <c:v>11.35</c:v>
                      </c:pt>
                      <c:pt idx="227">
                        <c:v>11.4</c:v>
                      </c:pt>
                      <c:pt idx="228">
                        <c:v>11.45</c:v>
                      </c:pt>
                      <c:pt idx="229">
                        <c:v>11.5</c:v>
                      </c:pt>
                      <c:pt idx="230">
                        <c:v>11.55</c:v>
                      </c:pt>
                      <c:pt idx="231">
                        <c:v>11.6</c:v>
                      </c:pt>
                      <c:pt idx="232">
                        <c:v>11.65</c:v>
                      </c:pt>
                      <c:pt idx="233">
                        <c:v>11.7</c:v>
                      </c:pt>
                      <c:pt idx="234">
                        <c:v>11.75</c:v>
                      </c:pt>
                      <c:pt idx="235">
                        <c:v>11.8</c:v>
                      </c:pt>
                      <c:pt idx="236">
                        <c:v>11.85</c:v>
                      </c:pt>
                      <c:pt idx="237">
                        <c:v>11.9</c:v>
                      </c:pt>
                      <c:pt idx="238">
                        <c:v>11.95</c:v>
                      </c:pt>
                      <c:pt idx="239">
                        <c:v>12</c:v>
                      </c:pt>
                      <c:pt idx="240">
                        <c:v>12.05</c:v>
                      </c:pt>
                      <c:pt idx="241">
                        <c:v>12.1</c:v>
                      </c:pt>
                      <c:pt idx="242">
                        <c:v>12.15</c:v>
                      </c:pt>
                      <c:pt idx="243">
                        <c:v>12.2</c:v>
                      </c:pt>
                      <c:pt idx="244">
                        <c:v>12.25</c:v>
                      </c:pt>
                      <c:pt idx="245">
                        <c:v>12.3</c:v>
                      </c:pt>
                      <c:pt idx="246">
                        <c:v>12.35</c:v>
                      </c:pt>
                      <c:pt idx="247">
                        <c:v>12.4</c:v>
                      </c:pt>
                      <c:pt idx="248">
                        <c:v>12.45</c:v>
                      </c:pt>
                      <c:pt idx="249">
                        <c:v>12.5</c:v>
                      </c:pt>
                      <c:pt idx="250">
                        <c:v>12.55</c:v>
                      </c:pt>
                      <c:pt idx="251">
                        <c:v>12.6</c:v>
                      </c:pt>
                      <c:pt idx="252">
                        <c:v>12.65</c:v>
                      </c:pt>
                      <c:pt idx="253">
                        <c:v>12.7</c:v>
                      </c:pt>
                      <c:pt idx="254">
                        <c:v>12.75</c:v>
                      </c:pt>
                      <c:pt idx="255">
                        <c:v>12.8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'03_New_Code-Raw-Data'!$AL$53:$AL$382</c15:sqref>
                        </c15:formulaRef>
                      </c:ext>
                    </c:extLst>
                    <c:numCache>
                      <c:formatCode>0.00</c:formatCode>
                      <c:ptCount val="3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EAE-4CDA-A14F-5261A1C7F081}"/>
                  </c:ext>
                </c:extLst>
              </c15:ser>
            </c15:filteredScatterSeries>
          </c:ext>
        </c:extLst>
      </c:scatterChart>
      <c:valAx>
        <c:axId val="257038048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 i="0" baseline="0">
                    <a:effectLst/>
                  </a:rPr>
                  <a:t>Relative time </a:t>
                </a:r>
                <a:r>
                  <a:rPr lang="el-GR" sz="1800" b="1" i="0" baseline="0">
                    <a:effectLst/>
                  </a:rPr>
                  <a:t>Δ</a:t>
                </a:r>
                <a:r>
                  <a:rPr lang="en-US" sz="1800" b="1" i="0" baseline="0">
                    <a:effectLst/>
                  </a:rPr>
                  <a:t>t [ms]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7038608"/>
        <c:crosses val="autoZero"/>
        <c:crossBetween val="midCat"/>
      </c:valAx>
      <c:valAx>
        <c:axId val="2570386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 i="0" baseline="0">
                    <a:effectLst/>
                  </a:rPr>
                  <a:t>Droplet diameter d</a:t>
                </a:r>
                <a:r>
                  <a:rPr lang="en-US" sz="1800" b="1" i="0" baseline="-25000">
                    <a:effectLst/>
                  </a:rPr>
                  <a:t>p </a:t>
                </a:r>
                <a:r>
                  <a:rPr lang="en-US" sz="1800" b="1" i="0" baseline="0">
                    <a:effectLst/>
                  </a:rPr>
                  <a:t>[µm]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7038048"/>
        <c:crosses val="autoZero"/>
        <c:crossBetween val="midCat"/>
      </c:valAx>
      <c:valAx>
        <c:axId val="257039168"/>
        <c:scaling>
          <c:orientation val="minMax"/>
          <c:max val="1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 i="0" baseline="0">
                    <a:effectLst/>
                  </a:rPr>
                  <a:t>Distance [µm]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7039728"/>
        <c:crosses val="max"/>
        <c:crossBetween val="midCat"/>
      </c:valAx>
      <c:valAx>
        <c:axId val="25703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039168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5775547678387811"/>
          <c:y val="9.0551843542503938E-2"/>
          <c:w val="0.5405275305197208"/>
          <c:h val="0.152799614601739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K_D1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'03_New_Code-Raw-Data'!$AZ$53:$AZ$369</c:f>
              <c:numCache>
                <c:formatCode>General</c:formatCode>
                <c:ptCount val="317"/>
                <c:pt idx="0">
                  <c:v>1.3611611246443268E-3</c:v>
                </c:pt>
                <c:pt idx="1">
                  <c:v>2.7223222492886536E-3</c:v>
                </c:pt>
                <c:pt idx="2">
                  <c:v>4.0834833739329807E-3</c:v>
                </c:pt>
                <c:pt idx="3">
                  <c:v>5.4446444985772986E-3</c:v>
                </c:pt>
                <c:pt idx="4">
                  <c:v>6.8058056232216261E-3</c:v>
                </c:pt>
                <c:pt idx="5">
                  <c:v>8.1669667478659527E-3</c:v>
                </c:pt>
                <c:pt idx="6">
                  <c:v>9.5281278725103061E-3</c:v>
                </c:pt>
                <c:pt idx="7">
                  <c:v>1.0889288997154597E-2</c:v>
                </c:pt>
                <c:pt idx="8">
                  <c:v>1.2250450121798888E-2</c:v>
                </c:pt>
                <c:pt idx="9">
                  <c:v>1.3611611246443268E-2</c:v>
                </c:pt>
                <c:pt idx="10">
                  <c:v>1.497277237108756E-2</c:v>
                </c:pt>
                <c:pt idx="11">
                  <c:v>1.633393349573194E-2</c:v>
                </c:pt>
                <c:pt idx="12">
                  <c:v>1.7695094620376231E-2</c:v>
                </c:pt>
                <c:pt idx="13">
                  <c:v>1.9056255745020526E-2</c:v>
                </c:pt>
                <c:pt idx="14">
                  <c:v>2.0417416869664903E-2</c:v>
                </c:pt>
                <c:pt idx="15">
                  <c:v>2.1778577994309194E-2</c:v>
                </c:pt>
                <c:pt idx="16">
                  <c:v>2.3139739118953576E-2</c:v>
                </c:pt>
                <c:pt idx="17">
                  <c:v>2.450090024359787E-2</c:v>
                </c:pt>
                <c:pt idx="18">
                  <c:v>2.5862061368242158E-2</c:v>
                </c:pt>
                <c:pt idx="19">
                  <c:v>2.7223222492886535E-2</c:v>
                </c:pt>
                <c:pt idx="20">
                  <c:v>2.8584383617530826E-2</c:v>
                </c:pt>
                <c:pt idx="21">
                  <c:v>2.9945544742175208E-2</c:v>
                </c:pt>
                <c:pt idx="22">
                  <c:v>3.1306705866819502E-2</c:v>
                </c:pt>
                <c:pt idx="23">
                  <c:v>3.266786699146379E-2</c:v>
                </c:pt>
                <c:pt idx="24">
                  <c:v>3.4029028116108175E-2</c:v>
                </c:pt>
                <c:pt idx="25">
                  <c:v>3.5390189240752462E-2</c:v>
                </c:pt>
                <c:pt idx="26">
                  <c:v>3.6751350365396847E-2</c:v>
                </c:pt>
                <c:pt idx="27">
                  <c:v>3.8112511490041134E-2</c:v>
                </c:pt>
                <c:pt idx="28">
                  <c:v>3.9473672614685429E-2</c:v>
                </c:pt>
                <c:pt idx="29">
                  <c:v>4.0834833739329807E-2</c:v>
                </c:pt>
                <c:pt idx="30">
                  <c:v>4.2195994863974101E-2</c:v>
                </c:pt>
                <c:pt idx="31">
                  <c:v>4.3557155988618479E-2</c:v>
                </c:pt>
                <c:pt idx="32">
                  <c:v>4.4918317113262773E-2</c:v>
                </c:pt>
                <c:pt idx="33">
                  <c:v>4.6279478237907061E-2</c:v>
                </c:pt>
                <c:pt idx="34">
                  <c:v>4.7640639362551446E-2</c:v>
                </c:pt>
                <c:pt idx="35">
                  <c:v>4.900180048719574E-2</c:v>
                </c:pt>
                <c:pt idx="36">
                  <c:v>5.0362961611840021E-2</c:v>
                </c:pt>
                <c:pt idx="37">
                  <c:v>5.1724122736484406E-2</c:v>
                </c:pt>
                <c:pt idx="38">
                  <c:v>5.30852838611287E-2</c:v>
                </c:pt>
                <c:pt idx="39">
                  <c:v>5.4446444985772988E-2</c:v>
                </c:pt>
                <c:pt idx="40">
                  <c:v>5.5807606110417365E-2</c:v>
                </c:pt>
                <c:pt idx="41">
                  <c:v>5.7168767235061653E-2</c:v>
                </c:pt>
                <c:pt idx="42">
                  <c:v>5.8529928359705947E-2</c:v>
                </c:pt>
                <c:pt idx="43">
                  <c:v>5.9891089484350325E-2</c:v>
                </c:pt>
                <c:pt idx="44">
                  <c:v>6.1252250608994613E-2</c:v>
                </c:pt>
                <c:pt idx="45">
                  <c:v>6.2613411733638907E-2</c:v>
                </c:pt>
                <c:pt idx="46">
                  <c:v>6.3974572858283299E-2</c:v>
                </c:pt>
                <c:pt idx="47">
                  <c:v>6.533573398292758E-2</c:v>
                </c:pt>
                <c:pt idx="48">
                  <c:v>6.6696895107571971E-2</c:v>
                </c:pt>
                <c:pt idx="49">
                  <c:v>6.8058056232216266E-2</c:v>
                </c:pt>
                <c:pt idx="50">
                  <c:v>6.941921735686056E-2</c:v>
                </c:pt>
                <c:pt idx="51">
                  <c:v>7.0780378481504924E-2</c:v>
                </c:pt>
                <c:pt idx="52">
                  <c:v>7.2141539606149219E-2</c:v>
                </c:pt>
                <c:pt idx="53">
                  <c:v>7.3502700730793513E-2</c:v>
                </c:pt>
                <c:pt idx="54">
                  <c:v>7.4863861855437905E-2</c:v>
                </c:pt>
                <c:pt idx="55">
                  <c:v>7.6225022980082185E-2</c:v>
                </c:pt>
                <c:pt idx="56">
                  <c:v>7.758618410472648E-2</c:v>
                </c:pt>
                <c:pt idx="57">
                  <c:v>7.8947345229370858E-2</c:v>
                </c:pt>
                <c:pt idx="58">
                  <c:v>8.0308506354015152E-2</c:v>
                </c:pt>
                <c:pt idx="59">
                  <c:v>8.1669667478659447E-2</c:v>
                </c:pt>
                <c:pt idx="60">
                  <c:v>8.3030828603303825E-2</c:v>
                </c:pt>
                <c:pt idx="61">
                  <c:v>8.4391989727948105E-2</c:v>
                </c:pt>
                <c:pt idx="62">
                  <c:v>8.57531508525924E-2</c:v>
                </c:pt>
                <c:pt idx="63">
                  <c:v>8.7114311977236777E-2</c:v>
                </c:pt>
                <c:pt idx="64">
                  <c:v>8.8475473101881072E-2</c:v>
                </c:pt>
                <c:pt idx="65">
                  <c:v>8.9836634226525006E-2</c:v>
                </c:pt>
                <c:pt idx="66">
                  <c:v>9.1197795351169744E-2</c:v>
                </c:pt>
                <c:pt idx="67">
                  <c:v>9.2558956475814483E-2</c:v>
                </c:pt>
                <c:pt idx="68">
                  <c:v>9.3920117600458333E-2</c:v>
                </c:pt>
                <c:pt idx="69">
                  <c:v>9.5281278725103072E-2</c:v>
                </c:pt>
                <c:pt idx="70">
                  <c:v>9.6642439849746894E-2</c:v>
                </c:pt>
                <c:pt idx="71">
                  <c:v>9.8003600974391633E-2</c:v>
                </c:pt>
                <c:pt idx="72">
                  <c:v>9.9364762099035484E-2</c:v>
                </c:pt>
                <c:pt idx="73">
                  <c:v>0.10072592322368022</c:v>
                </c:pt>
                <c:pt idx="74">
                  <c:v>0.10208708434832407</c:v>
                </c:pt>
                <c:pt idx="75">
                  <c:v>0.10344824547296881</c:v>
                </c:pt>
                <c:pt idx="76">
                  <c:v>0.10480940659761266</c:v>
                </c:pt>
                <c:pt idx="77">
                  <c:v>0.1061705677222574</c:v>
                </c:pt>
                <c:pt idx="78">
                  <c:v>0.10753172884690212</c:v>
                </c:pt>
                <c:pt idx="79">
                  <c:v>0.10889288997154598</c:v>
                </c:pt>
                <c:pt idx="80">
                  <c:v>0.11025405109619071</c:v>
                </c:pt>
                <c:pt idx="81">
                  <c:v>0.11161521222083455</c:v>
                </c:pt>
                <c:pt idx="82">
                  <c:v>0.11297637334547928</c:v>
                </c:pt>
                <c:pt idx="83">
                  <c:v>0.11433753447012313</c:v>
                </c:pt>
                <c:pt idx="84">
                  <c:v>0.11569869559476786</c:v>
                </c:pt>
                <c:pt idx="85">
                  <c:v>0.11705985671941171</c:v>
                </c:pt>
                <c:pt idx="86">
                  <c:v>0.11842101784405645</c:v>
                </c:pt>
                <c:pt idx="87">
                  <c:v>0.1197821789687003</c:v>
                </c:pt>
                <c:pt idx="88">
                  <c:v>0.12114334009334504</c:v>
                </c:pt>
                <c:pt idx="89">
                  <c:v>0.12250450121798978</c:v>
                </c:pt>
                <c:pt idx="90">
                  <c:v>0.12386566234263363</c:v>
                </c:pt>
                <c:pt idx="91">
                  <c:v>0.12522682346727834</c:v>
                </c:pt>
                <c:pt idx="92">
                  <c:v>0.12658798459192219</c:v>
                </c:pt>
                <c:pt idx="93">
                  <c:v>0.12794914571656693</c:v>
                </c:pt>
                <c:pt idx="94">
                  <c:v>0.12931030684121078</c:v>
                </c:pt>
                <c:pt idx="95">
                  <c:v>0.13067146796585552</c:v>
                </c:pt>
                <c:pt idx="96">
                  <c:v>0.13203262909049937</c:v>
                </c:pt>
                <c:pt idx="97">
                  <c:v>0.13339379021514411</c:v>
                </c:pt>
                <c:pt idx="98">
                  <c:v>0.13475495133978796</c:v>
                </c:pt>
                <c:pt idx="99">
                  <c:v>0.1361161124644327</c:v>
                </c:pt>
                <c:pt idx="100">
                  <c:v>0.13747727358907744</c:v>
                </c:pt>
                <c:pt idx="101">
                  <c:v>0.13883843471372129</c:v>
                </c:pt>
                <c:pt idx="102">
                  <c:v>0.140199595838366</c:v>
                </c:pt>
                <c:pt idx="103">
                  <c:v>0.14156075696300985</c:v>
                </c:pt>
                <c:pt idx="104">
                  <c:v>0.14292191808765459</c:v>
                </c:pt>
                <c:pt idx="105">
                  <c:v>0.14428307921229844</c:v>
                </c:pt>
                <c:pt idx="106">
                  <c:v>0.14564424033694318</c:v>
                </c:pt>
                <c:pt idx="107">
                  <c:v>0.14700540146158703</c:v>
                </c:pt>
                <c:pt idx="108">
                  <c:v>0.14836656258623176</c:v>
                </c:pt>
                <c:pt idx="109">
                  <c:v>0.14972772371087562</c:v>
                </c:pt>
                <c:pt idx="110">
                  <c:v>0.15108888483552035</c:v>
                </c:pt>
                <c:pt idx="111">
                  <c:v>0.15245004596016509</c:v>
                </c:pt>
                <c:pt idx="112">
                  <c:v>0.15381120708480894</c:v>
                </c:pt>
                <c:pt idx="113">
                  <c:v>0.15517236820945365</c:v>
                </c:pt>
                <c:pt idx="114">
                  <c:v>0.1565335293340975</c:v>
                </c:pt>
                <c:pt idx="115">
                  <c:v>0.15789469045874224</c:v>
                </c:pt>
                <c:pt idx="116">
                  <c:v>0.15925585158338609</c:v>
                </c:pt>
                <c:pt idx="117">
                  <c:v>0.16061701270803083</c:v>
                </c:pt>
                <c:pt idx="118">
                  <c:v>0.16197817383267468</c:v>
                </c:pt>
                <c:pt idx="119">
                  <c:v>0.16333933495731942</c:v>
                </c:pt>
                <c:pt idx="120">
                  <c:v>0.16470049608196416</c:v>
                </c:pt>
                <c:pt idx="121">
                  <c:v>0.16606165720660801</c:v>
                </c:pt>
                <c:pt idx="122">
                  <c:v>0.16742281833125272</c:v>
                </c:pt>
                <c:pt idx="123">
                  <c:v>0.16878397945589657</c:v>
                </c:pt>
                <c:pt idx="124">
                  <c:v>0.17014514058054131</c:v>
                </c:pt>
                <c:pt idx="125">
                  <c:v>0.17150630170518516</c:v>
                </c:pt>
                <c:pt idx="126">
                  <c:v>0.1728674628298299</c:v>
                </c:pt>
                <c:pt idx="127">
                  <c:v>0.17422862395447375</c:v>
                </c:pt>
                <c:pt idx="128">
                  <c:v>0.17558978507911846</c:v>
                </c:pt>
                <c:pt idx="129">
                  <c:v>0.17695094620376231</c:v>
                </c:pt>
                <c:pt idx="130">
                  <c:v>0.17831210732840708</c:v>
                </c:pt>
                <c:pt idx="131">
                  <c:v>0.17967326845305093</c:v>
                </c:pt>
                <c:pt idx="132">
                  <c:v>0.18103442957769564</c:v>
                </c:pt>
                <c:pt idx="133">
                  <c:v>0.18239559070234038</c:v>
                </c:pt>
                <c:pt idx="134">
                  <c:v>0.18375675182698425</c:v>
                </c:pt>
                <c:pt idx="135">
                  <c:v>0.18511791295162897</c:v>
                </c:pt>
                <c:pt idx="136">
                  <c:v>0.18647907407627279</c:v>
                </c:pt>
                <c:pt idx="137">
                  <c:v>0.18784023520091755</c:v>
                </c:pt>
                <c:pt idx="138">
                  <c:v>0.18920139632556143</c:v>
                </c:pt>
                <c:pt idx="139">
                  <c:v>0.19056255745020614</c:v>
                </c:pt>
                <c:pt idx="140">
                  <c:v>0.19192371857484997</c:v>
                </c:pt>
                <c:pt idx="141">
                  <c:v>0.19328487969949473</c:v>
                </c:pt>
                <c:pt idx="142">
                  <c:v>0.19464604082413944</c:v>
                </c:pt>
                <c:pt idx="143">
                  <c:v>0.19600720194878327</c:v>
                </c:pt>
                <c:pt idx="144">
                  <c:v>0.19736836307342803</c:v>
                </c:pt>
                <c:pt idx="145">
                  <c:v>0.19872952419807188</c:v>
                </c:pt>
                <c:pt idx="146">
                  <c:v>0.20009068532271662</c:v>
                </c:pt>
                <c:pt idx="147">
                  <c:v>0.20145184644736044</c:v>
                </c:pt>
                <c:pt idx="148">
                  <c:v>0.20281300757200521</c:v>
                </c:pt>
                <c:pt idx="149">
                  <c:v>0.20417416869664906</c:v>
                </c:pt>
                <c:pt idx="150">
                  <c:v>0.20553532982129377</c:v>
                </c:pt>
                <c:pt idx="151">
                  <c:v>0.20689649094593762</c:v>
                </c:pt>
                <c:pt idx="152">
                  <c:v>0.20825765207058236</c:v>
                </c:pt>
                <c:pt idx="153">
                  <c:v>0.2096188131952271</c:v>
                </c:pt>
                <c:pt idx="154">
                  <c:v>0.21097997431987092</c:v>
                </c:pt>
                <c:pt idx="155">
                  <c:v>0.21234113544451566</c:v>
                </c:pt>
                <c:pt idx="156">
                  <c:v>0.21370229656915954</c:v>
                </c:pt>
                <c:pt idx="157">
                  <c:v>0.21506345769380425</c:v>
                </c:pt>
                <c:pt idx="158">
                  <c:v>0.2164246188184481</c:v>
                </c:pt>
                <c:pt idx="159">
                  <c:v>0.21778577994309284</c:v>
                </c:pt>
                <c:pt idx="160">
                  <c:v>0.21914694106773672</c:v>
                </c:pt>
                <c:pt idx="161">
                  <c:v>0.22050810219238143</c:v>
                </c:pt>
                <c:pt idx="162">
                  <c:v>0.22186926331702525</c:v>
                </c:pt>
                <c:pt idx="163">
                  <c:v>0.22323042444167002</c:v>
                </c:pt>
                <c:pt idx="164">
                  <c:v>0.22459158556631473</c:v>
                </c:pt>
                <c:pt idx="165">
                  <c:v>0.22595274669095855</c:v>
                </c:pt>
                <c:pt idx="166">
                  <c:v>0.22731390781560332</c:v>
                </c:pt>
                <c:pt idx="167">
                  <c:v>0.22867506894024719</c:v>
                </c:pt>
                <c:pt idx="168">
                  <c:v>0.23003623006489191</c:v>
                </c:pt>
                <c:pt idx="169">
                  <c:v>0.23139739118953573</c:v>
                </c:pt>
                <c:pt idx="170">
                  <c:v>0.23275855231418049</c:v>
                </c:pt>
                <c:pt idx="171">
                  <c:v>0.23411971343882437</c:v>
                </c:pt>
                <c:pt idx="172">
                  <c:v>0.23548087456346908</c:v>
                </c:pt>
                <c:pt idx="173">
                  <c:v>0.23684203568811291</c:v>
                </c:pt>
                <c:pt idx="174">
                  <c:v>0.23820319681275767</c:v>
                </c:pt>
                <c:pt idx="175">
                  <c:v>0.23956435793740238</c:v>
                </c:pt>
                <c:pt idx="176">
                  <c:v>0.24092551906204621</c:v>
                </c:pt>
                <c:pt idx="177">
                  <c:v>0.24228668018669097</c:v>
                </c:pt>
                <c:pt idx="178">
                  <c:v>0.24364784131133482</c:v>
                </c:pt>
                <c:pt idx="179">
                  <c:v>0.24500900243597956</c:v>
                </c:pt>
                <c:pt idx="180">
                  <c:v>0.24637016356062338</c:v>
                </c:pt>
                <c:pt idx="181">
                  <c:v>0.24773132468526812</c:v>
                </c:pt>
                <c:pt idx="182">
                  <c:v>0.249092485809912</c:v>
                </c:pt>
                <c:pt idx="183">
                  <c:v>0.25045364693455668</c:v>
                </c:pt>
                <c:pt idx="184">
                  <c:v>0.25181480805920053</c:v>
                </c:pt>
                <c:pt idx="185">
                  <c:v>0.25317596918384533</c:v>
                </c:pt>
                <c:pt idx="186">
                  <c:v>0.25453713030849001</c:v>
                </c:pt>
                <c:pt idx="187">
                  <c:v>0.25589829143313386</c:v>
                </c:pt>
                <c:pt idx="188">
                  <c:v>0.2572594525577786</c:v>
                </c:pt>
                <c:pt idx="189">
                  <c:v>0.25862061368242251</c:v>
                </c:pt>
                <c:pt idx="190">
                  <c:v>0.25998177480706719</c:v>
                </c:pt>
                <c:pt idx="191">
                  <c:v>0.26134293593171104</c:v>
                </c:pt>
                <c:pt idx="192">
                  <c:v>0.26270409705635578</c:v>
                </c:pt>
                <c:pt idx="193">
                  <c:v>0.26406525818099963</c:v>
                </c:pt>
                <c:pt idx="194">
                  <c:v>0.26542641930564437</c:v>
                </c:pt>
                <c:pt idx="195">
                  <c:v>0.26678758043028822</c:v>
                </c:pt>
                <c:pt idx="196">
                  <c:v>0.26814874155493296</c:v>
                </c:pt>
                <c:pt idx="197">
                  <c:v>0.2695099026795777</c:v>
                </c:pt>
                <c:pt idx="198">
                  <c:v>0.27087106380422155</c:v>
                </c:pt>
                <c:pt idx="199">
                  <c:v>0.27223222492886628</c:v>
                </c:pt>
                <c:pt idx="200">
                  <c:v>0.27359338605351013</c:v>
                </c:pt>
                <c:pt idx="201">
                  <c:v>0.27495454717815487</c:v>
                </c:pt>
                <c:pt idx="202">
                  <c:v>0.27631570830279872</c:v>
                </c:pt>
                <c:pt idx="203">
                  <c:v>0.27767686942744341</c:v>
                </c:pt>
                <c:pt idx="204">
                  <c:v>0.27903803055208731</c:v>
                </c:pt>
                <c:pt idx="205">
                  <c:v>0.280399191676732</c:v>
                </c:pt>
                <c:pt idx="206">
                  <c:v>0.2817603528013759</c:v>
                </c:pt>
                <c:pt idx="207">
                  <c:v>0.28312151392602058</c:v>
                </c:pt>
                <c:pt idx="208">
                  <c:v>0.28448267505066538</c:v>
                </c:pt>
                <c:pt idx="209">
                  <c:v>0.28584383617530917</c:v>
                </c:pt>
                <c:pt idx="210">
                  <c:v>0.28720499729995391</c:v>
                </c:pt>
                <c:pt idx="211">
                  <c:v>0.28856615842459776</c:v>
                </c:pt>
                <c:pt idx="212">
                  <c:v>0.2899273195492425</c:v>
                </c:pt>
                <c:pt idx="213">
                  <c:v>0.29128848067388635</c:v>
                </c:pt>
                <c:pt idx="214">
                  <c:v>0.29264964179853109</c:v>
                </c:pt>
                <c:pt idx="215">
                  <c:v>0.29401080292317494</c:v>
                </c:pt>
                <c:pt idx="216">
                  <c:v>0.29537196404781968</c:v>
                </c:pt>
                <c:pt idx="217">
                  <c:v>0.29673312517246353</c:v>
                </c:pt>
                <c:pt idx="218">
                  <c:v>0.29809428629710827</c:v>
                </c:pt>
                <c:pt idx="219">
                  <c:v>0.29945544742175301</c:v>
                </c:pt>
                <c:pt idx="220">
                  <c:v>0.30081660854639686</c:v>
                </c:pt>
                <c:pt idx="221">
                  <c:v>0.30217776967104154</c:v>
                </c:pt>
                <c:pt idx="222">
                  <c:v>0.30353893079568545</c:v>
                </c:pt>
                <c:pt idx="223">
                  <c:v>0.30490009192033019</c:v>
                </c:pt>
                <c:pt idx="224">
                  <c:v>0.30626125304497398</c:v>
                </c:pt>
                <c:pt idx="225">
                  <c:v>0.30762241416961872</c:v>
                </c:pt>
                <c:pt idx="226">
                  <c:v>0.30898357529426257</c:v>
                </c:pt>
                <c:pt idx="227">
                  <c:v>0.31034473641890731</c:v>
                </c:pt>
                <c:pt idx="228">
                  <c:v>0.31170589754355116</c:v>
                </c:pt>
                <c:pt idx="229">
                  <c:v>0.3130670586681959</c:v>
                </c:pt>
                <c:pt idx="230">
                  <c:v>0.31442821979284064</c:v>
                </c:pt>
                <c:pt idx="231">
                  <c:v>0.31578938091748449</c:v>
                </c:pt>
                <c:pt idx="232">
                  <c:v>0.31715054204212917</c:v>
                </c:pt>
                <c:pt idx="233">
                  <c:v>0.31851170316677307</c:v>
                </c:pt>
                <c:pt idx="234">
                  <c:v>0.31987286429141781</c:v>
                </c:pt>
                <c:pt idx="235">
                  <c:v>0.32123402541606166</c:v>
                </c:pt>
                <c:pt idx="236">
                  <c:v>0.32259518654070635</c:v>
                </c:pt>
                <c:pt idx="237">
                  <c:v>0.32395634766535025</c:v>
                </c:pt>
                <c:pt idx="238">
                  <c:v>0.32531750878999494</c:v>
                </c:pt>
                <c:pt idx="239">
                  <c:v>0.32667866991463884</c:v>
                </c:pt>
                <c:pt idx="240">
                  <c:v>0.32803983103928352</c:v>
                </c:pt>
                <c:pt idx="241">
                  <c:v>0.32940099216392832</c:v>
                </c:pt>
                <c:pt idx="242">
                  <c:v>0.33076215328857211</c:v>
                </c:pt>
                <c:pt idx="243">
                  <c:v>0.33212331441321685</c:v>
                </c:pt>
                <c:pt idx="244">
                  <c:v>0.3334844755378607</c:v>
                </c:pt>
                <c:pt idx="245">
                  <c:v>0.33484563666250544</c:v>
                </c:pt>
                <c:pt idx="246">
                  <c:v>0.33620679778714929</c:v>
                </c:pt>
                <c:pt idx="247">
                  <c:v>0.33756795891179403</c:v>
                </c:pt>
                <c:pt idx="248">
                  <c:v>0.33892912003643783</c:v>
                </c:pt>
                <c:pt idx="249">
                  <c:v>0.34029028116108262</c:v>
                </c:pt>
                <c:pt idx="250">
                  <c:v>0.34165144228572647</c:v>
                </c:pt>
                <c:pt idx="251">
                  <c:v>0.34301260341037121</c:v>
                </c:pt>
                <c:pt idx="252">
                  <c:v>0.34437376453501595</c:v>
                </c:pt>
                <c:pt idx="253">
                  <c:v>0.3457349256596598</c:v>
                </c:pt>
                <c:pt idx="254">
                  <c:v>0.34709608678430448</c:v>
                </c:pt>
                <c:pt idx="255">
                  <c:v>0.34845724790894833</c:v>
                </c:pt>
                <c:pt idx="256">
                  <c:v>0.34981840903359313</c:v>
                </c:pt>
                <c:pt idx="257">
                  <c:v>0.35117957015823692</c:v>
                </c:pt>
                <c:pt idx="258">
                  <c:v>0.35254073128288171</c:v>
                </c:pt>
                <c:pt idx="259">
                  <c:v>0.35390189240752551</c:v>
                </c:pt>
                <c:pt idx="260">
                  <c:v>0.3552630535321703</c:v>
                </c:pt>
                <c:pt idx="261">
                  <c:v>0.35662421465681415</c:v>
                </c:pt>
                <c:pt idx="262">
                  <c:v>0.35798537578145889</c:v>
                </c:pt>
                <c:pt idx="263">
                  <c:v>0.35934653690610269</c:v>
                </c:pt>
                <c:pt idx="264">
                  <c:v>0.36070769803074743</c:v>
                </c:pt>
                <c:pt idx="265">
                  <c:v>0.36206885915539128</c:v>
                </c:pt>
                <c:pt idx="266">
                  <c:v>0.36343002028003596</c:v>
                </c:pt>
                <c:pt idx="267">
                  <c:v>0.36479118140467987</c:v>
                </c:pt>
                <c:pt idx="268">
                  <c:v>0.36615234252932466</c:v>
                </c:pt>
                <c:pt idx="269">
                  <c:v>0.36751350365396851</c:v>
                </c:pt>
                <c:pt idx="270">
                  <c:v>0.36887466477861319</c:v>
                </c:pt>
                <c:pt idx="271">
                  <c:v>0.37023582590325704</c:v>
                </c:pt>
                <c:pt idx="272">
                  <c:v>0.37159698702790178</c:v>
                </c:pt>
                <c:pt idx="273">
                  <c:v>0.37295814815254558</c:v>
                </c:pt>
                <c:pt idx="274">
                  <c:v>0.37431930927719032</c:v>
                </c:pt>
                <c:pt idx="275">
                  <c:v>0.37568047040183417</c:v>
                </c:pt>
                <c:pt idx="276">
                  <c:v>0.37704163152647896</c:v>
                </c:pt>
                <c:pt idx="277">
                  <c:v>0.37840279265112287</c:v>
                </c:pt>
                <c:pt idx="278">
                  <c:v>0.37976395377576755</c:v>
                </c:pt>
                <c:pt idx="279">
                  <c:v>0.3811251149004114</c:v>
                </c:pt>
                <c:pt idx="280">
                  <c:v>0.38248627602505608</c:v>
                </c:pt>
                <c:pt idx="281">
                  <c:v>0.38384743714969993</c:v>
                </c:pt>
                <c:pt idx="282">
                  <c:v>0.38520859827434467</c:v>
                </c:pt>
                <c:pt idx="283">
                  <c:v>0.38656975939898847</c:v>
                </c:pt>
                <c:pt idx="284">
                  <c:v>0.38793092052363326</c:v>
                </c:pt>
                <c:pt idx="285">
                  <c:v>0.38929208164827711</c:v>
                </c:pt>
                <c:pt idx="286">
                  <c:v>0.39065324277292185</c:v>
                </c:pt>
                <c:pt idx="287">
                  <c:v>0.39201440389756576</c:v>
                </c:pt>
                <c:pt idx="288">
                  <c:v>0.39337556502221044</c:v>
                </c:pt>
                <c:pt idx="289">
                  <c:v>0.39473672614685429</c:v>
                </c:pt>
                <c:pt idx="290">
                  <c:v>0.39609788727149897</c:v>
                </c:pt>
              </c:numCache>
            </c:numRef>
          </c:xVal>
          <c:yVal>
            <c:numRef>
              <c:f>'03_New_Code-Raw-Data'!$BB$53:$BB$418</c:f>
              <c:numCache>
                <c:formatCode>General</c:formatCode>
                <c:ptCount val="366"/>
                <c:pt idx="0">
                  <c:v>-3.5943254742886999</c:v>
                </c:pt>
                <c:pt idx="1">
                  <c:v>-3.36838948728886</c:v>
                </c:pt>
                <c:pt idx="2">
                  <c:v>-3.14812506766456</c:v>
                </c:pt>
                <c:pt idx="3">
                  <c:v>-2.9334510471498798</c:v>
                </c:pt>
                <c:pt idx="4">
                  <c:v>-2.72428669639458</c:v>
                </c:pt>
                <c:pt idx="5">
                  <c:v>-2.5205514652777699</c:v>
                </c:pt>
                <c:pt idx="6">
                  <c:v>-2.32216553567517</c:v>
                </c:pt>
                <c:pt idx="7">
                  <c:v>-2.12904945678063</c:v>
                </c:pt>
                <c:pt idx="8">
                  <c:v>-1.9411243225702299</c:v>
                </c:pt>
                <c:pt idx="9">
                  <c:v>-1.75831144882802</c:v>
                </c:pt>
                <c:pt idx="10">
                  <c:v>-1.58053286994394</c:v>
                </c:pt>
                <c:pt idx="11">
                  <c:v>-1.4077110858577599</c:v>
                </c:pt>
                <c:pt idx="12">
                  <c:v>-1.2397688485937499</c:v>
                </c:pt>
                <c:pt idx="13">
                  <c:v>-1.0766296192499301</c:v>
                </c:pt>
                <c:pt idx="14">
                  <c:v>-0.91821733505606595</c:v>
                </c:pt>
                <c:pt idx="15">
                  <c:v>-0.76445621420086696</c:v>
                </c:pt>
                <c:pt idx="16">
                  <c:v>-0.61527117483407001</c:v>
                </c:pt>
                <c:pt idx="17">
                  <c:v>-0.470587621319069</c:v>
                </c:pt>
                <c:pt idx="18">
                  <c:v>-0.33033126646792699</c:v>
                </c:pt>
                <c:pt idx="19">
                  <c:v>-0.19442851434313399</c:v>
                </c:pt>
                <c:pt idx="20">
                  <c:v>-6.2806264802730605E-2</c:v>
                </c:pt>
                <c:pt idx="21">
                  <c:v>6.4608247724166706E-2</c:v>
                </c:pt>
                <c:pt idx="22">
                  <c:v>0.18788710588391</c:v>
                </c:pt>
                <c:pt idx="23">
                  <c:v>0.30710193872236502</c:v>
                </c:pt>
                <c:pt idx="24">
                  <c:v>0.42232381083432102</c:v>
                </c:pt>
                <c:pt idx="25">
                  <c:v>0.53362341950959802</c:v>
                </c:pt>
                <c:pt idx="26">
                  <c:v>0.64107078964710495</c:v>
                </c:pt>
                <c:pt idx="27">
                  <c:v>0.74473542993793096</c:v>
                </c:pt>
                <c:pt idx="28">
                  <c:v>0.844686458766155</c:v>
                </c:pt>
                <c:pt idx="29">
                  <c:v>0.94099232962305401</c:v>
                </c:pt>
                <c:pt idx="30">
                  <c:v>1.03372097187806</c:v>
                </c:pt>
                <c:pt idx="31">
                  <c:v>1.1229399028981699</c:v>
                </c:pt>
                <c:pt idx="32">
                  <c:v>1.2087159823315501</c:v>
                </c:pt>
                <c:pt idx="33">
                  <c:v>1.2911155382911399</c:v>
                </c:pt>
                <c:pt idx="34">
                  <c:v>1.3702044664797901</c:v>
                </c:pt>
                <c:pt idx="35">
                  <c:v>1.4460480117501799</c:v>
                </c:pt>
                <c:pt idx="36">
                  <c:v>1.5187109116100801</c:v>
                </c:pt>
                <c:pt idx="37">
                  <c:v>1.5882573276064</c:v>
                </c:pt>
                <c:pt idx="38">
                  <c:v>1.654750963636</c:v>
                </c:pt>
                <c:pt idx="39">
                  <c:v>1.71825488146173</c:v>
                </c:pt>
                <c:pt idx="40">
                  <c:v>1.7788315959608401</c:v>
                </c:pt>
                <c:pt idx="41">
                  <c:v>1.8365431468831801</c:v>
                </c:pt>
                <c:pt idx="42">
                  <c:v>1.89145093807525</c:v>
                </c:pt>
                <c:pt idx="43">
                  <c:v>1.9436158207540699</c:v>
                </c:pt>
                <c:pt idx="44">
                  <c:v>1.99309815475529</c:v>
                </c:pt>
                <c:pt idx="45">
                  <c:v>2.0399576700008399</c:v>
                </c:pt>
                <c:pt idx="46">
                  <c:v>2.08425353854039</c:v>
                </c:pt>
                <c:pt idx="47">
                  <c:v>2.12604442599189</c:v>
                </c:pt>
                <c:pt idx="48">
                  <c:v>2.1653883738279198</c:v>
                </c:pt>
                <c:pt idx="49">
                  <c:v>2.2023428609071498</c:v>
                </c:pt>
                <c:pt idx="50">
                  <c:v>2.2369648457898399</c:v>
                </c:pt>
                <c:pt idx="51">
                  <c:v>2.2693106684579201</c:v>
                </c:pt>
                <c:pt idx="52">
                  <c:v>2.2994361147409101</c:v>
                </c:pt>
                <c:pt idx="53">
                  <c:v>2.32739638665895</c:v>
                </c:pt>
                <c:pt idx="54">
                  <c:v>2.35324614925144</c:v>
                </c:pt>
                <c:pt idx="55">
                  <c:v>2.3770394561236299</c:v>
                </c:pt>
                <c:pt idx="56">
                  <c:v>2.3988297891522201</c:v>
                </c:pt>
                <c:pt idx="57">
                  <c:v>2.4186700820499998</c:v>
                </c:pt>
                <c:pt idx="58">
                  <c:v>2.4366126622711399</c:v>
                </c:pt>
                <c:pt idx="59">
                  <c:v>2.4527092824705599</c:v>
                </c:pt>
                <c:pt idx="60">
                  <c:v>2.4670111370722299</c:v>
                </c:pt>
                <c:pt idx="61">
                  <c:v>2.4795688192832301</c:v>
                </c:pt>
                <c:pt idx="62">
                  <c:v>2.4904323449419699</c:v>
                </c:pt>
                <c:pt idx="63">
                  <c:v>2.49965116268464</c:v>
                </c:pt>
                <c:pt idx="64">
                  <c:v>2.50727412485878</c:v>
                </c:pt>
                <c:pt idx="65">
                  <c:v>2.51334950670168</c:v>
                </c:pt>
                <c:pt idx="66">
                  <c:v>2.5179249990467798</c:v>
                </c:pt>
                <c:pt idx="67">
                  <c:v>2.52104771523247</c:v>
                </c:pt>
                <c:pt idx="68">
                  <c:v>2.5227641787385702</c:v>
                </c:pt>
                <c:pt idx="69">
                  <c:v>2.5231203316310502</c:v>
                </c:pt>
                <c:pt idx="70">
                  <c:v>2.52216153198605</c:v>
                </c:pt>
                <c:pt idx="71">
                  <c:v>2.5199325527648102</c:v>
                </c:pt>
                <c:pt idx="72">
                  <c:v>2.5164775846168599</c:v>
                </c:pt>
                <c:pt idx="73">
                  <c:v>2.51184022873402</c:v>
                </c:pt>
                <c:pt idx="74">
                  <c:v>2.50606350589225</c:v>
                </c:pt>
                <c:pt idx="75">
                  <c:v>2.4991898541594102</c:v>
                </c:pt>
                <c:pt idx="76">
                  <c:v>2.4912611176839401</c:v>
                </c:pt>
                <c:pt idx="77">
                  <c:v>2.48231856487355</c:v>
                </c:pt>
                <c:pt idx="78">
                  <c:v>2.47240288153293</c:v>
                </c:pt>
                <c:pt idx="79">
                  <c:v>2.4615541560711298</c:v>
                </c:pt>
                <c:pt idx="80">
                  <c:v>2.4498119058283598</c:v>
                </c:pt>
                <c:pt idx="81">
                  <c:v>2.4372150604560598</c:v>
                </c:pt>
                <c:pt idx="82">
                  <c:v>2.4238019724679001</c:v>
                </c:pt>
                <c:pt idx="83">
                  <c:v>2.4096103938440998</c:v>
                </c:pt>
                <c:pt idx="84">
                  <c:v>2.394677511756</c:v>
                </c:pt>
                <c:pt idx="85">
                  <c:v>2.3790399329673502</c:v>
                </c:pt>
                <c:pt idx="86">
                  <c:v>2.3627336624512099</c:v>
                </c:pt>
                <c:pt idx="87">
                  <c:v>2.3457941451165998</c:v>
                </c:pt>
                <c:pt idx="88">
                  <c:v>2.3282562472416002</c:v>
                </c:pt>
                <c:pt idx="89">
                  <c:v>2.3101542329729199</c:v>
                </c:pt>
                <c:pt idx="90">
                  <c:v>2.2915218112037898</c:v>
                </c:pt>
                <c:pt idx="91">
                  <c:v>2.2723921144745201</c:v>
                </c:pt>
                <c:pt idx="92">
                  <c:v>2.2527976737494799</c:v>
                </c:pt>
                <c:pt idx="93">
                  <c:v>2.23277046963628</c:v>
                </c:pt>
                <c:pt idx="94">
                  <c:v>2.2123419001484601</c:v>
                </c:pt>
                <c:pt idx="95">
                  <c:v>2.1915427992369501</c:v>
                </c:pt>
                <c:pt idx="96">
                  <c:v>2.1704034013758799</c:v>
                </c:pt>
                <c:pt idx="97">
                  <c:v>2.14895339738105</c:v>
                </c:pt>
                <c:pt idx="98">
                  <c:v>2.12722190898047</c:v>
                </c:pt>
                <c:pt idx="99">
                  <c:v>2.10523746099219</c:v>
                </c:pt>
                <c:pt idx="100">
                  <c:v>2.0830280397532599</c:v>
                </c:pt>
                <c:pt idx="101">
                  <c:v>2.0606210664620002</c:v>
                </c:pt>
                <c:pt idx="102">
                  <c:v>2.0380433688019699</c:v>
                </c:pt>
                <c:pt idx="103">
                  <c:v>2.01532124130705</c:v>
                </c:pt>
                <c:pt idx="104">
                  <c:v>1.9924804178226201</c:v>
                </c:pt>
                <c:pt idx="105">
                  <c:v>1.96954604288284</c:v>
                </c:pt>
                <c:pt idx="106">
                  <c:v>1.9465427333775001</c:v>
                </c:pt>
                <c:pt idx="107">
                  <c:v>1.9234945504593</c:v>
                </c:pt>
                <c:pt idx="108">
                  <c:v>1.9004249709615999</c:v>
                </c:pt>
                <c:pt idx="109">
                  <c:v>1.8773569497727001</c:v>
                </c:pt>
                <c:pt idx="110">
                  <c:v>1.8543128814230601</c:v>
                </c:pt>
                <c:pt idx="111">
                  <c:v>1.831314622177</c:v>
                </c:pt>
                <c:pt idx="112">
                  <c:v>1.80838345182792</c:v>
                </c:pt>
                <c:pt idx="113">
                  <c:v>1.7855401361587899</c:v>
                </c:pt>
                <c:pt idx="114">
                  <c:v>1.76280489871701</c:v>
                </c:pt>
                <c:pt idx="115">
                  <c:v>1.7401973933344801</c:v>
                </c:pt>
                <c:pt idx="116">
                  <c:v>1.7177367660606799</c:v>
                </c:pt>
                <c:pt idx="117">
                  <c:v>1.6954416273306601</c:v>
                </c:pt>
                <c:pt idx="118">
                  <c:v>1.6733300253430099</c:v>
                </c:pt>
                <c:pt idx="119">
                  <c:v>1.65141950700075</c:v>
                </c:pt>
                <c:pt idx="120">
                  <c:v>1.62972709071428</c:v>
                </c:pt>
                <c:pt idx="121">
                  <c:v>1.60826924084126</c:v>
                </c:pt>
                <c:pt idx="122">
                  <c:v>1.5870619272084301</c:v>
                </c:pt>
                <c:pt idx="123">
                  <c:v>1.5661205896710699</c:v>
                </c:pt>
                <c:pt idx="124">
                  <c:v>1.5454601593064099</c:v>
                </c:pt>
                <c:pt idx="125">
                  <c:v>1.52509502511439</c:v>
                </c:pt>
                <c:pt idx="126">
                  <c:v>1.50503909104801</c:v>
                </c:pt>
                <c:pt idx="127">
                  <c:v>1.4853057511318299</c:v>
                </c:pt>
                <c:pt idx="128">
                  <c:v>1.46590786706878</c:v>
                </c:pt>
                <c:pt idx="129">
                  <c:v>1.4468578230000599</c:v>
                </c:pt>
                <c:pt idx="130">
                  <c:v>1.4281675019284299</c:v>
                </c:pt>
                <c:pt idx="131">
                  <c:v>1.40984826493411</c:v>
                </c:pt>
                <c:pt idx="132">
                  <c:v>1.39191100335994</c:v>
                </c:pt>
                <c:pt idx="133">
                  <c:v>1.3743661167004699</c:v>
                </c:pt>
                <c:pt idx="134">
                  <c:v>1.35722349355252</c:v>
                </c:pt>
                <c:pt idx="135">
                  <c:v>1.3404925609567899</c:v>
                </c:pt>
                <c:pt idx="136">
                  <c:v>1.3241822638958201</c:v>
                </c:pt>
                <c:pt idx="137">
                  <c:v>1.3083010480876101</c:v>
                </c:pt>
                <c:pt idx="138">
                  <c:v>1.2928569062495301</c:v>
                </c:pt>
                <c:pt idx="139">
                  <c:v>1.2778573528670001</c:v>
                </c:pt>
                <c:pt idx="140">
                  <c:v>1.2633094412407599</c:v>
                </c:pt>
                <c:pt idx="141">
                  <c:v>1.24921974183468</c:v>
                </c:pt>
                <c:pt idx="142">
                  <c:v>1.2355943841312</c:v>
                </c:pt>
                <c:pt idx="143">
                  <c:v>1.2224390403419501</c:v>
                </c:pt>
                <c:pt idx="144">
                  <c:v>1.2097589128286901</c:v>
                </c:pt>
                <c:pt idx="145">
                  <c:v>1.1975587724664101</c:v>
                </c:pt>
                <c:pt idx="146">
                  <c:v>1.1858429443151</c:v>
                </c:pt>
                <c:pt idx="147">
                  <c:v>1.1746152971247299</c:v>
                </c:pt>
                <c:pt idx="148">
                  <c:v>1.16387927808307</c:v>
                </c:pt>
                <c:pt idx="149">
                  <c:v>1.1536379005178701</c:v>
                </c:pt>
                <c:pt idx="150">
                  <c:v>1.1438937355240699</c:v>
                </c:pt>
                <c:pt idx="151">
                  <c:v>1.1346489430044999</c:v>
                </c:pt>
                <c:pt idx="152">
                  <c:v>1.1259052577405899</c:v>
                </c:pt>
                <c:pt idx="153">
                  <c:v>1.1176640017419099</c:v>
                </c:pt>
                <c:pt idx="154">
                  <c:v>1.10992607436427</c:v>
                </c:pt>
                <c:pt idx="155">
                  <c:v>1.1026919783176801</c:v>
                </c:pt>
                <c:pt idx="156">
                  <c:v>1.0959618122877199</c:v>
                </c:pt>
                <c:pt idx="157">
                  <c:v>1.0897352675780601</c:v>
                </c:pt>
                <c:pt idx="158">
                  <c:v>1.08401165031544</c:v>
                </c:pt>
                <c:pt idx="159">
                  <c:v>1.0787898762200101</c:v>
                </c:pt>
                <c:pt idx="160">
                  <c:v>1.07406846938996</c:v>
                </c:pt>
                <c:pt idx="161">
                  <c:v>1.06984558071031</c:v>
                </c:pt>
                <c:pt idx="162">
                  <c:v>1.0661189847758099</c:v>
                </c:pt>
                <c:pt idx="163">
                  <c:v>1.06288608079336</c:v>
                </c:pt>
                <c:pt idx="164">
                  <c:v>1.0601439072293699</c:v>
                </c:pt>
                <c:pt idx="165">
                  <c:v>1.05788914087443</c:v>
                </c:pt>
                <c:pt idx="166">
                  <c:v>1.05611809982632</c:v>
                </c:pt>
                <c:pt idx="167">
                  <c:v>1.0548267544371801</c:v>
                </c:pt>
                <c:pt idx="168">
                  <c:v>1.0540107282421201</c:v>
                </c:pt>
                <c:pt idx="169">
                  <c:v>1.05366530424134</c:v>
                </c:pt>
                <c:pt idx="170">
                  <c:v>1.0537854296971501</c:v>
                </c:pt>
                <c:pt idx="171">
                  <c:v>1.0543657222871701</c:v>
                </c:pt>
                <c:pt idx="172">
                  <c:v>1.05540047404983</c:v>
                </c:pt>
                <c:pt idx="173">
                  <c:v>1.05688365900739</c:v>
                </c:pt>
                <c:pt idx="174">
                  <c:v>1.0588089358597199</c:v>
                </c:pt>
                <c:pt idx="175">
                  <c:v>1.0611696539409201</c:v>
                </c:pt>
                <c:pt idx="176">
                  <c:v>1.0639588627110901</c:v>
                </c:pt>
                <c:pt idx="177">
                  <c:v>1.0671693111331599</c:v>
                </c:pt>
                <c:pt idx="178">
                  <c:v>1.07079345557475</c:v>
                </c:pt>
                <c:pt idx="179">
                  <c:v>1.07482347108138</c:v>
                </c:pt>
                <c:pt idx="180">
                  <c:v>1.0792512476001901</c:v>
                </c:pt>
                <c:pt idx="181">
                  <c:v>1.0840684019419</c:v>
                </c:pt>
                <c:pt idx="182">
                  <c:v>1.08926627978068</c:v>
                </c:pt>
                <c:pt idx="183">
                  <c:v>1.0948359708236799</c:v>
                </c:pt>
                <c:pt idx="184">
                  <c:v>1.10076830112202</c:v>
                </c:pt>
                <c:pt idx="185">
                  <c:v>1.1070538451946601</c:v>
                </c:pt>
                <c:pt idx="186">
                  <c:v>1.1136829410620599</c:v>
                </c:pt>
                <c:pt idx="187">
                  <c:v>1.1206456798656801</c:v>
                </c:pt>
                <c:pt idx="188">
                  <c:v>1.1279319196405</c:v>
                </c:pt>
                <c:pt idx="189">
                  <c:v>1.1355313017691899</c:v>
                </c:pt>
                <c:pt idx="190">
                  <c:v>1.14343323813838</c:v>
                </c:pt>
                <c:pt idx="191">
                  <c:v>1.15162692644989</c:v>
                </c:pt>
                <c:pt idx="192">
                  <c:v>1.1601013679687799</c:v>
                </c:pt>
                <c:pt idx="193">
                  <c:v>1.1688453524613001</c:v>
                </c:pt>
                <c:pt idx="194">
                  <c:v>1.1778474749262799</c:v>
                </c:pt>
                <c:pt idx="195">
                  <c:v>1.1870961545031899</c:v>
                </c:pt>
                <c:pt idx="196">
                  <c:v>1.19657961745178</c:v>
                </c:pt>
                <c:pt idx="197">
                  <c:v>1.2062859194703699</c:v>
                </c:pt>
                <c:pt idx="198">
                  <c:v>1.21620294415695</c:v>
                </c:pt>
                <c:pt idx="199">
                  <c:v>1.2263184272380101</c:v>
                </c:pt>
                <c:pt idx="200">
                  <c:v>1.23661993736498</c:v>
                </c:pt>
                <c:pt idx="201">
                  <c:v>1.24709489565458</c:v>
                </c:pt>
                <c:pt idx="202">
                  <c:v>1.25773059674869</c:v>
                </c:pt>
                <c:pt idx="203">
                  <c:v>1.2685141883097999</c:v>
                </c:pt>
                <c:pt idx="204">
                  <c:v>1.2794326915329901</c:v>
                </c:pt>
                <c:pt idx="205">
                  <c:v>1.29047302287675</c:v>
                </c:pt>
                <c:pt idx="206">
                  <c:v>1.3016219725581699</c:v>
                </c:pt>
                <c:pt idx="207">
                  <c:v>1.3128662258884001</c:v>
                </c:pt>
                <c:pt idx="208">
                  <c:v>1.32419238551778</c:v>
                </c:pt>
                <c:pt idx="209">
                  <c:v>1.3355869492399</c:v>
                </c:pt>
                <c:pt idx="210">
                  <c:v>1.34703633701674</c:v>
                </c:pt>
                <c:pt idx="211">
                  <c:v>1.3585268884830499</c:v>
                </c:pt>
                <c:pt idx="212">
                  <c:v>1.37004489056586</c:v>
                </c:pt>
                <c:pt idx="213">
                  <c:v>1.3815765548605301</c:v>
                </c:pt>
                <c:pt idx="214">
                  <c:v>1.3931080402867799</c:v>
                </c:pt>
                <c:pt idx="215">
                  <c:v>1.4046254759068</c:v>
                </c:pt>
                <c:pt idx="216">
                  <c:v>1.41611493835785</c:v>
                </c:pt>
                <c:pt idx="217">
                  <c:v>1.4275624748081299</c:v>
                </c:pt>
                <c:pt idx="218">
                  <c:v>1.43895412574676</c:v>
                </c:pt>
                <c:pt idx="219">
                  <c:v>1.45027590280087</c:v>
                </c:pt>
                <c:pt idx="220">
                  <c:v>1.4615138118276501</c:v>
                </c:pt>
                <c:pt idx="221">
                  <c:v>1.47265387551113</c:v>
                </c:pt>
                <c:pt idx="222">
                  <c:v>1.4836821118933501</c:v>
                </c:pt>
                <c:pt idx="223">
                  <c:v>1.49458455743812</c:v>
                </c:pt>
                <c:pt idx="224">
                  <c:v>1.5053472892688999</c:v>
                </c:pt>
                <c:pt idx="225">
                  <c:v>1.51595640474472</c:v>
                </c:pt>
                <c:pt idx="226">
                  <c:v>1.5263980488595399</c:v>
                </c:pt>
                <c:pt idx="227">
                  <c:v>1.5366584133096599</c:v>
                </c:pt>
                <c:pt idx="228">
                  <c:v>1.5467237627383601</c:v>
                </c:pt>
                <c:pt idx="229">
                  <c:v>1.5565804162161301</c:v>
                </c:pt>
                <c:pt idx="230">
                  <c:v>1.5662147695951001</c:v>
                </c:pt>
                <c:pt idx="231">
                  <c:v>1.57561331627461</c:v>
                </c:pt>
                <c:pt idx="232">
                  <c:v>1.58476263048915</c:v>
                </c:pt>
                <c:pt idx="233">
                  <c:v>1.59364938908482</c:v>
                </c:pt>
                <c:pt idx="234">
                  <c:v>1.6022603913882301</c:v>
                </c:pt>
                <c:pt idx="235">
                  <c:v>1.6105825446209101</c:v>
                </c:pt>
                <c:pt idx="236">
                  <c:v>1.6186028849368801</c:v>
                </c:pt>
                <c:pt idx="237">
                  <c:v>1.6263085962402299</c:v>
                </c:pt>
                <c:pt idx="238">
                  <c:v>1.63368699803855</c:v>
                </c:pt>
                <c:pt idx="239">
                  <c:v>1.64072556858584</c:v>
                </c:pt>
                <c:pt idx="240">
                  <c:v>1.6474119474845501</c:v>
                </c:pt>
                <c:pt idx="241">
                  <c:v>1.6537339563118501</c:v>
                </c:pt>
                <c:pt idx="242">
                  <c:v>1.65967959019353</c:v>
                </c:pt>
                <c:pt idx="243">
                  <c:v>1.6652370365087299</c:v>
                </c:pt>
                <c:pt idx="244">
                  <c:v>1.6703946906858</c:v>
                </c:pt>
                <c:pt idx="245">
                  <c:v>1.6751411509040599</c:v>
                </c:pt>
                <c:pt idx="246">
                  <c:v>1.6794652355495101</c:v>
                </c:pt>
                <c:pt idx="247">
                  <c:v>1.6833559974874099</c:v>
                </c:pt>
                <c:pt idx="248">
                  <c:v>1.6868027221661199</c:v>
                </c:pt>
                <c:pt idx="249">
                  <c:v>1.6897949436827699</c:v>
                </c:pt>
                <c:pt idx="250">
                  <c:v>1.6923224574073099</c:v>
                </c:pt>
                <c:pt idx="251">
                  <c:v>1.69437532174692</c:v>
                </c:pt>
                <c:pt idx="252">
                  <c:v>1.69594387326698</c:v>
                </c:pt>
                <c:pt idx="253">
                  <c:v>1.6970187346557</c:v>
                </c:pt>
                <c:pt idx="254">
                  <c:v>1.6975908261796699</c:v>
                </c:pt>
                <c:pt idx="255">
                  <c:v>1.6976513727007201</c:v>
                </c:pt>
                <c:pt idx="256">
                  <c:v>1.69719191599272</c:v>
                </c:pt>
                <c:pt idx="257">
                  <c:v>1.69620432308546</c:v>
                </c:pt>
                <c:pt idx="258">
                  <c:v>1.6946807974739599</c:v>
                </c:pt>
                <c:pt idx="259">
                  <c:v>1.6926138896334699</c:v>
                </c:pt>
                <c:pt idx="260">
                  <c:v>1.6899965033698101</c:v>
                </c:pt>
                <c:pt idx="261">
                  <c:v>1.68682191141278</c:v>
                </c:pt>
                <c:pt idx="262">
                  <c:v>1.68308376402753</c:v>
                </c:pt>
                <c:pt idx="263">
                  <c:v>1.67877609329362</c:v>
                </c:pt>
                <c:pt idx="264">
                  <c:v>1.67389333325013</c:v>
                </c:pt>
                <c:pt idx="265">
                  <c:v>1.6684303265129099</c:v>
                </c:pt>
                <c:pt idx="266">
                  <c:v>1.6623823264186599</c:v>
                </c:pt>
                <c:pt idx="267">
                  <c:v>1.6557450218627201</c:v>
                </c:pt>
                <c:pt idx="268">
                  <c:v>1.6485145385509099</c:v>
                </c:pt>
                <c:pt idx="269">
                  <c:v>1.6406874554275299</c:v>
                </c:pt>
                <c:pt idx="270">
                  <c:v>1.6322608013826601</c:v>
                </c:pt>
                <c:pt idx="271">
                  <c:v>1.6232320865148799</c:v>
                </c:pt>
                <c:pt idx="272">
                  <c:v>1.6135993038182099</c:v>
                </c:pt>
                <c:pt idx="273">
                  <c:v>1.60336092618321</c:v>
                </c:pt>
                <c:pt idx="274">
                  <c:v>1.59251594256493</c:v>
                </c:pt>
                <c:pt idx="275">
                  <c:v>1.5810638574729701</c:v>
                </c:pt>
                <c:pt idx="276">
                  <c:v>1.5690046857394999</c:v>
                </c:pt>
                <c:pt idx="277">
                  <c:v>1.55633899362863</c:v>
                </c:pt>
                <c:pt idx="278">
                  <c:v>1.5430678961018101</c:v>
                </c:pt>
                <c:pt idx="279">
                  <c:v>1.52919304936343</c:v>
                </c:pt>
                <c:pt idx="280">
                  <c:v>1.5147166969096399</c:v>
                </c:pt>
                <c:pt idx="281">
                  <c:v>1.49964165783506</c:v>
                </c:pt>
                <c:pt idx="282">
                  <c:v>1.48397135081319</c:v>
                </c:pt>
                <c:pt idx="283">
                  <c:v>1.4677097777889001</c:v>
                </c:pt>
                <c:pt idx="284">
                  <c:v>1.4508615765453201</c:v>
                </c:pt>
                <c:pt idx="285">
                  <c:v>1.43343201277717</c:v>
                </c:pt>
                <c:pt idx="286">
                  <c:v>1.4154269676001201</c:v>
                </c:pt>
                <c:pt idx="287">
                  <c:v>1.3968529949013599</c:v>
                </c:pt>
                <c:pt idx="288">
                  <c:v>1.37771731123261</c:v>
                </c:pt>
                <c:pt idx="289">
                  <c:v>1.35802778127983</c:v>
                </c:pt>
                <c:pt idx="290">
                  <c:v>1.3377929798571699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A-455D-9D8C-ECB370BC4AD1}"/>
            </c:ext>
          </c:extLst>
        </c:ser>
        <c:ser>
          <c:idx val="1"/>
          <c:order val="1"/>
          <c:tx>
            <c:v>K_D2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'03_New_Code-Raw-Data'!$BE$53:$BE$297</c:f>
              <c:numCache>
                <c:formatCode>General</c:formatCode>
                <c:ptCount val="245"/>
                <c:pt idx="0">
                  <c:v>1.6516961105836267E-3</c:v>
                </c:pt>
                <c:pt idx="1">
                  <c:v>3.3033922211672534E-3</c:v>
                </c:pt>
                <c:pt idx="2">
                  <c:v>4.9550883317508801E-3</c:v>
                </c:pt>
                <c:pt idx="3">
                  <c:v>6.6067844423344964E-3</c:v>
                </c:pt>
                <c:pt idx="4">
                  <c:v>8.2584805529181248E-3</c:v>
                </c:pt>
                <c:pt idx="5">
                  <c:v>9.9101766635017498E-3</c:v>
                </c:pt>
                <c:pt idx="6">
                  <c:v>1.1561872774085411E-2</c:v>
                </c:pt>
                <c:pt idx="7">
                  <c:v>1.3213568884668993E-2</c:v>
                </c:pt>
                <c:pt idx="8">
                  <c:v>1.4865264995252578E-2</c:v>
                </c:pt>
                <c:pt idx="9">
                  <c:v>1.6516961105836267E-2</c:v>
                </c:pt>
                <c:pt idx="10">
                  <c:v>1.8168657216419852E-2</c:v>
                </c:pt>
                <c:pt idx="11">
                  <c:v>1.9820353327003541E-2</c:v>
                </c:pt>
                <c:pt idx="12">
                  <c:v>2.147204943758713E-2</c:v>
                </c:pt>
                <c:pt idx="13">
                  <c:v>2.3123745548170715E-2</c:v>
                </c:pt>
                <c:pt idx="14">
                  <c:v>2.4775441658754404E-2</c:v>
                </c:pt>
                <c:pt idx="15">
                  <c:v>2.6427137769337986E-2</c:v>
                </c:pt>
                <c:pt idx="16">
                  <c:v>2.8078833879921678E-2</c:v>
                </c:pt>
                <c:pt idx="17">
                  <c:v>2.9730529990505263E-2</c:v>
                </c:pt>
                <c:pt idx="18">
                  <c:v>3.1382226101088845E-2</c:v>
                </c:pt>
                <c:pt idx="19">
                  <c:v>3.3033922211672534E-2</c:v>
                </c:pt>
                <c:pt idx="20">
                  <c:v>3.4685618322256119E-2</c:v>
                </c:pt>
                <c:pt idx="21">
                  <c:v>3.6337314432839808E-2</c:v>
                </c:pt>
                <c:pt idx="22">
                  <c:v>3.7989010543423393E-2</c:v>
                </c:pt>
                <c:pt idx="23">
                  <c:v>3.9640706654006978E-2</c:v>
                </c:pt>
                <c:pt idx="24">
                  <c:v>4.1292402764590674E-2</c:v>
                </c:pt>
                <c:pt idx="25">
                  <c:v>4.2944098875174259E-2</c:v>
                </c:pt>
                <c:pt idx="26">
                  <c:v>4.4595794985757949E-2</c:v>
                </c:pt>
                <c:pt idx="27">
                  <c:v>4.6247491096341534E-2</c:v>
                </c:pt>
                <c:pt idx="28">
                  <c:v>4.7899187206925119E-2</c:v>
                </c:pt>
                <c:pt idx="29">
                  <c:v>4.9550883317508808E-2</c:v>
                </c:pt>
                <c:pt idx="30">
                  <c:v>5.1202579428092393E-2</c:v>
                </c:pt>
                <c:pt idx="31">
                  <c:v>5.2854275538676082E-2</c:v>
                </c:pt>
                <c:pt idx="32">
                  <c:v>5.4505971649259667E-2</c:v>
                </c:pt>
                <c:pt idx="33">
                  <c:v>5.6157667759843245E-2</c:v>
                </c:pt>
                <c:pt idx="34">
                  <c:v>5.7809363870426941E-2</c:v>
                </c:pt>
                <c:pt idx="35">
                  <c:v>5.9461059981010526E-2</c:v>
                </c:pt>
                <c:pt idx="36">
                  <c:v>6.1112756091594105E-2</c:v>
                </c:pt>
                <c:pt idx="37">
                  <c:v>6.2764452202177801E-2</c:v>
                </c:pt>
                <c:pt idx="38">
                  <c:v>6.4416148312761379E-2</c:v>
                </c:pt>
                <c:pt idx="39">
                  <c:v>6.6067844423344971E-2</c:v>
                </c:pt>
                <c:pt idx="40">
                  <c:v>6.771954053392866E-2</c:v>
                </c:pt>
                <c:pt idx="41">
                  <c:v>6.9371236644512238E-2</c:v>
                </c:pt>
                <c:pt idx="42">
                  <c:v>7.102293275509583E-2</c:v>
                </c:pt>
                <c:pt idx="43">
                  <c:v>7.2674628865679505E-2</c:v>
                </c:pt>
                <c:pt idx="44">
                  <c:v>7.4326324976263097E-2</c:v>
                </c:pt>
                <c:pt idx="45">
                  <c:v>7.5978021086846675E-2</c:v>
                </c:pt>
                <c:pt idx="46">
                  <c:v>7.7629717197430378E-2</c:v>
                </c:pt>
                <c:pt idx="47">
                  <c:v>7.9281413308013957E-2</c:v>
                </c:pt>
                <c:pt idx="48">
                  <c:v>8.093310941859766E-2</c:v>
                </c:pt>
                <c:pt idx="49">
                  <c:v>8.2584805529181238E-2</c:v>
                </c:pt>
                <c:pt idx="50">
                  <c:v>8.423650163976483E-2</c:v>
                </c:pt>
                <c:pt idx="51">
                  <c:v>8.5888197750348519E-2</c:v>
                </c:pt>
                <c:pt idx="52">
                  <c:v>8.7539893860932097E-2</c:v>
                </c:pt>
                <c:pt idx="53">
                  <c:v>8.9191589971515689E-2</c:v>
                </c:pt>
                <c:pt idx="54">
                  <c:v>9.0843286082099378E-2</c:v>
                </c:pt>
                <c:pt idx="55">
                  <c:v>9.2494982192682956E-2</c:v>
                </c:pt>
                <c:pt idx="56">
                  <c:v>9.4146678303266534E-2</c:v>
                </c:pt>
                <c:pt idx="57">
                  <c:v>9.5798374413850237E-2</c:v>
                </c:pt>
                <c:pt idx="58">
                  <c:v>9.7450070524433816E-2</c:v>
                </c:pt>
                <c:pt idx="59">
                  <c:v>9.9101766635017408E-2</c:v>
                </c:pt>
                <c:pt idx="60">
                  <c:v>0.10075346274560108</c:v>
                </c:pt>
                <c:pt idx="61">
                  <c:v>0.10240515885618467</c:v>
                </c:pt>
                <c:pt idx="62">
                  <c:v>0.10405685496676827</c:v>
                </c:pt>
                <c:pt idx="63">
                  <c:v>0.10570855107735194</c:v>
                </c:pt>
                <c:pt idx="64">
                  <c:v>0.10736024718793553</c:v>
                </c:pt>
                <c:pt idx="65">
                  <c:v>0.10901194329851868</c:v>
                </c:pt>
                <c:pt idx="66">
                  <c:v>0.11066363940910282</c:v>
                </c:pt>
                <c:pt idx="67">
                  <c:v>0.11231533551968693</c:v>
                </c:pt>
                <c:pt idx="68">
                  <c:v>0.11396703163026999</c:v>
                </c:pt>
                <c:pt idx="69">
                  <c:v>0.1156187277408541</c:v>
                </c:pt>
                <c:pt idx="70">
                  <c:v>0.11727042385143713</c:v>
                </c:pt>
                <c:pt idx="71">
                  <c:v>0.11892211996202125</c:v>
                </c:pt>
                <c:pt idx="72">
                  <c:v>0.1205738160726043</c:v>
                </c:pt>
                <c:pt idx="73">
                  <c:v>0.12222551218318843</c:v>
                </c:pt>
                <c:pt idx="74">
                  <c:v>0.12387720829377147</c:v>
                </c:pt>
                <c:pt idx="75">
                  <c:v>0.1255289044043556</c:v>
                </c:pt>
                <c:pt idx="76">
                  <c:v>0.12718060051493865</c:v>
                </c:pt>
                <c:pt idx="77">
                  <c:v>0.12883229662552276</c:v>
                </c:pt>
                <c:pt idx="78">
                  <c:v>0.13048399273610689</c:v>
                </c:pt>
                <c:pt idx="79">
                  <c:v>0.13213568884668994</c:v>
                </c:pt>
                <c:pt idx="80">
                  <c:v>0.13378738495727407</c:v>
                </c:pt>
                <c:pt idx="81">
                  <c:v>0.1354390810678571</c:v>
                </c:pt>
                <c:pt idx="82">
                  <c:v>0.1370907771784412</c:v>
                </c:pt>
                <c:pt idx="83">
                  <c:v>0.13874247328902425</c:v>
                </c:pt>
                <c:pt idx="84">
                  <c:v>0.14039416939960839</c:v>
                </c:pt>
                <c:pt idx="85">
                  <c:v>0.14204586551019144</c:v>
                </c:pt>
                <c:pt idx="86">
                  <c:v>0.14369756162077554</c:v>
                </c:pt>
                <c:pt idx="87">
                  <c:v>0.14534925773135859</c:v>
                </c:pt>
                <c:pt idx="88">
                  <c:v>0.14700095384194273</c:v>
                </c:pt>
                <c:pt idx="89">
                  <c:v>0.14865264995252686</c:v>
                </c:pt>
                <c:pt idx="90">
                  <c:v>0.15030434606310988</c:v>
                </c:pt>
                <c:pt idx="91">
                  <c:v>0.15195604217369399</c:v>
                </c:pt>
                <c:pt idx="92">
                  <c:v>0.15360773828427704</c:v>
                </c:pt>
                <c:pt idx="93">
                  <c:v>0.15525943439486117</c:v>
                </c:pt>
                <c:pt idx="94">
                  <c:v>0.15691113050544422</c:v>
                </c:pt>
                <c:pt idx="95">
                  <c:v>0.15856282661602833</c:v>
                </c:pt>
                <c:pt idx="96">
                  <c:v>0.16021452272661138</c:v>
                </c:pt>
                <c:pt idx="97">
                  <c:v>0.16186621883719554</c:v>
                </c:pt>
                <c:pt idx="98">
                  <c:v>0.16351791494777859</c:v>
                </c:pt>
                <c:pt idx="99">
                  <c:v>0.1651696110583627</c:v>
                </c:pt>
                <c:pt idx="100">
                  <c:v>0.16682130716894683</c:v>
                </c:pt>
                <c:pt idx="101">
                  <c:v>0.16847300327952988</c:v>
                </c:pt>
                <c:pt idx="102">
                  <c:v>0.17012469939011399</c:v>
                </c:pt>
                <c:pt idx="103">
                  <c:v>0.17177639550069704</c:v>
                </c:pt>
                <c:pt idx="104">
                  <c:v>0.17342809161128114</c:v>
                </c:pt>
                <c:pt idx="105">
                  <c:v>0.17507978772186419</c:v>
                </c:pt>
                <c:pt idx="106">
                  <c:v>0.17673148383244833</c:v>
                </c:pt>
                <c:pt idx="107">
                  <c:v>0.17838317994303138</c:v>
                </c:pt>
                <c:pt idx="108">
                  <c:v>0.18003487605361548</c:v>
                </c:pt>
                <c:pt idx="109">
                  <c:v>0.18168657216419853</c:v>
                </c:pt>
                <c:pt idx="110">
                  <c:v>0.18333826827478267</c:v>
                </c:pt>
                <c:pt idx="111">
                  <c:v>0.18498996438536677</c:v>
                </c:pt>
                <c:pt idx="112">
                  <c:v>0.18664166049594982</c:v>
                </c:pt>
                <c:pt idx="113">
                  <c:v>0.18829335660653393</c:v>
                </c:pt>
                <c:pt idx="114">
                  <c:v>0.18994505271711698</c:v>
                </c:pt>
                <c:pt idx="115">
                  <c:v>0.19159674882770111</c:v>
                </c:pt>
                <c:pt idx="116">
                  <c:v>0.19324844493828416</c:v>
                </c:pt>
                <c:pt idx="117">
                  <c:v>0.19490014104886827</c:v>
                </c:pt>
                <c:pt idx="118">
                  <c:v>0.19655183715945132</c:v>
                </c:pt>
                <c:pt idx="119">
                  <c:v>0.19820353327003545</c:v>
                </c:pt>
                <c:pt idx="120">
                  <c:v>0.19985522938061956</c:v>
                </c:pt>
                <c:pt idx="121">
                  <c:v>0.20150692549120261</c:v>
                </c:pt>
                <c:pt idx="122">
                  <c:v>0.20315862160178674</c:v>
                </c:pt>
                <c:pt idx="123">
                  <c:v>0.20481031771236979</c:v>
                </c:pt>
                <c:pt idx="124">
                  <c:v>0.2064620138229539</c:v>
                </c:pt>
                <c:pt idx="125">
                  <c:v>0.20811370993353695</c:v>
                </c:pt>
                <c:pt idx="126">
                  <c:v>0.20976540604412106</c:v>
                </c:pt>
                <c:pt idx="127">
                  <c:v>0.21141710215470411</c:v>
                </c:pt>
                <c:pt idx="128">
                  <c:v>0.21306879826528824</c:v>
                </c:pt>
                <c:pt idx="129">
                  <c:v>0.21472049437587129</c:v>
                </c:pt>
                <c:pt idx="130">
                  <c:v>0.21637219048645542</c:v>
                </c:pt>
                <c:pt idx="131">
                  <c:v>0.21802388659703847</c:v>
                </c:pt>
                <c:pt idx="132">
                  <c:v>0.21967558270762258</c:v>
                </c:pt>
                <c:pt idx="133">
                  <c:v>0.22132727881820669</c:v>
                </c:pt>
                <c:pt idx="134">
                  <c:v>0.22297897492878976</c:v>
                </c:pt>
                <c:pt idx="135">
                  <c:v>0.22463067103937387</c:v>
                </c:pt>
                <c:pt idx="136">
                  <c:v>0.22628236714995689</c:v>
                </c:pt>
                <c:pt idx="137">
                  <c:v>0.22793406326054105</c:v>
                </c:pt>
                <c:pt idx="138">
                  <c:v>0.2295857593711241</c:v>
                </c:pt>
                <c:pt idx="139">
                  <c:v>0.23123745548170821</c:v>
                </c:pt>
                <c:pt idx="140">
                  <c:v>0.23288915159229123</c:v>
                </c:pt>
                <c:pt idx="141">
                  <c:v>0.23454084770287539</c:v>
                </c:pt>
                <c:pt idx="142">
                  <c:v>0.23619254381345947</c:v>
                </c:pt>
                <c:pt idx="143">
                  <c:v>0.23784423992404249</c:v>
                </c:pt>
                <c:pt idx="144">
                  <c:v>0.23949593603462666</c:v>
                </c:pt>
                <c:pt idx="145">
                  <c:v>0.24114763214520973</c:v>
                </c:pt>
                <c:pt idx="146">
                  <c:v>0.24279932825579384</c:v>
                </c:pt>
                <c:pt idx="147">
                  <c:v>0.24445102436637686</c:v>
                </c:pt>
                <c:pt idx="148">
                  <c:v>0.246102720476961</c:v>
                </c:pt>
                <c:pt idx="149">
                  <c:v>0.24775441658754407</c:v>
                </c:pt>
                <c:pt idx="150">
                  <c:v>0.24940611269812818</c:v>
                </c:pt>
                <c:pt idx="151">
                  <c:v>0.2510578088087112</c:v>
                </c:pt>
                <c:pt idx="152">
                  <c:v>0.25270950491929534</c:v>
                </c:pt>
                <c:pt idx="153">
                  <c:v>0.25436120102987941</c:v>
                </c:pt>
                <c:pt idx="154">
                  <c:v>0.25601289714046244</c:v>
                </c:pt>
                <c:pt idx="155">
                  <c:v>0.25766459325104663</c:v>
                </c:pt>
                <c:pt idx="156">
                  <c:v>0.2593162893616297</c:v>
                </c:pt>
                <c:pt idx="157">
                  <c:v>0.26096798547221378</c:v>
                </c:pt>
                <c:pt idx="158">
                  <c:v>0.2626196815827968</c:v>
                </c:pt>
                <c:pt idx="159">
                  <c:v>0.26427137769338094</c:v>
                </c:pt>
                <c:pt idx="160">
                  <c:v>0.26592307380396402</c:v>
                </c:pt>
                <c:pt idx="161">
                  <c:v>0.26757476991454815</c:v>
                </c:pt>
                <c:pt idx="162">
                  <c:v>0.26922646602513117</c:v>
                </c:pt>
                <c:pt idx="163">
                  <c:v>0.27087816213571531</c:v>
                </c:pt>
                <c:pt idx="164">
                  <c:v>0.27252985824629938</c:v>
                </c:pt>
                <c:pt idx="165">
                  <c:v>0.27418155435688241</c:v>
                </c:pt>
                <c:pt idx="166">
                  <c:v>0.27583325046746654</c:v>
                </c:pt>
                <c:pt idx="167">
                  <c:v>0.27748494657804962</c:v>
                </c:pt>
                <c:pt idx="168">
                  <c:v>0.27913664268863375</c:v>
                </c:pt>
                <c:pt idx="169">
                  <c:v>0.28078833879921677</c:v>
                </c:pt>
                <c:pt idx="170">
                  <c:v>0.28244003490980091</c:v>
                </c:pt>
                <c:pt idx="171">
                  <c:v>0.28409173102038399</c:v>
                </c:pt>
                <c:pt idx="172">
                  <c:v>0.28574342713096806</c:v>
                </c:pt>
                <c:pt idx="173">
                  <c:v>0.28739512324155109</c:v>
                </c:pt>
                <c:pt idx="174">
                  <c:v>0.28904681935213528</c:v>
                </c:pt>
                <c:pt idx="175">
                  <c:v>0.29069851546271935</c:v>
                </c:pt>
                <c:pt idx="176">
                  <c:v>0.29235021157330238</c:v>
                </c:pt>
                <c:pt idx="177">
                  <c:v>0.29400190768388651</c:v>
                </c:pt>
                <c:pt idx="178">
                  <c:v>0.29565360379446959</c:v>
                </c:pt>
                <c:pt idx="179">
                  <c:v>0.29730529990505372</c:v>
                </c:pt>
                <c:pt idx="180">
                  <c:v>0.29895699601563674</c:v>
                </c:pt>
                <c:pt idx="181">
                  <c:v>0.30060869212622088</c:v>
                </c:pt>
                <c:pt idx="182">
                  <c:v>0.30226038823680396</c:v>
                </c:pt>
                <c:pt idx="183">
                  <c:v>0.30391208434738798</c:v>
                </c:pt>
                <c:pt idx="184">
                  <c:v>0.30556378045797106</c:v>
                </c:pt>
                <c:pt idx="185">
                  <c:v>0.30721547656855519</c:v>
                </c:pt>
                <c:pt idx="186">
                  <c:v>0.30886717267913932</c:v>
                </c:pt>
                <c:pt idx="187">
                  <c:v>0.31051886878972235</c:v>
                </c:pt>
                <c:pt idx="188">
                  <c:v>0.31217056490030648</c:v>
                </c:pt>
                <c:pt idx="189">
                  <c:v>0.31382226101088956</c:v>
                </c:pt>
                <c:pt idx="190">
                  <c:v>0.31547395712147364</c:v>
                </c:pt>
                <c:pt idx="191">
                  <c:v>0.31712565323205666</c:v>
                </c:pt>
                <c:pt idx="192">
                  <c:v>0.31877734934264085</c:v>
                </c:pt>
                <c:pt idx="193">
                  <c:v>0.32042904545322387</c:v>
                </c:pt>
                <c:pt idx="194">
                  <c:v>0.322080741563808</c:v>
                </c:pt>
                <c:pt idx="195">
                  <c:v>0.32373243767439108</c:v>
                </c:pt>
                <c:pt idx="196">
                  <c:v>0.32538413378497516</c:v>
                </c:pt>
                <c:pt idx="197">
                  <c:v>0.32703582989555929</c:v>
                </c:pt>
                <c:pt idx="198">
                  <c:v>0.32868752600614232</c:v>
                </c:pt>
                <c:pt idx="199">
                  <c:v>0.33033922211672645</c:v>
                </c:pt>
                <c:pt idx="200">
                  <c:v>0.33199091822730953</c:v>
                </c:pt>
                <c:pt idx="201">
                  <c:v>0.33364261433789366</c:v>
                </c:pt>
                <c:pt idx="202">
                  <c:v>0.33529431044847668</c:v>
                </c:pt>
                <c:pt idx="203">
                  <c:v>0.33694600655906076</c:v>
                </c:pt>
                <c:pt idx="204">
                  <c:v>0.33859770266964384</c:v>
                </c:pt>
                <c:pt idx="205">
                  <c:v>0.34024939878022797</c:v>
                </c:pt>
                <c:pt idx="206">
                  <c:v>0.341901094890811</c:v>
                </c:pt>
                <c:pt idx="207">
                  <c:v>0.34355279100139513</c:v>
                </c:pt>
                <c:pt idx="208">
                  <c:v>0.34520448711197926</c:v>
                </c:pt>
                <c:pt idx="209">
                  <c:v>0.34685618322256229</c:v>
                </c:pt>
                <c:pt idx="210">
                  <c:v>0.34850787933314642</c:v>
                </c:pt>
                <c:pt idx="211">
                  <c:v>0.35015957544372944</c:v>
                </c:pt>
                <c:pt idx="212">
                  <c:v>0.35181127155431363</c:v>
                </c:pt>
                <c:pt idx="213">
                  <c:v>0.35346296766489665</c:v>
                </c:pt>
                <c:pt idx="214">
                  <c:v>0.35511466377548073</c:v>
                </c:pt>
                <c:pt idx="215">
                  <c:v>0.35676635988606381</c:v>
                </c:pt>
                <c:pt idx="216">
                  <c:v>0.35841805599664789</c:v>
                </c:pt>
                <c:pt idx="217">
                  <c:v>0.36006975210723097</c:v>
                </c:pt>
                <c:pt idx="218">
                  <c:v>0.3617214482178151</c:v>
                </c:pt>
                <c:pt idx="219">
                  <c:v>0.36337314432839923</c:v>
                </c:pt>
                <c:pt idx="220">
                  <c:v>0.36502484043898226</c:v>
                </c:pt>
                <c:pt idx="221">
                  <c:v>0.36667653654956633</c:v>
                </c:pt>
                <c:pt idx="222">
                  <c:v>0.36832823266014941</c:v>
                </c:pt>
                <c:pt idx="223">
                  <c:v>0.36997992877073355</c:v>
                </c:pt>
                <c:pt idx="224">
                  <c:v>0.37163162488131657</c:v>
                </c:pt>
                <c:pt idx="225">
                  <c:v>0.3732833209919007</c:v>
                </c:pt>
                <c:pt idx="226">
                  <c:v>0.37493501710248378</c:v>
                </c:pt>
                <c:pt idx="227">
                  <c:v>0.37658671321306786</c:v>
                </c:pt>
                <c:pt idx="228">
                  <c:v>0.37823840932365094</c:v>
                </c:pt>
                <c:pt idx="229">
                  <c:v>0.37989010543423501</c:v>
                </c:pt>
                <c:pt idx="230">
                  <c:v>0.3815418015448192</c:v>
                </c:pt>
                <c:pt idx="231">
                  <c:v>0.38319349765540223</c:v>
                </c:pt>
                <c:pt idx="232">
                  <c:v>0.3848451937659863</c:v>
                </c:pt>
                <c:pt idx="233">
                  <c:v>0.38649688987656938</c:v>
                </c:pt>
                <c:pt idx="234">
                  <c:v>0.38814858598715352</c:v>
                </c:pt>
                <c:pt idx="235">
                  <c:v>0.38980028209773654</c:v>
                </c:pt>
                <c:pt idx="236">
                  <c:v>0.39145197820832067</c:v>
                </c:pt>
                <c:pt idx="237">
                  <c:v>0.3931036743189037</c:v>
                </c:pt>
                <c:pt idx="238">
                  <c:v>0.39475537042948783</c:v>
                </c:pt>
                <c:pt idx="239">
                  <c:v>0.39640706654007091</c:v>
                </c:pt>
                <c:pt idx="240">
                  <c:v>0.39805876265065498</c:v>
                </c:pt>
                <c:pt idx="241">
                  <c:v>0.39971045876123912</c:v>
                </c:pt>
                <c:pt idx="242">
                  <c:v>0.40136215487182214</c:v>
                </c:pt>
                <c:pt idx="243">
                  <c:v>0.40301385098240627</c:v>
                </c:pt>
                <c:pt idx="244">
                  <c:v>0.40466554709298935</c:v>
                </c:pt>
              </c:numCache>
            </c:numRef>
          </c:xVal>
          <c:yVal>
            <c:numRef>
              <c:f>'03_New_Code-Raw-Data'!$BG$53:$BG$297</c:f>
              <c:numCache>
                <c:formatCode>General</c:formatCode>
                <c:ptCount val="245"/>
                <c:pt idx="0">
                  <c:v>-3.4700360644424002</c:v>
                </c:pt>
                <c:pt idx="1">
                  <c:v>-3.2418666439139199</c:v>
                </c:pt>
                <c:pt idx="2">
                  <c:v>-3.0207366673426499</c:v>
                </c:pt>
                <c:pt idx="3">
                  <c:v>-2.8064714713662902</c:v>
                </c:pt>
                <c:pt idx="4">
                  <c:v>-2.59890031794514</c:v>
                </c:pt>
                <c:pt idx="5">
                  <c:v>-2.3978565846105702</c:v>
                </c:pt>
                <c:pt idx="6">
                  <c:v>-2.2031776167419399</c:v>
                </c:pt>
                <c:pt idx="7">
                  <c:v>-2.0147045925490699</c:v>
                </c:pt>
                <c:pt idx="8">
                  <c:v>-1.83228267211839</c:v>
                </c:pt>
                <c:pt idx="9">
                  <c:v>-1.6557605770766</c:v>
                </c:pt>
                <c:pt idx="10">
                  <c:v>-1.4849907449681301</c:v>
                </c:pt>
                <c:pt idx="11">
                  <c:v>-1.3198291956011601</c:v>
                </c:pt>
                <c:pt idx="12">
                  <c:v>-1.1601354086862401</c:v>
                </c:pt>
                <c:pt idx="13">
                  <c:v>-1.00577244219091</c:v>
                </c:pt>
                <c:pt idx="14">
                  <c:v>-0.85660656844443805</c:v>
                </c:pt>
                <c:pt idx="15">
                  <c:v>-0.71250739738116398</c:v>
                </c:pt>
                <c:pt idx="16">
                  <c:v>-0.57334775576405295</c:v>
                </c:pt>
                <c:pt idx="17">
                  <c:v>-0.43900357645114602</c:v>
                </c:pt>
                <c:pt idx="18">
                  <c:v>-0.30935399019718701</c:v>
                </c:pt>
                <c:pt idx="19">
                  <c:v>-0.18428101195326399</c:v>
                </c:pt>
                <c:pt idx="20">
                  <c:v>-6.3669637166120299E-2</c:v>
                </c:pt>
                <c:pt idx="21">
                  <c:v>5.25922671748753E-2</c:v>
                </c:pt>
                <c:pt idx="22">
                  <c:v>0.164614029177029</c:v>
                </c:pt>
                <c:pt idx="23">
                  <c:v>0.27250227001259802</c:v>
                </c:pt>
                <c:pt idx="24">
                  <c:v>0.37636083919862301</c:v>
                </c:pt>
                <c:pt idx="25">
                  <c:v>0.47629107528166498</c:v>
                </c:pt>
                <c:pt idx="26">
                  <c:v>0.57239173702867496</c:v>
                </c:pt>
                <c:pt idx="27">
                  <c:v>0.66475909941031597</c:v>
                </c:pt>
                <c:pt idx="28">
                  <c:v>0.75348704179664205</c:v>
                </c:pt>
                <c:pt idx="29">
                  <c:v>0.83866700232260405</c:v>
                </c:pt>
                <c:pt idx="30">
                  <c:v>0.92038819964951502</c:v>
                </c:pt>
                <c:pt idx="31">
                  <c:v>0.99873758353769704</c:v>
                </c:pt>
                <c:pt idx="32">
                  <c:v>1.0737999209091</c:v>
                </c:pt>
                <c:pt idx="33">
                  <c:v>1.14565787495682</c:v>
                </c:pt>
                <c:pt idx="34">
                  <c:v>1.21439197583322</c:v>
                </c:pt>
                <c:pt idx="35">
                  <c:v>1.28008080765905</c:v>
                </c:pt>
                <c:pt idx="36">
                  <c:v>1.3428009756793999</c:v>
                </c:pt>
                <c:pt idx="37">
                  <c:v>1.4026271831097701</c:v>
                </c:pt>
                <c:pt idx="38">
                  <c:v>1.45963230176407</c:v>
                </c:pt>
                <c:pt idx="39">
                  <c:v>1.5138873566317299</c:v>
                </c:pt>
                <c:pt idx="40">
                  <c:v>1.5654616818079301</c:v>
                </c:pt>
                <c:pt idx="41">
                  <c:v>1.6144229017682601</c:v>
                </c:pt>
                <c:pt idx="42">
                  <c:v>1.6608369996183701</c:v>
                </c:pt>
                <c:pt idx="43">
                  <c:v>1.70476837977387</c:v>
                </c:pt>
                <c:pt idx="44">
                  <c:v>1.7462798642797399</c:v>
                </c:pt>
                <c:pt idx="45">
                  <c:v>1.7854328209016399</c:v>
                </c:pt>
                <c:pt idx="46">
                  <c:v>1.8222871563457299</c:v>
                </c:pt>
                <c:pt idx="47">
                  <c:v>1.8569013764587601</c:v>
                </c:pt>
                <c:pt idx="48">
                  <c:v>1.8893326414317899</c:v>
                </c:pt>
                <c:pt idx="49">
                  <c:v>1.9196367719629499</c:v>
                </c:pt>
                <c:pt idx="50">
                  <c:v>1.9478683523754099</c:v>
                </c:pt>
                <c:pt idx="51">
                  <c:v>1.9740807338603299</c:v>
                </c:pt>
                <c:pt idx="52">
                  <c:v>1.9983260871108099</c:v>
                </c:pt>
                <c:pt idx="53">
                  <c:v>2.0206554504691501</c:v>
                </c:pt>
                <c:pt idx="54">
                  <c:v>2.0411187442449501</c:v>
                </c:pt>
                <c:pt idx="55">
                  <c:v>2.0597648514062099</c:v>
                </c:pt>
                <c:pt idx="56">
                  <c:v>2.0766416291377801</c:v>
                </c:pt>
                <c:pt idx="57">
                  <c:v>2.0917959543387901</c:v>
                </c:pt>
                <c:pt idx="58">
                  <c:v>2.1052737650887101</c:v>
                </c:pt>
                <c:pt idx="59">
                  <c:v>2.1171200816111502</c:v>
                </c:pt>
                <c:pt idx="60">
                  <c:v>2.1273790668147701</c:v>
                </c:pt>
                <c:pt idx="61">
                  <c:v>2.1360940446412799</c:v>
                </c:pt>
                <c:pt idx="62">
                  <c:v>2.1433075388097298</c:v>
                </c:pt>
                <c:pt idx="63">
                  <c:v>2.1490613064112898</c:v>
                </c:pt>
                <c:pt idx="64">
                  <c:v>2.1533963718027298</c:v>
                </c:pt>
                <c:pt idx="65">
                  <c:v>2.1563530537578099</c:v>
                </c:pt>
                <c:pt idx="66">
                  <c:v>2.1579710045217801</c:v>
                </c:pt>
                <c:pt idx="67">
                  <c:v>2.15828923450194</c:v>
                </c:pt>
                <c:pt idx="68">
                  <c:v>2.1573461433618801</c:v>
                </c:pt>
                <c:pt idx="69">
                  <c:v>2.1551795479407398</c:v>
                </c:pt>
                <c:pt idx="70">
                  <c:v>2.15182671321024</c:v>
                </c:pt>
                <c:pt idx="71">
                  <c:v>2.1473243754584601</c:v>
                </c:pt>
                <c:pt idx="72">
                  <c:v>2.1417087709036098</c:v>
                </c:pt>
                <c:pt idx="73">
                  <c:v>2.1350156607551898</c:v>
                </c:pt>
                <c:pt idx="74">
                  <c:v>2.1272803534402498</c:v>
                </c:pt>
                <c:pt idx="75">
                  <c:v>2.1185377382374901</c:v>
                </c:pt>
                <c:pt idx="76">
                  <c:v>2.1088222942891899</c:v>
                </c:pt>
                <c:pt idx="77">
                  <c:v>2.0981681220014399</c:v>
                </c:pt>
                <c:pt idx="78">
                  <c:v>2.0866089623575101</c:v>
                </c:pt>
                <c:pt idx="79">
                  <c:v>2.0741782137146201</c:v>
                </c:pt>
                <c:pt idx="80">
                  <c:v>2.0609089670579301</c:v>
                </c:pt>
                <c:pt idx="81">
                  <c:v>2.0468340024311198</c:v>
                </c:pt>
                <c:pt idx="82">
                  <c:v>2.0319858220594398</c:v>
                </c:pt>
                <c:pt idx="83">
                  <c:v>2.0163966641821101</c:v>
                </c:pt>
                <c:pt idx="84">
                  <c:v>2.0000985146697898</c:v>
                </c:pt>
                <c:pt idx="85">
                  <c:v>1.9831231428954199</c:v>
                </c:pt>
                <c:pt idx="86">
                  <c:v>1.96550208709137</c:v>
                </c:pt>
                <c:pt idx="87">
                  <c:v>1.9472666881877301</c:v>
                </c:pt>
                <c:pt idx="88">
                  <c:v>1.92844809841623</c:v>
                </c:pt>
                <c:pt idx="89">
                  <c:v>1.9090772879887401</c:v>
                </c:pt>
                <c:pt idx="90">
                  <c:v>1.88918508062179</c:v>
                </c:pt>
                <c:pt idx="91">
                  <c:v>1.8688021292677499</c:v>
                </c:pt>
                <c:pt idx="92">
                  <c:v>1.8479589497015301</c:v>
                </c:pt>
                <c:pt idx="93">
                  <c:v>1.8266859241381901</c:v>
                </c:pt>
                <c:pt idx="94">
                  <c:v>1.8050133032059601</c:v>
                </c:pt>
                <c:pt idx="95">
                  <c:v>1.78297124018965</c:v>
                </c:pt>
                <c:pt idx="96">
                  <c:v>1.7605897585396799</c:v>
                </c:pt>
                <c:pt idx="97">
                  <c:v>1.7378987842701099</c:v>
                </c:pt>
                <c:pt idx="98">
                  <c:v>1.7149281448245399</c:v>
                </c:pt>
                <c:pt idx="99">
                  <c:v>1.69170757365611</c:v>
                </c:pt>
                <c:pt idx="100">
                  <c:v>1.6682667068550501</c:v>
                </c:pt>
                <c:pt idx="101">
                  <c:v>1.6446351146490401</c:v>
                </c:pt>
                <c:pt idx="102">
                  <c:v>1.6208422608559301</c:v>
                </c:pt>
                <c:pt idx="103">
                  <c:v>1.5969175326474001</c:v>
                </c:pt>
                <c:pt idx="104">
                  <c:v>1.5728902340151101</c:v>
                </c:pt>
                <c:pt idx="105">
                  <c:v>1.54878957819038</c:v>
                </c:pt>
                <c:pt idx="106">
                  <c:v>1.52464471587124</c:v>
                </c:pt>
                <c:pt idx="107">
                  <c:v>1.50048468944381</c:v>
                </c:pt>
                <c:pt idx="108">
                  <c:v>1.4763384595617599</c:v>
                </c:pt>
                <c:pt idx="109">
                  <c:v>1.4522348943599801</c:v>
                </c:pt>
                <c:pt idx="110">
                  <c:v>1.42820275788727</c:v>
                </c:pt>
                <c:pt idx="111">
                  <c:v>1.4042707341763001</c:v>
                </c:pt>
                <c:pt idx="112">
                  <c:v>1.3804673775602501</c:v>
                </c:pt>
                <c:pt idx="113">
                  <c:v>1.35682113518295</c:v>
                </c:pt>
                <c:pt idx="114">
                  <c:v>1.3333603321816501</c:v>
                </c:pt>
                <c:pt idx="115">
                  <c:v>1.31011315634964</c:v>
                </c:pt>
                <c:pt idx="116">
                  <c:v>1.28710767718007</c:v>
                </c:pt>
                <c:pt idx="117">
                  <c:v>1.2643717935827301</c:v>
                </c:pt>
                <c:pt idx="118">
                  <c:v>1.2419332514541701</c:v>
                </c:pt>
                <c:pt idx="119">
                  <c:v>1.21981962504743</c:v>
                </c:pt>
                <c:pt idx="120">
                  <c:v>1.19805829807682</c:v>
                </c:pt>
                <c:pt idx="121">
                  <c:v>1.17667647688548</c:v>
                </c:pt>
                <c:pt idx="122">
                  <c:v>1.1557011368391701</c:v>
                </c:pt>
                <c:pt idx="123">
                  <c:v>1.1351590341041</c:v>
                </c:pt>
                <c:pt idx="124">
                  <c:v>1.11507668341683</c:v>
                </c:pt>
                <c:pt idx="125">
                  <c:v>1.09548033583667</c:v>
                </c:pt>
                <c:pt idx="126">
                  <c:v>1.0763959852139</c:v>
                </c:pt>
                <c:pt idx="127">
                  <c:v>1.0578493144975201</c:v>
                </c:pt>
                <c:pt idx="128">
                  <c:v>1.0398657008946</c:v>
                </c:pt>
                <c:pt idx="129">
                  <c:v>1.0224701902473801</c:v>
                </c:pt>
                <c:pt idx="130">
                  <c:v>1.0056874716289499</c:v>
                </c:pt>
                <c:pt idx="131">
                  <c:v>0.98954187632660995</c:v>
                </c:pt>
                <c:pt idx="132">
                  <c:v>0.97405732524529298</c:v>
                </c:pt>
                <c:pt idx="133">
                  <c:v>0.95925732665854202</c:v>
                </c:pt>
                <c:pt idx="134">
                  <c:v>0.94516494739065904</c:v>
                </c:pt>
                <c:pt idx="135">
                  <c:v>0.93180278443863995</c:v>
                </c:pt>
                <c:pt idx="136">
                  <c:v>0.91919295573633097</c:v>
                </c:pt>
                <c:pt idx="137">
                  <c:v>0.90735704975935205</c:v>
                </c:pt>
                <c:pt idx="138">
                  <c:v>0.896316115127617</c:v>
                </c:pt>
                <c:pt idx="139">
                  <c:v>0.88609062877828304</c:v>
                </c:pt>
                <c:pt idx="140">
                  <c:v>0.876700467501206</c:v>
                </c:pt>
                <c:pt idx="141">
                  <c:v>0.86816487620882599</c:v>
                </c:pt>
                <c:pt idx="142">
                  <c:v>0.86050244796565301</c:v>
                </c:pt>
                <c:pt idx="143">
                  <c:v>0.85373107755035005</c:v>
                </c:pt>
                <c:pt idx="144">
                  <c:v>0.84786794039809199</c:v>
                </c:pt>
                <c:pt idx="145">
                  <c:v>0.84292945738427005</c:v>
                </c:pt>
                <c:pt idx="146">
                  <c:v>0.83893126045465205</c:v>
                </c:pt>
                <c:pt idx="147">
                  <c:v>0.83588816308911396</c:v>
                </c:pt>
                <c:pt idx="148">
                  <c:v>0.83381411810011696</c:v>
                </c:pt>
                <c:pt idx="149">
                  <c:v>0.832722187060289</c:v>
                </c:pt>
                <c:pt idx="150">
                  <c:v>0.83262450242090003</c:v>
                </c:pt>
                <c:pt idx="151">
                  <c:v>0.83353223061090498</c:v>
                </c:pt>
                <c:pt idx="152">
                  <c:v>0.83545553249363202</c:v>
                </c:pt>
                <c:pt idx="153">
                  <c:v>0.83840352607332802</c:v>
                </c:pt>
                <c:pt idx="154">
                  <c:v>0.84238424595384398</c:v>
                </c:pt>
                <c:pt idx="155">
                  <c:v>0.84740460290702802</c:v>
                </c:pt>
                <c:pt idx="156">
                  <c:v>0.85347034451315995</c:v>
                </c:pt>
                <c:pt idx="157">
                  <c:v>0.86058600531212104</c:v>
                </c:pt>
                <c:pt idx="158">
                  <c:v>0.86875487487758296</c:v>
                </c:pt>
                <c:pt idx="159">
                  <c:v>0.87797894699282097</c:v>
                </c:pt>
                <c:pt idx="160">
                  <c:v>0.888258876749209</c:v>
                </c:pt>
                <c:pt idx="161">
                  <c:v>0.89959393875736304</c:v>
                </c:pt>
                <c:pt idx="162">
                  <c:v>0.91198196686657496</c:v>
                </c:pt>
                <c:pt idx="163">
                  <c:v>0.925419327810033</c:v>
                </c:pt>
                <c:pt idx="164">
                  <c:v>0.93990085995285599</c:v>
                </c:pt>
                <c:pt idx="165">
                  <c:v>0.955419827959338</c:v>
                </c:pt>
                <c:pt idx="166">
                  <c:v>0.97196787855195099</c:v>
                </c:pt>
                <c:pt idx="167">
                  <c:v>0.98953496987841305</c:v>
                </c:pt>
                <c:pt idx="168">
                  <c:v>1.0081093506257499</c:v>
                </c:pt>
                <c:pt idx="169">
                  <c:v>1.02767748839777</c:v>
                </c:pt>
                <c:pt idx="170">
                  <c:v>1.04822402193931</c:v>
                </c:pt>
                <c:pt idx="171">
                  <c:v>1.0697317143599301</c:v>
                </c:pt>
                <c:pt idx="172">
                  <c:v>1.0921813724687</c:v>
                </c:pt>
                <c:pt idx="173">
                  <c:v>1.11555183089621</c:v>
                </c:pt>
                <c:pt idx="174">
                  <c:v>1.13981987039614</c:v>
                </c:pt>
                <c:pt idx="175">
                  <c:v>1.16496016755595</c:v>
                </c:pt>
                <c:pt idx="176">
                  <c:v>1.1909452453312099</c:v>
                </c:pt>
                <c:pt idx="177">
                  <c:v>1.2177453829485601</c:v>
                </c:pt>
                <c:pt idx="178">
                  <c:v>1.2453286041578699</c:v>
                </c:pt>
                <c:pt idx="179">
                  <c:v>1.2736605860281101</c:v>
                </c:pt>
                <c:pt idx="180">
                  <c:v>1.3027046060057901</c:v>
                </c:pt>
                <c:pt idx="181">
                  <c:v>1.33242148040562</c:v>
                </c:pt>
                <c:pt idx="182">
                  <c:v>1.36276951139969</c:v>
                </c:pt>
                <c:pt idx="183">
                  <c:v>1.3937043868507899</c:v>
                </c:pt>
                <c:pt idx="184">
                  <c:v>1.4251791716822599</c:v>
                </c:pt>
                <c:pt idx="185">
                  <c:v>1.4571442064701801</c:v>
                </c:pt>
                <c:pt idx="186">
                  <c:v>1.4895470510237001</c:v>
                </c:pt>
                <c:pt idx="187">
                  <c:v>1.52233242804489</c:v>
                </c:pt>
                <c:pt idx="188">
                  <c:v>1.5554421160473999</c:v>
                </c:pt>
                <c:pt idx="189">
                  <c:v>1.5888149411422301</c:v>
                </c:pt>
                <c:pt idx="190">
                  <c:v>1.6223866685602399</c:v>
                </c:pt>
                <c:pt idx="191">
                  <c:v>1.65608994298079</c:v>
                </c:pt>
                <c:pt idx="192">
                  <c:v>1.6898542284087501</c:v>
                </c:pt>
                <c:pt idx="193">
                  <c:v>1.7236056959713699</c:v>
                </c:pt>
                <c:pt idx="194">
                  <c:v>1.75726721346419</c:v>
                </c:pt>
                <c:pt idx="195">
                  <c:v>1.7907582315521999</c:v>
                </c:pt>
                <c:pt idx="196">
                  <c:v>1.82399472041529</c:v>
                </c:pt>
                <c:pt idx="197">
                  <c:v>1.85688910526841</c:v>
                </c:pt>
                <c:pt idx="198">
                  <c:v>1.88935015130636</c:v>
                </c:pt>
                <c:pt idx="199">
                  <c:v>1.9212829476434701</c:v>
                </c:pt>
                <c:pt idx="200">
                  <c:v>1.9525887904124599</c:v>
                </c:pt>
                <c:pt idx="201">
                  <c:v>1.98316511517836</c:v>
                </c:pt>
                <c:pt idx="202">
                  <c:v>2.0129054273942999</c:v>
                </c:pt>
                <c:pt idx="203">
                  <c:v>2.0416991872952801</c:v>
                </c:pt>
                <c:pt idx="204">
                  <c:v>2.0694317840719898</c:v>
                </c:pt>
                <c:pt idx="205">
                  <c:v>2.09598441861309</c:v>
                </c:pt>
                <c:pt idx="206">
                  <c:v>2.1212340310075799</c:v>
                </c:pt>
                <c:pt idx="207">
                  <c:v>2.1450532250811301</c:v>
                </c:pt>
                <c:pt idx="208">
                  <c:v>2.1673101566291302</c:v>
                </c:pt>
                <c:pt idx="209">
                  <c:v>2.1878684927854901</c:v>
                </c:pt>
                <c:pt idx="210">
                  <c:v>2.2065872977371601</c:v>
                </c:pt>
                <c:pt idx="211">
                  <c:v>2.22332095449041</c:v>
                </c:pt>
                <c:pt idx="212">
                  <c:v>2.2379190824688502</c:v>
                </c:pt>
                <c:pt idx="213">
                  <c:v>2.2502264331262301</c:v>
                </c:pt>
                <c:pt idx="214">
                  <c:v>2.2600828285007002</c:v>
                </c:pt>
                <c:pt idx="215">
                  <c:v>2.26732305387422</c:v>
                </c:pt>
                <c:pt idx="216">
                  <c:v>2.27177677281803</c:v>
                </c:pt>
                <c:pt idx="217">
                  <c:v>2.2732684366687801</c:v>
                </c:pt>
                <c:pt idx="218">
                  <c:v>2.2716171922016302</c:v>
                </c:pt>
                <c:pt idx="219">
                  <c:v>2.26663679244297</c:v>
                </c:pt>
                <c:pt idx="220">
                  <c:v>2.2581355008060302</c:v>
                </c:pt>
                <c:pt idx="221">
                  <c:v>2.2459159983288699</c:v>
                </c:pt>
                <c:pt idx="222">
                  <c:v>2.22977528910589</c:v>
                </c:pt>
                <c:pt idx="223">
                  <c:v>2.2095045981261801</c:v>
                </c:pt>
                <c:pt idx="224">
                  <c:v>2.18488930096373</c:v>
                </c:pt>
                <c:pt idx="225">
                  <c:v>2.1557087899821998</c:v>
                </c:pt>
                <c:pt idx="226">
                  <c:v>2.1217363998427499</c:v>
                </c:pt>
                <c:pt idx="227">
                  <c:v>2.0827393034047499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1A-455D-9D8C-ECB370BC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43648"/>
        <c:axId val="257044208"/>
      </c:scatterChart>
      <c:scatterChart>
        <c:scatterStyle val="lineMarker"/>
        <c:varyColors val="0"/>
        <c:ser>
          <c:idx val="2"/>
          <c:order val="2"/>
          <c:tx>
            <c:v>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'03_New_Code-Raw-Data'!$AZ$53:$AZ$418</c:f>
              <c:numCache>
                <c:formatCode>General</c:formatCode>
                <c:ptCount val="366"/>
                <c:pt idx="0">
                  <c:v>1.3611611246443268E-3</c:v>
                </c:pt>
                <c:pt idx="1">
                  <c:v>2.7223222492886536E-3</c:v>
                </c:pt>
                <c:pt idx="2">
                  <c:v>4.0834833739329807E-3</c:v>
                </c:pt>
                <c:pt idx="3">
                  <c:v>5.4446444985772986E-3</c:v>
                </c:pt>
                <c:pt idx="4">
                  <c:v>6.8058056232216261E-3</c:v>
                </c:pt>
                <c:pt idx="5">
                  <c:v>8.1669667478659527E-3</c:v>
                </c:pt>
                <c:pt idx="6">
                  <c:v>9.5281278725103061E-3</c:v>
                </c:pt>
                <c:pt idx="7">
                  <c:v>1.0889288997154597E-2</c:v>
                </c:pt>
                <c:pt idx="8">
                  <c:v>1.2250450121798888E-2</c:v>
                </c:pt>
                <c:pt idx="9">
                  <c:v>1.3611611246443268E-2</c:v>
                </c:pt>
                <c:pt idx="10">
                  <c:v>1.497277237108756E-2</c:v>
                </c:pt>
                <c:pt idx="11">
                  <c:v>1.633393349573194E-2</c:v>
                </c:pt>
                <c:pt idx="12">
                  <c:v>1.7695094620376231E-2</c:v>
                </c:pt>
                <c:pt idx="13">
                  <c:v>1.9056255745020526E-2</c:v>
                </c:pt>
                <c:pt idx="14">
                  <c:v>2.0417416869664903E-2</c:v>
                </c:pt>
                <c:pt idx="15">
                  <c:v>2.1778577994309194E-2</c:v>
                </c:pt>
                <c:pt idx="16">
                  <c:v>2.3139739118953576E-2</c:v>
                </c:pt>
                <c:pt idx="17">
                  <c:v>2.450090024359787E-2</c:v>
                </c:pt>
                <c:pt idx="18">
                  <c:v>2.5862061368242158E-2</c:v>
                </c:pt>
                <c:pt idx="19">
                  <c:v>2.7223222492886535E-2</c:v>
                </c:pt>
                <c:pt idx="20">
                  <c:v>2.8584383617530826E-2</c:v>
                </c:pt>
                <c:pt idx="21">
                  <c:v>2.9945544742175208E-2</c:v>
                </c:pt>
                <c:pt idx="22">
                  <c:v>3.1306705866819502E-2</c:v>
                </c:pt>
                <c:pt idx="23">
                  <c:v>3.266786699146379E-2</c:v>
                </c:pt>
                <c:pt idx="24">
                  <c:v>3.4029028116108175E-2</c:v>
                </c:pt>
                <c:pt idx="25">
                  <c:v>3.5390189240752462E-2</c:v>
                </c:pt>
                <c:pt idx="26">
                  <c:v>3.6751350365396847E-2</c:v>
                </c:pt>
                <c:pt idx="27">
                  <c:v>3.8112511490041134E-2</c:v>
                </c:pt>
                <c:pt idx="28">
                  <c:v>3.9473672614685429E-2</c:v>
                </c:pt>
                <c:pt idx="29">
                  <c:v>4.0834833739329807E-2</c:v>
                </c:pt>
                <c:pt idx="30">
                  <c:v>4.2195994863974101E-2</c:v>
                </c:pt>
                <c:pt idx="31">
                  <c:v>4.3557155988618479E-2</c:v>
                </c:pt>
                <c:pt idx="32">
                  <c:v>4.4918317113262773E-2</c:v>
                </c:pt>
                <c:pt idx="33">
                  <c:v>4.6279478237907061E-2</c:v>
                </c:pt>
                <c:pt idx="34">
                  <c:v>4.7640639362551446E-2</c:v>
                </c:pt>
                <c:pt idx="35">
                  <c:v>4.900180048719574E-2</c:v>
                </c:pt>
                <c:pt idx="36">
                  <c:v>5.0362961611840021E-2</c:v>
                </c:pt>
                <c:pt idx="37">
                  <c:v>5.1724122736484406E-2</c:v>
                </c:pt>
                <c:pt idx="38">
                  <c:v>5.30852838611287E-2</c:v>
                </c:pt>
                <c:pt idx="39">
                  <c:v>5.4446444985772988E-2</c:v>
                </c:pt>
                <c:pt idx="40">
                  <c:v>5.5807606110417365E-2</c:v>
                </c:pt>
                <c:pt idx="41">
                  <c:v>5.7168767235061653E-2</c:v>
                </c:pt>
                <c:pt idx="42">
                  <c:v>5.8529928359705947E-2</c:v>
                </c:pt>
                <c:pt idx="43">
                  <c:v>5.9891089484350325E-2</c:v>
                </c:pt>
                <c:pt idx="44">
                  <c:v>6.1252250608994613E-2</c:v>
                </c:pt>
                <c:pt idx="45">
                  <c:v>6.2613411733638907E-2</c:v>
                </c:pt>
                <c:pt idx="46">
                  <c:v>6.3974572858283299E-2</c:v>
                </c:pt>
                <c:pt idx="47">
                  <c:v>6.533573398292758E-2</c:v>
                </c:pt>
                <c:pt idx="48">
                  <c:v>6.6696895107571971E-2</c:v>
                </c:pt>
                <c:pt idx="49">
                  <c:v>6.8058056232216266E-2</c:v>
                </c:pt>
                <c:pt idx="50">
                  <c:v>6.941921735686056E-2</c:v>
                </c:pt>
                <c:pt idx="51">
                  <c:v>7.0780378481504924E-2</c:v>
                </c:pt>
                <c:pt idx="52">
                  <c:v>7.2141539606149219E-2</c:v>
                </c:pt>
                <c:pt idx="53">
                  <c:v>7.3502700730793513E-2</c:v>
                </c:pt>
                <c:pt idx="54">
                  <c:v>7.4863861855437905E-2</c:v>
                </c:pt>
                <c:pt idx="55">
                  <c:v>7.6225022980082185E-2</c:v>
                </c:pt>
                <c:pt idx="56">
                  <c:v>7.758618410472648E-2</c:v>
                </c:pt>
                <c:pt idx="57">
                  <c:v>7.8947345229370858E-2</c:v>
                </c:pt>
                <c:pt idx="58">
                  <c:v>8.0308506354015152E-2</c:v>
                </c:pt>
                <c:pt idx="59">
                  <c:v>8.1669667478659447E-2</c:v>
                </c:pt>
                <c:pt idx="60">
                  <c:v>8.3030828603303825E-2</c:v>
                </c:pt>
                <c:pt idx="61">
                  <c:v>8.4391989727948105E-2</c:v>
                </c:pt>
                <c:pt idx="62">
                  <c:v>8.57531508525924E-2</c:v>
                </c:pt>
                <c:pt idx="63">
                  <c:v>8.7114311977236777E-2</c:v>
                </c:pt>
                <c:pt idx="64">
                  <c:v>8.8475473101881072E-2</c:v>
                </c:pt>
                <c:pt idx="65">
                  <c:v>8.9836634226525006E-2</c:v>
                </c:pt>
                <c:pt idx="66">
                  <c:v>9.1197795351169744E-2</c:v>
                </c:pt>
                <c:pt idx="67">
                  <c:v>9.2558956475814483E-2</c:v>
                </c:pt>
                <c:pt idx="68">
                  <c:v>9.3920117600458333E-2</c:v>
                </c:pt>
                <c:pt idx="69">
                  <c:v>9.5281278725103072E-2</c:v>
                </c:pt>
                <c:pt idx="70">
                  <c:v>9.6642439849746894E-2</c:v>
                </c:pt>
                <c:pt idx="71">
                  <c:v>9.8003600974391633E-2</c:v>
                </c:pt>
                <c:pt idx="72">
                  <c:v>9.9364762099035484E-2</c:v>
                </c:pt>
                <c:pt idx="73">
                  <c:v>0.10072592322368022</c:v>
                </c:pt>
                <c:pt idx="74">
                  <c:v>0.10208708434832407</c:v>
                </c:pt>
                <c:pt idx="75">
                  <c:v>0.10344824547296881</c:v>
                </c:pt>
                <c:pt idx="76">
                  <c:v>0.10480940659761266</c:v>
                </c:pt>
                <c:pt idx="77">
                  <c:v>0.1061705677222574</c:v>
                </c:pt>
                <c:pt idx="78">
                  <c:v>0.10753172884690212</c:v>
                </c:pt>
                <c:pt idx="79">
                  <c:v>0.10889288997154598</c:v>
                </c:pt>
                <c:pt idx="80">
                  <c:v>0.11025405109619071</c:v>
                </c:pt>
                <c:pt idx="81">
                  <c:v>0.11161521222083455</c:v>
                </c:pt>
                <c:pt idx="82">
                  <c:v>0.11297637334547928</c:v>
                </c:pt>
                <c:pt idx="83">
                  <c:v>0.11433753447012313</c:v>
                </c:pt>
                <c:pt idx="84">
                  <c:v>0.11569869559476786</c:v>
                </c:pt>
                <c:pt idx="85">
                  <c:v>0.11705985671941171</c:v>
                </c:pt>
                <c:pt idx="86">
                  <c:v>0.11842101784405645</c:v>
                </c:pt>
                <c:pt idx="87">
                  <c:v>0.1197821789687003</c:v>
                </c:pt>
                <c:pt idx="88">
                  <c:v>0.12114334009334504</c:v>
                </c:pt>
                <c:pt idx="89">
                  <c:v>0.12250450121798978</c:v>
                </c:pt>
                <c:pt idx="90">
                  <c:v>0.12386566234263363</c:v>
                </c:pt>
                <c:pt idx="91">
                  <c:v>0.12522682346727834</c:v>
                </c:pt>
                <c:pt idx="92">
                  <c:v>0.12658798459192219</c:v>
                </c:pt>
                <c:pt idx="93">
                  <c:v>0.12794914571656693</c:v>
                </c:pt>
                <c:pt idx="94">
                  <c:v>0.12931030684121078</c:v>
                </c:pt>
                <c:pt idx="95">
                  <c:v>0.13067146796585552</c:v>
                </c:pt>
                <c:pt idx="96">
                  <c:v>0.13203262909049937</c:v>
                </c:pt>
                <c:pt idx="97">
                  <c:v>0.13339379021514411</c:v>
                </c:pt>
                <c:pt idx="98">
                  <c:v>0.13475495133978796</c:v>
                </c:pt>
                <c:pt idx="99">
                  <c:v>0.1361161124644327</c:v>
                </c:pt>
                <c:pt idx="100">
                  <c:v>0.13747727358907744</c:v>
                </c:pt>
                <c:pt idx="101">
                  <c:v>0.13883843471372129</c:v>
                </c:pt>
                <c:pt idx="102">
                  <c:v>0.140199595838366</c:v>
                </c:pt>
                <c:pt idx="103">
                  <c:v>0.14156075696300985</c:v>
                </c:pt>
                <c:pt idx="104">
                  <c:v>0.14292191808765459</c:v>
                </c:pt>
                <c:pt idx="105">
                  <c:v>0.14428307921229844</c:v>
                </c:pt>
                <c:pt idx="106">
                  <c:v>0.14564424033694318</c:v>
                </c:pt>
                <c:pt idx="107">
                  <c:v>0.14700540146158703</c:v>
                </c:pt>
                <c:pt idx="108">
                  <c:v>0.14836656258623176</c:v>
                </c:pt>
                <c:pt idx="109">
                  <c:v>0.14972772371087562</c:v>
                </c:pt>
                <c:pt idx="110">
                  <c:v>0.15108888483552035</c:v>
                </c:pt>
                <c:pt idx="111">
                  <c:v>0.15245004596016509</c:v>
                </c:pt>
                <c:pt idx="112">
                  <c:v>0.15381120708480894</c:v>
                </c:pt>
                <c:pt idx="113">
                  <c:v>0.15517236820945365</c:v>
                </c:pt>
                <c:pt idx="114">
                  <c:v>0.1565335293340975</c:v>
                </c:pt>
                <c:pt idx="115">
                  <c:v>0.15789469045874224</c:v>
                </c:pt>
                <c:pt idx="116">
                  <c:v>0.15925585158338609</c:v>
                </c:pt>
                <c:pt idx="117">
                  <c:v>0.16061701270803083</c:v>
                </c:pt>
                <c:pt idx="118">
                  <c:v>0.16197817383267468</c:v>
                </c:pt>
                <c:pt idx="119">
                  <c:v>0.16333933495731942</c:v>
                </c:pt>
                <c:pt idx="120">
                  <c:v>0.16470049608196416</c:v>
                </c:pt>
                <c:pt idx="121">
                  <c:v>0.16606165720660801</c:v>
                </c:pt>
                <c:pt idx="122">
                  <c:v>0.16742281833125272</c:v>
                </c:pt>
                <c:pt idx="123">
                  <c:v>0.16878397945589657</c:v>
                </c:pt>
                <c:pt idx="124">
                  <c:v>0.17014514058054131</c:v>
                </c:pt>
                <c:pt idx="125">
                  <c:v>0.17150630170518516</c:v>
                </c:pt>
                <c:pt idx="126">
                  <c:v>0.1728674628298299</c:v>
                </c:pt>
                <c:pt idx="127">
                  <c:v>0.17422862395447375</c:v>
                </c:pt>
                <c:pt idx="128">
                  <c:v>0.17558978507911846</c:v>
                </c:pt>
                <c:pt idx="129">
                  <c:v>0.17695094620376231</c:v>
                </c:pt>
                <c:pt idx="130">
                  <c:v>0.17831210732840708</c:v>
                </c:pt>
                <c:pt idx="131">
                  <c:v>0.17967326845305093</c:v>
                </c:pt>
                <c:pt idx="132">
                  <c:v>0.18103442957769564</c:v>
                </c:pt>
                <c:pt idx="133">
                  <c:v>0.18239559070234038</c:v>
                </c:pt>
                <c:pt idx="134">
                  <c:v>0.18375675182698425</c:v>
                </c:pt>
                <c:pt idx="135">
                  <c:v>0.18511791295162897</c:v>
                </c:pt>
                <c:pt idx="136">
                  <c:v>0.18647907407627279</c:v>
                </c:pt>
                <c:pt idx="137">
                  <c:v>0.18784023520091755</c:v>
                </c:pt>
                <c:pt idx="138">
                  <c:v>0.18920139632556143</c:v>
                </c:pt>
                <c:pt idx="139">
                  <c:v>0.19056255745020614</c:v>
                </c:pt>
                <c:pt idx="140">
                  <c:v>0.19192371857484997</c:v>
                </c:pt>
                <c:pt idx="141">
                  <c:v>0.19328487969949473</c:v>
                </c:pt>
                <c:pt idx="142">
                  <c:v>0.19464604082413944</c:v>
                </c:pt>
                <c:pt idx="143">
                  <c:v>0.19600720194878327</c:v>
                </c:pt>
                <c:pt idx="144">
                  <c:v>0.19736836307342803</c:v>
                </c:pt>
                <c:pt idx="145">
                  <c:v>0.19872952419807188</c:v>
                </c:pt>
                <c:pt idx="146">
                  <c:v>0.20009068532271662</c:v>
                </c:pt>
                <c:pt idx="147">
                  <c:v>0.20145184644736044</c:v>
                </c:pt>
                <c:pt idx="148">
                  <c:v>0.20281300757200521</c:v>
                </c:pt>
                <c:pt idx="149">
                  <c:v>0.20417416869664906</c:v>
                </c:pt>
                <c:pt idx="150">
                  <c:v>0.20553532982129377</c:v>
                </c:pt>
                <c:pt idx="151">
                  <c:v>0.20689649094593762</c:v>
                </c:pt>
                <c:pt idx="152">
                  <c:v>0.20825765207058236</c:v>
                </c:pt>
                <c:pt idx="153">
                  <c:v>0.2096188131952271</c:v>
                </c:pt>
                <c:pt idx="154">
                  <c:v>0.21097997431987092</c:v>
                </c:pt>
                <c:pt idx="155">
                  <c:v>0.21234113544451566</c:v>
                </c:pt>
                <c:pt idx="156">
                  <c:v>0.21370229656915954</c:v>
                </c:pt>
                <c:pt idx="157">
                  <c:v>0.21506345769380425</c:v>
                </c:pt>
                <c:pt idx="158">
                  <c:v>0.2164246188184481</c:v>
                </c:pt>
                <c:pt idx="159">
                  <c:v>0.21778577994309284</c:v>
                </c:pt>
                <c:pt idx="160">
                  <c:v>0.21914694106773672</c:v>
                </c:pt>
                <c:pt idx="161">
                  <c:v>0.22050810219238143</c:v>
                </c:pt>
                <c:pt idx="162">
                  <c:v>0.22186926331702525</c:v>
                </c:pt>
                <c:pt idx="163">
                  <c:v>0.22323042444167002</c:v>
                </c:pt>
                <c:pt idx="164">
                  <c:v>0.22459158556631473</c:v>
                </c:pt>
                <c:pt idx="165">
                  <c:v>0.22595274669095855</c:v>
                </c:pt>
                <c:pt idx="166">
                  <c:v>0.22731390781560332</c:v>
                </c:pt>
                <c:pt idx="167">
                  <c:v>0.22867506894024719</c:v>
                </c:pt>
                <c:pt idx="168">
                  <c:v>0.23003623006489191</c:v>
                </c:pt>
                <c:pt idx="169">
                  <c:v>0.23139739118953573</c:v>
                </c:pt>
                <c:pt idx="170">
                  <c:v>0.23275855231418049</c:v>
                </c:pt>
                <c:pt idx="171">
                  <c:v>0.23411971343882437</c:v>
                </c:pt>
                <c:pt idx="172">
                  <c:v>0.23548087456346908</c:v>
                </c:pt>
                <c:pt idx="173">
                  <c:v>0.23684203568811291</c:v>
                </c:pt>
                <c:pt idx="174">
                  <c:v>0.23820319681275767</c:v>
                </c:pt>
                <c:pt idx="175">
                  <c:v>0.23956435793740238</c:v>
                </c:pt>
                <c:pt idx="176">
                  <c:v>0.24092551906204621</c:v>
                </c:pt>
                <c:pt idx="177">
                  <c:v>0.24228668018669097</c:v>
                </c:pt>
                <c:pt idx="178">
                  <c:v>0.24364784131133482</c:v>
                </c:pt>
                <c:pt idx="179">
                  <c:v>0.24500900243597956</c:v>
                </c:pt>
                <c:pt idx="180">
                  <c:v>0.24637016356062338</c:v>
                </c:pt>
                <c:pt idx="181">
                  <c:v>0.24773132468526812</c:v>
                </c:pt>
                <c:pt idx="182">
                  <c:v>0.249092485809912</c:v>
                </c:pt>
                <c:pt idx="183">
                  <c:v>0.25045364693455668</c:v>
                </c:pt>
                <c:pt idx="184">
                  <c:v>0.25181480805920053</c:v>
                </c:pt>
                <c:pt idx="185">
                  <c:v>0.25317596918384533</c:v>
                </c:pt>
                <c:pt idx="186">
                  <c:v>0.25453713030849001</c:v>
                </c:pt>
                <c:pt idx="187">
                  <c:v>0.25589829143313386</c:v>
                </c:pt>
                <c:pt idx="188">
                  <c:v>0.2572594525577786</c:v>
                </c:pt>
                <c:pt idx="189">
                  <c:v>0.25862061368242251</c:v>
                </c:pt>
                <c:pt idx="190">
                  <c:v>0.25998177480706719</c:v>
                </c:pt>
                <c:pt idx="191">
                  <c:v>0.26134293593171104</c:v>
                </c:pt>
                <c:pt idx="192">
                  <c:v>0.26270409705635578</c:v>
                </c:pt>
                <c:pt idx="193">
                  <c:v>0.26406525818099963</c:v>
                </c:pt>
                <c:pt idx="194">
                  <c:v>0.26542641930564437</c:v>
                </c:pt>
                <c:pt idx="195">
                  <c:v>0.26678758043028822</c:v>
                </c:pt>
                <c:pt idx="196">
                  <c:v>0.26814874155493296</c:v>
                </c:pt>
                <c:pt idx="197">
                  <c:v>0.2695099026795777</c:v>
                </c:pt>
                <c:pt idx="198">
                  <c:v>0.27087106380422155</c:v>
                </c:pt>
                <c:pt idx="199">
                  <c:v>0.27223222492886628</c:v>
                </c:pt>
                <c:pt idx="200">
                  <c:v>0.27359338605351013</c:v>
                </c:pt>
                <c:pt idx="201">
                  <c:v>0.27495454717815487</c:v>
                </c:pt>
                <c:pt idx="202">
                  <c:v>0.27631570830279872</c:v>
                </c:pt>
                <c:pt idx="203">
                  <c:v>0.27767686942744341</c:v>
                </c:pt>
                <c:pt idx="204">
                  <c:v>0.27903803055208731</c:v>
                </c:pt>
                <c:pt idx="205">
                  <c:v>0.280399191676732</c:v>
                </c:pt>
                <c:pt idx="206">
                  <c:v>0.2817603528013759</c:v>
                </c:pt>
                <c:pt idx="207">
                  <c:v>0.28312151392602058</c:v>
                </c:pt>
                <c:pt idx="208">
                  <c:v>0.28448267505066538</c:v>
                </c:pt>
                <c:pt idx="209">
                  <c:v>0.28584383617530917</c:v>
                </c:pt>
                <c:pt idx="210">
                  <c:v>0.28720499729995391</c:v>
                </c:pt>
                <c:pt idx="211">
                  <c:v>0.28856615842459776</c:v>
                </c:pt>
                <c:pt idx="212">
                  <c:v>0.2899273195492425</c:v>
                </c:pt>
                <c:pt idx="213">
                  <c:v>0.29128848067388635</c:v>
                </c:pt>
                <c:pt idx="214">
                  <c:v>0.29264964179853109</c:v>
                </c:pt>
                <c:pt idx="215">
                  <c:v>0.29401080292317494</c:v>
                </c:pt>
                <c:pt idx="216">
                  <c:v>0.29537196404781968</c:v>
                </c:pt>
                <c:pt idx="217">
                  <c:v>0.29673312517246353</c:v>
                </c:pt>
                <c:pt idx="218">
                  <c:v>0.29809428629710827</c:v>
                </c:pt>
                <c:pt idx="219">
                  <c:v>0.29945544742175301</c:v>
                </c:pt>
                <c:pt idx="220">
                  <c:v>0.30081660854639686</c:v>
                </c:pt>
                <c:pt idx="221">
                  <c:v>0.30217776967104154</c:v>
                </c:pt>
                <c:pt idx="222">
                  <c:v>0.30353893079568545</c:v>
                </c:pt>
                <c:pt idx="223">
                  <c:v>0.30490009192033019</c:v>
                </c:pt>
                <c:pt idx="224">
                  <c:v>0.30626125304497398</c:v>
                </c:pt>
                <c:pt idx="225">
                  <c:v>0.30762241416961872</c:v>
                </c:pt>
                <c:pt idx="226">
                  <c:v>0.30898357529426257</c:v>
                </c:pt>
                <c:pt idx="227">
                  <c:v>0.31034473641890731</c:v>
                </c:pt>
                <c:pt idx="228">
                  <c:v>0.31170589754355116</c:v>
                </c:pt>
                <c:pt idx="229">
                  <c:v>0.3130670586681959</c:v>
                </c:pt>
                <c:pt idx="230">
                  <c:v>0.31442821979284064</c:v>
                </c:pt>
                <c:pt idx="231">
                  <c:v>0.31578938091748449</c:v>
                </c:pt>
                <c:pt idx="232">
                  <c:v>0.31715054204212917</c:v>
                </c:pt>
                <c:pt idx="233">
                  <c:v>0.31851170316677307</c:v>
                </c:pt>
                <c:pt idx="234">
                  <c:v>0.31987286429141781</c:v>
                </c:pt>
                <c:pt idx="235">
                  <c:v>0.32123402541606166</c:v>
                </c:pt>
                <c:pt idx="236">
                  <c:v>0.32259518654070635</c:v>
                </c:pt>
                <c:pt idx="237">
                  <c:v>0.32395634766535025</c:v>
                </c:pt>
                <c:pt idx="238">
                  <c:v>0.32531750878999494</c:v>
                </c:pt>
                <c:pt idx="239">
                  <c:v>0.32667866991463884</c:v>
                </c:pt>
                <c:pt idx="240">
                  <c:v>0.32803983103928352</c:v>
                </c:pt>
                <c:pt idx="241">
                  <c:v>0.32940099216392832</c:v>
                </c:pt>
                <c:pt idx="242">
                  <c:v>0.33076215328857211</c:v>
                </c:pt>
                <c:pt idx="243">
                  <c:v>0.33212331441321685</c:v>
                </c:pt>
                <c:pt idx="244">
                  <c:v>0.3334844755378607</c:v>
                </c:pt>
                <c:pt idx="245">
                  <c:v>0.33484563666250544</c:v>
                </c:pt>
                <c:pt idx="246">
                  <c:v>0.33620679778714929</c:v>
                </c:pt>
                <c:pt idx="247">
                  <c:v>0.33756795891179403</c:v>
                </c:pt>
                <c:pt idx="248">
                  <c:v>0.33892912003643783</c:v>
                </c:pt>
                <c:pt idx="249">
                  <c:v>0.34029028116108262</c:v>
                </c:pt>
                <c:pt idx="250">
                  <c:v>0.34165144228572647</c:v>
                </c:pt>
                <c:pt idx="251">
                  <c:v>0.34301260341037121</c:v>
                </c:pt>
                <c:pt idx="252">
                  <c:v>0.34437376453501595</c:v>
                </c:pt>
                <c:pt idx="253">
                  <c:v>0.3457349256596598</c:v>
                </c:pt>
                <c:pt idx="254">
                  <c:v>0.34709608678430448</c:v>
                </c:pt>
                <c:pt idx="255">
                  <c:v>0.34845724790894833</c:v>
                </c:pt>
                <c:pt idx="256">
                  <c:v>0.34981840903359313</c:v>
                </c:pt>
                <c:pt idx="257">
                  <c:v>0.35117957015823692</c:v>
                </c:pt>
                <c:pt idx="258">
                  <c:v>0.35254073128288171</c:v>
                </c:pt>
                <c:pt idx="259">
                  <c:v>0.35390189240752551</c:v>
                </c:pt>
                <c:pt idx="260">
                  <c:v>0.3552630535321703</c:v>
                </c:pt>
                <c:pt idx="261">
                  <c:v>0.35662421465681415</c:v>
                </c:pt>
                <c:pt idx="262">
                  <c:v>0.35798537578145889</c:v>
                </c:pt>
                <c:pt idx="263">
                  <c:v>0.35934653690610269</c:v>
                </c:pt>
                <c:pt idx="264">
                  <c:v>0.36070769803074743</c:v>
                </c:pt>
                <c:pt idx="265">
                  <c:v>0.36206885915539128</c:v>
                </c:pt>
                <c:pt idx="266">
                  <c:v>0.36343002028003596</c:v>
                </c:pt>
                <c:pt idx="267">
                  <c:v>0.36479118140467987</c:v>
                </c:pt>
                <c:pt idx="268">
                  <c:v>0.36615234252932466</c:v>
                </c:pt>
                <c:pt idx="269">
                  <c:v>0.36751350365396851</c:v>
                </c:pt>
                <c:pt idx="270">
                  <c:v>0.36887466477861319</c:v>
                </c:pt>
                <c:pt idx="271">
                  <c:v>0.37023582590325704</c:v>
                </c:pt>
                <c:pt idx="272">
                  <c:v>0.37159698702790178</c:v>
                </c:pt>
                <c:pt idx="273">
                  <c:v>0.37295814815254558</c:v>
                </c:pt>
                <c:pt idx="274">
                  <c:v>0.37431930927719032</c:v>
                </c:pt>
                <c:pt idx="275">
                  <c:v>0.37568047040183417</c:v>
                </c:pt>
                <c:pt idx="276">
                  <c:v>0.37704163152647896</c:v>
                </c:pt>
                <c:pt idx="277">
                  <c:v>0.37840279265112287</c:v>
                </c:pt>
                <c:pt idx="278">
                  <c:v>0.37976395377576755</c:v>
                </c:pt>
                <c:pt idx="279">
                  <c:v>0.3811251149004114</c:v>
                </c:pt>
                <c:pt idx="280">
                  <c:v>0.38248627602505608</c:v>
                </c:pt>
                <c:pt idx="281">
                  <c:v>0.38384743714969993</c:v>
                </c:pt>
                <c:pt idx="282">
                  <c:v>0.38520859827434467</c:v>
                </c:pt>
                <c:pt idx="283">
                  <c:v>0.38656975939898847</c:v>
                </c:pt>
                <c:pt idx="284">
                  <c:v>0.38793092052363326</c:v>
                </c:pt>
                <c:pt idx="285">
                  <c:v>0.38929208164827711</c:v>
                </c:pt>
                <c:pt idx="286">
                  <c:v>0.39065324277292185</c:v>
                </c:pt>
                <c:pt idx="287">
                  <c:v>0.39201440389756576</c:v>
                </c:pt>
                <c:pt idx="288">
                  <c:v>0.39337556502221044</c:v>
                </c:pt>
                <c:pt idx="289">
                  <c:v>0.39473672614685429</c:v>
                </c:pt>
                <c:pt idx="290">
                  <c:v>0.39609788727149897</c:v>
                </c:pt>
              </c:numCache>
            </c:numRef>
          </c:xVal>
          <c:yVal>
            <c:numRef>
              <c:f>'03_New_Code-Raw-Data'!$BH$53:$BH$331</c:f>
              <c:numCache>
                <c:formatCode>General</c:formatCode>
                <c:ptCount val="279"/>
                <c:pt idx="0">
                  <c:v>78.126111841628799</c:v>
                </c:pt>
                <c:pt idx="1">
                  <c:v>78.264761650199404</c:v>
                </c:pt>
                <c:pt idx="2">
                  <c:v>78.609041332951406</c:v>
                </c:pt>
                <c:pt idx="3">
                  <c:v>78.576446601156604</c:v>
                </c:pt>
                <c:pt idx="4">
                  <c:v>78.794869051790997</c:v>
                </c:pt>
                <c:pt idx="5">
                  <c:v>78.971939244485995</c:v>
                </c:pt>
                <c:pt idx="6">
                  <c:v>79.222233746568193</c:v>
                </c:pt>
                <c:pt idx="7">
                  <c:v>79.373531626452305</c:v>
                </c:pt>
                <c:pt idx="8">
                  <c:v>79.388923770909699</c:v>
                </c:pt>
                <c:pt idx="9">
                  <c:v>79.728682901696402</c:v>
                </c:pt>
                <c:pt idx="10">
                  <c:v>79.893298469258994</c:v>
                </c:pt>
                <c:pt idx="11">
                  <c:v>79.999757637766194</c:v>
                </c:pt>
                <c:pt idx="12">
                  <c:v>80.1531199848569</c:v>
                </c:pt>
                <c:pt idx="13">
                  <c:v>79.976145557695304</c:v>
                </c:pt>
                <c:pt idx="14">
                  <c:v>80.422742535836804</c:v>
                </c:pt>
                <c:pt idx="15">
                  <c:v>80.632325841126104</c:v>
                </c:pt>
                <c:pt idx="16">
                  <c:v>80.594122441370004</c:v>
                </c:pt>
                <c:pt idx="17">
                  <c:v>80.576276165278401</c:v>
                </c:pt>
                <c:pt idx="18">
                  <c:v>81.102358993574896</c:v>
                </c:pt>
                <c:pt idx="19">
                  <c:v>81.055321779270997</c:v>
                </c:pt>
                <c:pt idx="20">
                  <c:v>81.567534285444296</c:v>
                </c:pt>
                <c:pt idx="21">
                  <c:v>81.462069243236797</c:v>
                </c:pt>
                <c:pt idx="22">
                  <c:v>81.579308942154597</c:v>
                </c:pt>
                <c:pt idx="23">
                  <c:v>81.756668051947301</c:v>
                </c:pt>
                <c:pt idx="24">
                  <c:v>81.724584487329096</c:v>
                </c:pt>
                <c:pt idx="25">
                  <c:v>81.997538655102304</c:v>
                </c:pt>
                <c:pt idx="26">
                  <c:v>82.237042974169299</c:v>
                </c:pt>
                <c:pt idx="27">
                  <c:v>82.164765621309996</c:v>
                </c:pt>
                <c:pt idx="28">
                  <c:v>82.4159238102703</c:v>
                </c:pt>
                <c:pt idx="29">
                  <c:v>82.300924385668793</c:v>
                </c:pt>
                <c:pt idx="30">
                  <c:v>82.857985379727495</c:v>
                </c:pt>
                <c:pt idx="31">
                  <c:v>82.911980051446406</c:v>
                </c:pt>
                <c:pt idx="32">
                  <c:v>83.077936720755403</c:v>
                </c:pt>
                <c:pt idx="33">
                  <c:v>83.518274735611598</c:v>
                </c:pt>
                <c:pt idx="34">
                  <c:v>83.295441445941407</c:v>
                </c:pt>
                <c:pt idx="35">
                  <c:v>83.318351858161606</c:v>
                </c:pt>
                <c:pt idx="36">
                  <c:v>83.456265637339598</c:v>
                </c:pt>
                <c:pt idx="37">
                  <c:v>83.788714819709497</c:v>
                </c:pt>
                <c:pt idx="38">
                  <c:v>83.691386185280706</c:v>
                </c:pt>
                <c:pt idx="39">
                  <c:v>84.0496544044872</c:v>
                </c:pt>
                <c:pt idx="40">
                  <c:v>84.077966386532907</c:v>
                </c:pt>
                <c:pt idx="41">
                  <c:v>84.469929436871993</c:v>
                </c:pt>
                <c:pt idx="42">
                  <c:v>84.425242312765405</c:v>
                </c:pt>
                <c:pt idx="43">
                  <c:v>84.548367017126296</c:v>
                </c:pt>
                <c:pt idx="44">
                  <c:v>84.759858265165903</c:v>
                </c:pt>
                <c:pt idx="45">
                  <c:v>84.800828386015198</c:v>
                </c:pt>
                <c:pt idx="46">
                  <c:v>84.742435624997199</c:v>
                </c:pt>
                <c:pt idx="47">
                  <c:v>85.030328147581301</c:v>
                </c:pt>
                <c:pt idx="48">
                  <c:v>85.477915785615394</c:v>
                </c:pt>
                <c:pt idx="49">
                  <c:v>85.377020452842402</c:v>
                </c:pt>
                <c:pt idx="50">
                  <c:v>85.521338584894096</c:v>
                </c:pt>
                <c:pt idx="51">
                  <c:v>85.759505336883294</c:v>
                </c:pt>
                <c:pt idx="52">
                  <c:v>85.745744770120496</c:v>
                </c:pt>
                <c:pt idx="53">
                  <c:v>86.074550141416793</c:v>
                </c:pt>
                <c:pt idx="54">
                  <c:v>86.189042351167103</c:v>
                </c:pt>
                <c:pt idx="55">
                  <c:v>86.435220709428606</c:v>
                </c:pt>
                <c:pt idx="56">
                  <c:v>86.1814057202388</c:v>
                </c:pt>
                <c:pt idx="57">
                  <c:v>86.609509450625197</c:v>
                </c:pt>
                <c:pt idx="58">
                  <c:v>86.744366060065204</c:v>
                </c:pt>
                <c:pt idx="59">
                  <c:v>86.877817287002202</c:v>
                </c:pt>
                <c:pt idx="60">
                  <c:v>87.102004232246202</c:v>
                </c:pt>
                <c:pt idx="61">
                  <c:v>87.3612893766811</c:v>
                </c:pt>
                <c:pt idx="62">
                  <c:v>87.469721140567898</c:v>
                </c:pt>
                <c:pt idx="63">
                  <c:v>87.649089163054796</c:v>
                </c:pt>
                <c:pt idx="64">
                  <c:v>87.814560641480199</c:v>
                </c:pt>
                <c:pt idx="65">
                  <c:v>87.982090793003294</c:v>
                </c:pt>
                <c:pt idx="66">
                  <c:v>88.211165895404505</c:v>
                </c:pt>
                <c:pt idx="67">
                  <c:v>88.198815434446303</c:v>
                </c:pt>
                <c:pt idx="68">
                  <c:v>88.266719348493496</c:v>
                </c:pt>
                <c:pt idx="69">
                  <c:v>88.692771325032695</c:v>
                </c:pt>
                <c:pt idx="70">
                  <c:v>88.823429535093496</c:v>
                </c:pt>
                <c:pt idx="71">
                  <c:v>89.041616442617993</c:v>
                </c:pt>
                <c:pt idx="72">
                  <c:v>89.114476383245602</c:v>
                </c:pt>
                <c:pt idx="73">
                  <c:v>89.482614243416606</c:v>
                </c:pt>
                <c:pt idx="74">
                  <c:v>89.471455981587695</c:v>
                </c:pt>
                <c:pt idx="75">
                  <c:v>89.850544279832903</c:v>
                </c:pt>
                <c:pt idx="76">
                  <c:v>89.8907893813941</c:v>
                </c:pt>
                <c:pt idx="77">
                  <c:v>89.755175065757797</c:v>
                </c:pt>
                <c:pt idx="78">
                  <c:v>90.158985437409896</c:v>
                </c:pt>
                <c:pt idx="79">
                  <c:v>90.630516076766398</c:v>
                </c:pt>
                <c:pt idx="80">
                  <c:v>90.813280781581398</c:v>
                </c:pt>
                <c:pt idx="81">
                  <c:v>90.993652407748797</c:v>
                </c:pt>
                <c:pt idx="82">
                  <c:v>91.355549239573904</c:v>
                </c:pt>
                <c:pt idx="83">
                  <c:v>91.188042857633903</c:v>
                </c:pt>
                <c:pt idx="84">
                  <c:v>91.483129763562701</c:v>
                </c:pt>
                <c:pt idx="85">
                  <c:v>91.844593342499493</c:v>
                </c:pt>
                <c:pt idx="86">
                  <c:v>91.932717400248293</c:v>
                </c:pt>
                <c:pt idx="87">
                  <c:v>92.163139342259797</c:v>
                </c:pt>
                <c:pt idx="88">
                  <c:v>92.539198217204202</c:v>
                </c:pt>
                <c:pt idx="89">
                  <c:v>92.580165812342898</c:v>
                </c:pt>
                <c:pt idx="90">
                  <c:v>92.779299198595794</c:v>
                </c:pt>
                <c:pt idx="91">
                  <c:v>92.945640700782107</c:v>
                </c:pt>
                <c:pt idx="92">
                  <c:v>93.436447359712702</c:v>
                </c:pt>
                <c:pt idx="93">
                  <c:v>93.5380710930135</c:v>
                </c:pt>
                <c:pt idx="94">
                  <c:v>93.582979324092605</c:v>
                </c:pt>
                <c:pt idx="95">
                  <c:v>94.206967597425802</c:v>
                </c:pt>
                <c:pt idx="96">
                  <c:v>94.231328344936301</c:v>
                </c:pt>
                <c:pt idx="97">
                  <c:v>94.402905207809695</c:v>
                </c:pt>
                <c:pt idx="98">
                  <c:v>94.6816033156922</c:v>
                </c:pt>
                <c:pt idx="99">
                  <c:v>94.967536532178897</c:v>
                </c:pt>
                <c:pt idx="100">
                  <c:v>95.269179432424195</c:v>
                </c:pt>
                <c:pt idx="101">
                  <c:v>95.122461991676204</c:v>
                </c:pt>
                <c:pt idx="102">
                  <c:v>95.4578406641143</c:v>
                </c:pt>
                <c:pt idx="103">
                  <c:v>95.783132648172</c:v>
                </c:pt>
                <c:pt idx="104">
                  <c:v>95.989967744568403</c:v>
                </c:pt>
                <c:pt idx="105">
                  <c:v>96.294200629207296</c:v>
                </c:pt>
                <c:pt idx="106">
                  <c:v>96.501919061945003</c:v>
                </c:pt>
                <c:pt idx="107">
                  <c:v>96.724051600304605</c:v>
                </c:pt>
                <c:pt idx="108">
                  <c:v>96.892613317883502</c:v>
                </c:pt>
                <c:pt idx="109">
                  <c:v>97.142115271750797</c:v>
                </c:pt>
                <c:pt idx="110">
                  <c:v>97.389868782042001</c:v>
                </c:pt>
                <c:pt idx="111">
                  <c:v>97.687316061317006</c:v>
                </c:pt>
                <c:pt idx="112">
                  <c:v>97.850702225067096</c:v>
                </c:pt>
                <c:pt idx="113">
                  <c:v>97.975904783817896</c:v>
                </c:pt>
                <c:pt idx="114">
                  <c:v>98.261475218183904</c:v>
                </c:pt>
                <c:pt idx="115">
                  <c:v>98.407001766807596</c:v>
                </c:pt>
                <c:pt idx="116">
                  <c:v>98.5492531547212</c:v>
                </c:pt>
                <c:pt idx="117">
                  <c:v>99.109281416080194</c:v>
                </c:pt>
                <c:pt idx="118">
                  <c:v>99.297568239023306</c:v>
                </c:pt>
                <c:pt idx="119">
                  <c:v>99.615576443435899</c:v>
                </c:pt>
                <c:pt idx="120">
                  <c:v>99.914775954204202</c:v>
                </c:pt>
                <c:pt idx="121">
                  <c:v>99.9471987091258</c:v>
                </c:pt>
                <c:pt idx="122">
                  <c:v>100.20647886217699</c:v>
                </c:pt>
                <c:pt idx="123">
                  <c:v>100.697735830093</c:v>
                </c:pt>
                <c:pt idx="124">
                  <c:v>100.71849465940301</c:v>
                </c:pt>
                <c:pt idx="125">
                  <c:v>101.256100526361</c:v>
                </c:pt>
                <c:pt idx="126">
                  <c:v>101.345784030027</c:v>
                </c:pt>
                <c:pt idx="127">
                  <c:v>101.455052820558</c:v>
                </c:pt>
                <c:pt idx="128">
                  <c:v>101.971668703559</c:v>
                </c:pt>
                <c:pt idx="129">
                  <c:v>102.32466769878999</c:v>
                </c:pt>
                <c:pt idx="130">
                  <c:v>102.114513166687</c:v>
                </c:pt>
                <c:pt idx="131">
                  <c:v>102.543732090446</c:v>
                </c:pt>
                <c:pt idx="132">
                  <c:v>102.83397209391001</c:v>
                </c:pt>
                <c:pt idx="133">
                  <c:v>103.148141424646</c:v>
                </c:pt>
                <c:pt idx="134">
                  <c:v>103.52994589902301</c:v>
                </c:pt>
                <c:pt idx="135">
                  <c:v>103.826436292368</c:v>
                </c:pt>
                <c:pt idx="136">
                  <c:v>103.999547805852</c:v>
                </c:pt>
                <c:pt idx="137">
                  <c:v>104.400155455221</c:v>
                </c:pt>
                <c:pt idx="138">
                  <c:v>104.623492493219</c:v>
                </c:pt>
                <c:pt idx="139">
                  <c:v>104.79477140539601</c:v>
                </c:pt>
                <c:pt idx="140">
                  <c:v>105.14226238659499</c:v>
                </c:pt>
                <c:pt idx="141">
                  <c:v>105.604907904155</c:v>
                </c:pt>
                <c:pt idx="142">
                  <c:v>105.63760941325801</c:v>
                </c:pt>
                <c:pt idx="143">
                  <c:v>105.949327070314</c:v>
                </c:pt>
                <c:pt idx="144">
                  <c:v>106.33508690924501</c:v>
                </c:pt>
                <c:pt idx="145">
                  <c:v>106.498416310919</c:v>
                </c:pt>
                <c:pt idx="146">
                  <c:v>106.836957160309</c:v>
                </c:pt>
                <c:pt idx="147">
                  <c:v>107.03294001561601</c:v>
                </c:pt>
                <c:pt idx="148">
                  <c:v>107.379441721776</c:v>
                </c:pt>
                <c:pt idx="149">
                  <c:v>107.60406808072899</c:v>
                </c:pt>
                <c:pt idx="150">
                  <c:v>108.032489157591</c:v>
                </c:pt>
                <c:pt idx="151">
                  <c:v>108.011358522029</c:v>
                </c:pt>
                <c:pt idx="152">
                  <c:v>108.726776774098</c:v>
                </c:pt>
                <c:pt idx="153">
                  <c:v>109.040964506815</c:v>
                </c:pt>
                <c:pt idx="154">
                  <c:v>109.11848440126801</c:v>
                </c:pt>
                <c:pt idx="155">
                  <c:v>109.511681059156</c:v>
                </c:pt>
                <c:pt idx="156">
                  <c:v>109.75910861623299</c:v>
                </c:pt>
                <c:pt idx="157">
                  <c:v>109.81663438319799</c:v>
                </c:pt>
                <c:pt idx="158">
                  <c:v>110.36914031365799</c:v>
                </c:pt>
                <c:pt idx="159">
                  <c:v>110.783380051298</c:v>
                </c:pt>
                <c:pt idx="160">
                  <c:v>111.0916847535</c:v>
                </c:pt>
                <c:pt idx="161">
                  <c:v>111.035619061942</c:v>
                </c:pt>
                <c:pt idx="162">
                  <c:v>111.714868769693</c:v>
                </c:pt>
                <c:pt idx="163">
                  <c:v>111.835200631913</c:v>
                </c:pt>
                <c:pt idx="164">
                  <c:v>112.15125271055599</c:v>
                </c:pt>
                <c:pt idx="165">
                  <c:v>112.484703899335</c:v>
                </c:pt>
                <c:pt idx="166">
                  <c:v>112.76402189998301</c:v>
                </c:pt>
                <c:pt idx="167">
                  <c:v>113.111588534272</c:v>
                </c:pt>
                <c:pt idx="168">
                  <c:v>113.41207185751701</c:v>
                </c:pt>
                <c:pt idx="169">
                  <c:v>113.49923300958</c:v>
                </c:pt>
                <c:pt idx="170">
                  <c:v>114.095297425902</c:v>
                </c:pt>
                <c:pt idx="171">
                  <c:v>114.27678966891099</c:v>
                </c:pt>
                <c:pt idx="172">
                  <c:v>114.446518480946</c:v>
                </c:pt>
                <c:pt idx="173">
                  <c:v>114.851952258719</c:v>
                </c:pt>
                <c:pt idx="174">
                  <c:v>115.169227213661</c:v>
                </c:pt>
                <c:pt idx="175">
                  <c:v>115.56321832843</c:v>
                </c:pt>
                <c:pt idx="176">
                  <c:v>116.036060286965</c:v>
                </c:pt>
                <c:pt idx="177">
                  <c:v>116.11548925113</c:v>
                </c:pt>
                <c:pt idx="178">
                  <c:v>116.26994509385899</c:v>
                </c:pt>
                <c:pt idx="179">
                  <c:v>116.883562890796</c:v>
                </c:pt>
                <c:pt idx="180">
                  <c:v>116.70947422208199</c:v>
                </c:pt>
                <c:pt idx="181">
                  <c:v>117.307661167139</c:v>
                </c:pt>
                <c:pt idx="182">
                  <c:v>117.724832874821</c:v>
                </c:pt>
                <c:pt idx="183">
                  <c:v>117.937587287261</c:v>
                </c:pt>
                <c:pt idx="184">
                  <c:v>118.17464438792599</c:v>
                </c:pt>
                <c:pt idx="185">
                  <c:v>118.561288793983</c:v>
                </c:pt>
                <c:pt idx="186">
                  <c:v>119.214010034471</c:v>
                </c:pt>
                <c:pt idx="187">
                  <c:v>119.203876535123</c:v>
                </c:pt>
                <c:pt idx="188">
                  <c:v>119.549713973219</c:v>
                </c:pt>
                <c:pt idx="189">
                  <c:v>120.01525683656401</c:v>
                </c:pt>
                <c:pt idx="190">
                  <c:v>120.509864393459</c:v>
                </c:pt>
                <c:pt idx="191">
                  <c:v>120.455075481259</c:v>
                </c:pt>
                <c:pt idx="192">
                  <c:v>120.732222671665</c:v>
                </c:pt>
                <c:pt idx="193">
                  <c:v>121.16983204144999</c:v>
                </c:pt>
                <c:pt idx="194">
                  <c:v>121.355621690167</c:v>
                </c:pt>
                <c:pt idx="195">
                  <c:v>121.60336640189399</c:v>
                </c:pt>
                <c:pt idx="196">
                  <c:v>122.21189080380699</c:v>
                </c:pt>
                <c:pt idx="197">
                  <c:v>122.26868070588399</c:v>
                </c:pt>
                <c:pt idx="198">
                  <c:v>122.267194082583</c:v>
                </c:pt>
                <c:pt idx="199">
                  <c:v>122.92266362237601</c:v>
                </c:pt>
                <c:pt idx="200">
                  <c:v>123.333654157873</c:v>
                </c:pt>
                <c:pt idx="201">
                  <c:v>123.876391211385</c:v>
                </c:pt>
                <c:pt idx="202">
                  <c:v>123.835028827803</c:v>
                </c:pt>
                <c:pt idx="203">
                  <c:v>124.59046876035499</c:v>
                </c:pt>
                <c:pt idx="204">
                  <c:v>124.536193414888</c:v>
                </c:pt>
                <c:pt idx="205">
                  <c:v>124.70445055676799</c:v>
                </c:pt>
                <c:pt idx="206">
                  <c:v>124.70276173915801</c:v>
                </c:pt>
                <c:pt idx="207">
                  <c:v>125.31526875663501</c:v>
                </c:pt>
                <c:pt idx="208">
                  <c:v>125.59306279548601</c:v>
                </c:pt>
                <c:pt idx="209">
                  <c:v>126.10540482583001</c:v>
                </c:pt>
                <c:pt idx="210">
                  <c:v>126.465878205046</c:v>
                </c:pt>
                <c:pt idx="211">
                  <c:v>126.21504288004699</c:v>
                </c:pt>
                <c:pt idx="212">
                  <c:v>126.67176773629301</c:v>
                </c:pt>
                <c:pt idx="213">
                  <c:v>127.067228429989</c:v>
                </c:pt>
                <c:pt idx="214">
                  <c:v>127.40106442665</c:v>
                </c:pt>
                <c:pt idx="215">
                  <c:v>127.633640413357</c:v>
                </c:pt>
                <c:pt idx="216">
                  <c:v>127.893145905868</c:v>
                </c:pt>
                <c:pt idx="217">
                  <c:v>128.28324647989601</c:v>
                </c:pt>
                <c:pt idx="218">
                  <c:v>128.98851700825699</c:v>
                </c:pt>
                <c:pt idx="219">
                  <c:v>128.80829990591801</c:v>
                </c:pt>
                <c:pt idx="220">
                  <c:v>129.057275067191</c:v>
                </c:pt>
                <c:pt idx="221">
                  <c:v>129.76322070914401</c:v>
                </c:pt>
                <c:pt idx="222">
                  <c:v>129.744607991821</c:v>
                </c:pt>
                <c:pt idx="223">
                  <c:v>130.184044331748</c:v>
                </c:pt>
                <c:pt idx="224">
                  <c:v>130.53003462142999</c:v>
                </c:pt>
                <c:pt idx="225">
                  <c:v>130.382878892018</c:v>
                </c:pt>
                <c:pt idx="226">
                  <c:v>130.85599717910799</c:v>
                </c:pt>
                <c:pt idx="227">
                  <c:v>131.106498323925</c:v>
                </c:pt>
                <c:pt idx="228">
                  <c:v>131.74366637319599</c:v>
                </c:pt>
                <c:pt idx="229">
                  <c:v>132.17318039762799</c:v>
                </c:pt>
                <c:pt idx="230">
                  <c:v>132.44375612781499</c:v>
                </c:pt>
                <c:pt idx="231">
                  <c:v>132.90516466450001</c:v>
                </c:pt>
                <c:pt idx="232">
                  <c:v>133.85557793360601</c:v>
                </c:pt>
                <c:pt idx="233">
                  <c:v>134.38932081291199</c:v>
                </c:pt>
                <c:pt idx="234">
                  <c:v>135.12984638715201</c:v>
                </c:pt>
                <c:pt idx="235">
                  <c:v>135.45532300817899</c:v>
                </c:pt>
                <c:pt idx="236">
                  <c:v>136.32551283331699</c:v>
                </c:pt>
                <c:pt idx="237">
                  <c:v>136.932758080524</c:v>
                </c:pt>
                <c:pt idx="238">
                  <c:v>137.58138170020999</c:v>
                </c:pt>
                <c:pt idx="239">
                  <c:v>138.098726744224</c:v>
                </c:pt>
                <c:pt idx="240">
                  <c:v>138.39691096205701</c:v>
                </c:pt>
                <c:pt idx="241">
                  <c:v>139.42561716415901</c:v>
                </c:pt>
                <c:pt idx="242">
                  <c:v>140.07599796295</c:v>
                </c:pt>
                <c:pt idx="243">
                  <c:v>140.828778656776</c:v>
                </c:pt>
                <c:pt idx="244">
                  <c:v>141.703269937963</c:v>
                </c:pt>
                <c:pt idx="245">
                  <c:v>142.269137456469</c:v>
                </c:pt>
                <c:pt idx="246">
                  <c:v>142.67414046674901</c:v>
                </c:pt>
                <c:pt idx="247">
                  <c:v>143.99924094446101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1A-455D-9D8C-ECB370BC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45328"/>
        <c:axId val="257044768"/>
      </c:scatterChart>
      <c:valAx>
        <c:axId val="25704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Normalized time t/d0² [µs/µm²]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7044208"/>
        <c:crosses val="autoZero"/>
        <c:crossBetween val="midCat"/>
      </c:valAx>
      <c:valAx>
        <c:axId val="2570442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Normalized droplet diameter dp²/d0² [-]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7043648"/>
        <c:crosses val="autoZero"/>
        <c:crossBetween val="midCat"/>
      </c:valAx>
      <c:valAx>
        <c:axId val="257044768"/>
        <c:scaling>
          <c:orientation val="minMax"/>
          <c:max val="150"/>
          <c:min val="5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7045328"/>
        <c:crosses val="max"/>
        <c:crossBetween val="midCat"/>
      </c:valAx>
      <c:valAx>
        <c:axId val="25704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044768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752954607784992"/>
          <c:y val="0.5578404131096949"/>
          <c:w val="0.22584979674463351"/>
          <c:h val="0.262762851155014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Droplet_1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'03_New_Code-Raw-Data'!$AZ$53:$AZ$343</c:f>
              <c:numCache>
                <c:formatCode>General</c:formatCode>
                <c:ptCount val="291"/>
                <c:pt idx="0">
                  <c:v>1.3611611246443268E-3</c:v>
                </c:pt>
                <c:pt idx="1">
                  <c:v>2.7223222492886536E-3</c:v>
                </c:pt>
                <c:pt idx="2">
                  <c:v>4.0834833739329807E-3</c:v>
                </c:pt>
                <c:pt idx="3">
                  <c:v>5.4446444985772986E-3</c:v>
                </c:pt>
                <c:pt idx="4">
                  <c:v>6.8058056232216261E-3</c:v>
                </c:pt>
                <c:pt idx="5">
                  <c:v>8.1669667478659527E-3</c:v>
                </c:pt>
                <c:pt idx="6">
                  <c:v>9.5281278725103061E-3</c:v>
                </c:pt>
                <c:pt idx="7">
                  <c:v>1.0889288997154597E-2</c:v>
                </c:pt>
                <c:pt idx="8">
                  <c:v>1.2250450121798888E-2</c:v>
                </c:pt>
                <c:pt idx="9">
                  <c:v>1.3611611246443268E-2</c:v>
                </c:pt>
                <c:pt idx="10">
                  <c:v>1.497277237108756E-2</c:v>
                </c:pt>
                <c:pt idx="11">
                  <c:v>1.633393349573194E-2</c:v>
                </c:pt>
                <c:pt idx="12">
                  <c:v>1.7695094620376231E-2</c:v>
                </c:pt>
                <c:pt idx="13">
                  <c:v>1.9056255745020526E-2</c:v>
                </c:pt>
                <c:pt idx="14">
                  <c:v>2.0417416869664903E-2</c:v>
                </c:pt>
                <c:pt idx="15">
                  <c:v>2.1778577994309194E-2</c:v>
                </c:pt>
                <c:pt idx="16">
                  <c:v>2.3139739118953576E-2</c:v>
                </c:pt>
                <c:pt idx="17">
                  <c:v>2.450090024359787E-2</c:v>
                </c:pt>
                <c:pt idx="18">
                  <c:v>2.5862061368242158E-2</c:v>
                </c:pt>
                <c:pt idx="19">
                  <c:v>2.7223222492886535E-2</c:v>
                </c:pt>
                <c:pt idx="20">
                  <c:v>2.8584383617530826E-2</c:v>
                </c:pt>
                <c:pt idx="21">
                  <c:v>2.9945544742175208E-2</c:v>
                </c:pt>
                <c:pt idx="22">
                  <c:v>3.1306705866819502E-2</c:v>
                </c:pt>
                <c:pt idx="23">
                  <c:v>3.266786699146379E-2</c:v>
                </c:pt>
                <c:pt idx="24">
                  <c:v>3.4029028116108175E-2</c:v>
                </c:pt>
                <c:pt idx="25">
                  <c:v>3.5390189240752462E-2</c:v>
                </c:pt>
                <c:pt idx="26">
                  <c:v>3.6751350365396847E-2</c:v>
                </c:pt>
                <c:pt idx="27">
                  <c:v>3.8112511490041134E-2</c:v>
                </c:pt>
                <c:pt idx="28">
                  <c:v>3.9473672614685429E-2</c:v>
                </c:pt>
                <c:pt idx="29">
                  <c:v>4.0834833739329807E-2</c:v>
                </c:pt>
                <c:pt idx="30">
                  <c:v>4.2195994863974101E-2</c:v>
                </c:pt>
                <c:pt idx="31">
                  <c:v>4.3557155988618479E-2</c:v>
                </c:pt>
                <c:pt idx="32">
                  <c:v>4.4918317113262773E-2</c:v>
                </c:pt>
                <c:pt idx="33">
                  <c:v>4.6279478237907061E-2</c:v>
                </c:pt>
                <c:pt idx="34">
                  <c:v>4.7640639362551446E-2</c:v>
                </c:pt>
                <c:pt idx="35">
                  <c:v>4.900180048719574E-2</c:v>
                </c:pt>
                <c:pt idx="36">
                  <c:v>5.0362961611840021E-2</c:v>
                </c:pt>
                <c:pt idx="37">
                  <c:v>5.1724122736484406E-2</c:v>
                </c:pt>
                <c:pt idx="38">
                  <c:v>5.30852838611287E-2</c:v>
                </c:pt>
                <c:pt idx="39">
                  <c:v>5.4446444985772988E-2</c:v>
                </c:pt>
                <c:pt idx="40">
                  <c:v>5.5807606110417365E-2</c:v>
                </c:pt>
                <c:pt idx="41">
                  <c:v>5.7168767235061653E-2</c:v>
                </c:pt>
                <c:pt idx="42">
                  <c:v>5.8529928359705947E-2</c:v>
                </c:pt>
                <c:pt idx="43">
                  <c:v>5.9891089484350325E-2</c:v>
                </c:pt>
                <c:pt idx="44">
                  <c:v>6.1252250608994613E-2</c:v>
                </c:pt>
                <c:pt idx="45">
                  <c:v>6.2613411733638907E-2</c:v>
                </c:pt>
                <c:pt idx="46">
                  <c:v>6.3974572858283299E-2</c:v>
                </c:pt>
                <c:pt idx="47">
                  <c:v>6.533573398292758E-2</c:v>
                </c:pt>
                <c:pt idx="48">
                  <c:v>6.6696895107571971E-2</c:v>
                </c:pt>
                <c:pt idx="49">
                  <c:v>6.8058056232216266E-2</c:v>
                </c:pt>
                <c:pt idx="50">
                  <c:v>6.941921735686056E-2</c:v>
                </c:pt>
                <c:pt idx="51">
                  <c:v>7.0780378481504924E-2</c:v>
                </c:pt>
                <c:pt idx="52">
                  <c:v>7.2141539606149219E-2</c:v>
                </c:pt>
                <c:pt idx="53">
                  <c:v>7.3502700730793513E-2</c:v>
                </c:pt>
                <c:pt idx="54">
                  <c:v>7.4863861855437905E-2</c:v>
                </c:pt>
                <c:pt idx="55">
                  <c:v>7.6225022980082185E-2</c:v>
                </c:pt>
                <c:pt idx="56">
                  <c:v>7.758618410472648E-2</c:v>
                </c:pt>
                <c:pt idx="57">
                  <c:v>7.8947345229370858E-2</c:v>
                </c:pt>
                <c:pt idx="58">
                  <c:v>8.0308506354015152E-2</c:v>
                </c:pt>
                <c:pt idx="59">
                  <c:v>8.1669667478659447E-2</c:v>
                </c:pt>
                <c:pt idx="60">
                  <c:v>8.3030828603303825E-2</c:v>
                </c:pt>
                <c:pt idx="61">
                  <c:v>8.4391989727948105E-2</c:v>
                </c:pt>
                <c:pt idx="62">
                  <c:v>8.57531508525924E-2</c:v>
                </c:pt>
                <c:pt idx="63">
                  <c:v>8.7114311977236777E-2</c:v>
                </c:pt>
                <c:pt idx="64">
                  <c:v>8.8475473101881072E-2</c:v>
                </c:pt>
                <c:pt idx="65">
                  <c:v>8.9836634226525006E-2</c:v>
                </c:pt>
                <c:pt idx="66">
                  <c:v>9.1197795351169744E-2</c:v>
                </c:pt>
                <c:pt idx="67">
                  <c:v>9.2558956475814483E-2</c:v>
                </c:pt>
                <c:pt idx="68">
                  <c:v>9.3920117600458333E-2</c:v>
                </c:pt>
                <c:pt idx="69">
                  <c:v>9.5281278725103072E-2</c:v>
                </c:pt>
                <c:pt idx="70">
                  <c:v>9.6642439849746894E-2</c:v>
                </c:pt>
                <c:pt idx="71">
                  <c:v>9.8003600974391633E-2</c:v>
                </c:pt>
                <c:pt idx="72">
                  <c:v>9.9364762099035484E-2</c:v>
                </c:pt>
                <c:pt idx="73">
                  <c:v>0.10072592322368022</c:v>
                </c:pt>
                <c:pt idx="74">
                  <c:v>0.10208708434832407</c:v>
                </c:pt>
                <c:pt idx="75">
                  <c:v>0.10344824547296881</c:v>
                </c:pt>
                <c:pt idx="76">
                  <c:v>0.10480940659761266</c:v>
                </c:pt>
                <c:pt idx="77">
                  <c:v>0.1061705677222574</c:v>
                </c:pt>
                <c:pt idx="78">
                  <c:v>0.10753172884690212</c:v>
                </c:pt>
                <c:pt idx="79">
                  <c:v>0.10889288997154598</c:v>
                </c:pt>
                <c:pt idx="80">
                  <c:v>0.11025405109619071</c:v>
                </c:pt>
                <c:pt idx="81">
                  <c:v>0.11161521222083455</c:v>
                </c:pt>
                <c:pt idx="82">
                  <c:v>0.11297637334547928</c:v>
                </c:pt>
                <c:pt idx="83">
                  <c:v>0.11433753447012313</c:v>
                </c:pt>
                <c:pt idx="84">
                  <c:v>0.11569869559476786</c:v>
                </c:pt>
                <c:pt idx="85">
                  <c:v>0.11705985671941171</c:v>
                </c:pt>
                <c:pt idx="86">
                  <c:v>0.11842101784405645</c:v>
                </c:pt>
                <c:pt idx="87">
                  <c:v>0.1197821789687003</c:v>
                </c:pt>
                <c:pt idx="88">
                  <c:v>0.12114334009334504</c:v>
                </c:pt>
                <c:pt idx="89">
                  <c:v>0.12250450121798978</c:v>
                </c:pt>
                <c:pt idx="90">
                  <c:v>0.12386566234263363</c:v>
                </c:pt>
                <c:pt idx="91">
                  <c:v>0.12522682346727834</c:v>
                </c:pt>
                <c:pt idx="92">
                  <c:v>0.12658798459192219</c:v>
                </c:pt>
                <c:pt idx="93">
                  <c:v>0.12794914571656693</c:v>
                </c:pt>
                <c:pt idx="94">
                  <c:v>0.12931030684121078</c:v>
                </c:pt>
                <c:pt idx="95">
                  <c:v>0.13067146796585552</c:v>
                </c:pt>
                <c:pt idx="96">
                  <c:v>0.13203262909049937</c:v>
                </c:pt>
                <c:pt idx="97">
                  <c:v>0.13339379021514411</c:v>
                </c:pt>
                <c:pt idx="98">
                  <c:v>0.13475495133978796</c:v>
                </c:pt>
                <c:pt idx="99">
                  <c:v>0.1361161124644327</c:v>
                </c:pt>
                <c:pt idx="100">
                  <c:v>0.13747727358907744</c:v>
                </c:pt>
                <c:pt idx="101">
                  <c:v>0.13883843471372129</c:v>
                </c:pt>
                <c:pt idx="102">
                  <c:v>0.140199595838366</c:v>
                </c:pt>
                <c:pt idx="103">
                  <c:v>0.14156075696300985</c:v>
                </c:pt>
                <c:pt idx="104">
                  <c:v>0.14292191808765459</c:v>
                </c:pt>
                <c:pt idx="105">
                  <c:v>0.14428307921229844</c:v>
                </c:pt>
                <c:pt idx="106">
                  <c:v>0.14564424033694318</c:v>
                </c:pt>
                <c:pt idx="107">
                  <c:v>0.14700540146158703</c:v>
                </c:pt>
                <c:pt idx="108">
                  <c:v>0.14836656258623176</c:v>
                </c:pt>
                <c:pt idx="109">
                  <c:v>0.14972772371087562</c:v>
                </c:pt>
                <c:pt idx="110">
                  <c:v>0.15108888483552035</c:v>
                </c:pt>
                <c:pt idx="111">
                  <c:v>0.15245004596016509</c:v>
                </c:pt>
                <c:pt idx="112">
                  <c:v>0.15381120708480894</c:v>
                </c:pt>
                <c:pt idx="113">
                  <c:v>0.15517236820945365</c:v>
                </c:pt>
                <c:pt idx="114">
                  <c:v>0.1565335293340975</c:v>
                </c:pt>
                <c:pt idx="115">
                  <c:v>0.15789469045874224</c:v>
                </c:pt>
                <c:pt idx="116">
                  <c:v>0.15925585158338609</c:v>
                </c:pt>
                <c:pt idx="117">
                  <c:v>0.16061701270803083</c:v>
                </c:pt>
                <c:pt idx="118">
                  <c:v>0.16197817383267468</c:v>
                </c:pt>
                <c:pt idx="119">
                  <c:v>0.16333933495731942</c:v>
                </c:pt>
                <c:pt idx="120">
                  <c:v>0.16470049608196416</c:v>
                </c:pt>
                <c:pt idx="121">
                  <c:v>0.16606165720660801</c:v>
                </c:pt>
                <c:pt idx="122">
                  <c:v>0.16742281833125272</c:v>
                </c:pt>
                <c:pt idx="123">
                  <c:v>0.16878397945589657</c:v>
                </c:pt>
                <c:pt idx="124">
                  <c:v>0.17014514058054131</c:v>
                </c:pt>
                <c:pt idx="125">
                  <c:v>0.17150630170518516</c:v>
                </c:pt>
                <c:pt idx="126">
                  <c:v>0.1728674628298299</c:v>
                </c:pt>
                <c:pt idx="127">
                  <c:v>0.17422862395447375</c:v>
                </c:pt>
                <c:pt idx="128">
                  <c:v>0.17558978507911846</c:v>
                </c:pt>
                <c:pt idx="129">
                  <c:v>0.17695094620376231</c:v>
                </c:pt>
                <c:pt idx="130">
                  <c:v>0.17831210732840708</c:v>
                </c:pt>
                <c:pt idx="131">
                  <c:v>0.17967326845305093</c:v>
                </c:pt>
                <c:pt idx="132">
                  <c:v>0.18103442957769564</c:v>
                </c:pt>
                <c:pt idx="133">
                  <c:v>0.18239559070234038</c:v>
                </c:pt>
                <c:pt idx="134">
                  <c:v>0.18375675182698425</c:v>
                </c:pt>
                <c:pt idx="135">
                  <c:v>0.18511791295162897</c:v>
                </c:pt>
                <c:pt idx="136">
                  <c:v>0.18647907407627279</c:v>
                </c:pt>
                <c:pt idx="137">
                  <c:v>0.18784023520091755</c:v>
                </c:pt>
                <c:pt idx="138">
                  <c:v>0.18920139632556143</c:v>
                </c:pt>
                <c:pt idx="139">
                  <c:v>0.19056255745020614</c:v>
                </c:pt>
                <c:pt idx="140">
                  <c:v>0.19192371857484997</c:v>
                </c:pt>
                <c:pt idx="141">
                  <c:v>0.19328487969949473</c:v>
                </c:pt>
                <c:pt idx="142">
                  <c:v>0.19464604082413944</c:v>
                </c:pt>
                <c:pt idx="143">
                  <c:v>0.19600720194878327</c:v>
                </c:pt>
                <c:pt idx="144">
                  <c:v>0.19736836307342803</c:v>
                </c:pt>
                <c:pt idx="145">
                  <c:v>0.19872952419807188</c:v>
                </c:pt>
                <c:pt idx="146">
                  <c:v>0.20009068532271662</c:v>
                </c:pt>
                <c:pt idx="147">
                  <c:v>0.20145184644736044</c:v>
                </c:pt>
                <c:pt idx="148">
                  <c:v>0.20281300757200521</c:v>
                </c:pt>
                <c:pt idx="149">
                  <c:v>0.20417416869664906</c:v>
                </c:pt>
                <c:pt idx="150">
                  <c:v>0.20553532982129377</c:v>
                </c:pt>
                <c:pt idx="151">
                  <c:v>0.20689649094593762</c:v>
                </c:pt>
                <c:pt idx="152">
                  <c:v>0.20825765207058236</c:v>
                </c:pt>
                <c:pt idx="153">
                  <c:v>0.2096188131952271</c:v>
                </c:pt>
                <c:pt idx="154">
                  <c:v>0.21097997431987092</c:v>
                </c:pt>
                <c:pt idx="155">
                  <c:v>0.21234113544451566</c:v>
                </c:pt>
                <c:pt idx="156">
                  <c:v>0.21370229656915954</c:v>
                </c:pt>
                <c:pt idx="157">
                  <c:v>0.21506345769380425</c:v>
                </c:pt>
                <c:pt idx="158">
                  <c:v>0.2164246188184481</c:v>
                </c:pt>
                <c:pt idx="159">
                  <c:v>0.21778577994309284</c:v>
                </c:pt>
                <c:pt idx="160">
                  <c:v>0.21914694106773672</c:v>
                </c:pt>
                <c:pt idx="161">
                  <c:v>0.22050810219238143</c:v>
                </c:pt>
                <c:pt idx="162">
                  <c:v>0.22186926331702525</c:v>
                </c:pt>
                <c:pt idx="163">
                  <c:v>0.22323042444167002</c:v>
                </c:pt>
                <c:pt idx="164">
                  <c:v>0.22459158556631473</c:v>
                </c:pt>
                <c:pt idx="165">
                  <c:v>0.22595274669095855</c:v>
                </c:pt>
                <c:pt idx="166">
                  <c:v>0.22731390781560332</c:v>
                </c:pt>
                <c:pt idx="167">
                  <c:v>0.22867506894024719</c:v>
                </c:pt>
                <c:pt idx="168">
                  <c:v>0.23003623006489191</c:v>
                </c:pt>
                <c:pt idx="169">
                  <c:v>0.23139739118953573</c:v>
                </c:pt>
                <c:pt idx="170">
                  <c:v>0.23275855231418049</c:v>
                </c:pt>
                <c:pt idx="171">
                  <c:v>0.23411971343882437</c:v>
                </c:pt>
                <c:pt idx="172">
                  <c:v>0.23548087456346908</c:v>
                </c:pt>
                <c:pt idx="173">
                  <c:v>0.23684203568811291</c:v>
                </c:pt>
                <c:pt idx="174">
                  <c:v>0.23820319681275767</c:v>
                </c:pt>
                <c:pt idx="175">
                  <c:v>0.23956435793740238</c:v>
                </c:pt>
                <c:pt idx="176">
                  <c:v>0.24092551906204621</c:v>
                </c:pt>
                <c:pt idx="177">
                  <c:v>0.24228668018669097</c:v>
                </c:pt>
                <c:pt idx="178">
                  <c:v>0.24364784131133482</c:v>
                </c:pt>
                <c:pt idx="179">
                  <c:v>0.24500900243597956</c:v>
                </c:pt>
                <c:pt idx="180">
                  <c:v>0.24637016356062338</c:v>
                </c:pt>
                <c:pt idx="181">
                  <c:v>0.24773132468526812</c:v>
                </c:pt>
                <c:pt idx="182">
                  <c:v>0.249092485809912</c:v>
                </c:pt>
                <c:pt idx="183">
                  <c:v>0.25045364693455668</c:v>
                </c:pt>
                <c:pt idx="184">
                  <c:v>0.25181480805920053</c:v>
                </c:pt>
                <c:pt idx="185">
                  <c:v>0.25317596918384533</c:v>
                </c:pt>
                <c:pt idx="186">
                  <c:v>0.25453713030849001</c:v>
                </c:pt>
                <c:pt idx="187">
                  <c:v>0.25589829143313386</c:v>
                </c:pt>
                <c:pt idx="188">
                  <c:v>0.2572594525577786</c:v>
                </c:pt>
                <c:pt idx="189">
                  <c:v>0.25862061368242251</c:v>
                </c:pt>
                <c:pt idx="190">
                  <c:v>0.25998177480706719</c:v>
                </c:pt>
                <c:pt idx="191">
                  <c:v>0.26134293593171104</c:v>
                </c:pt>
                <c:pt idx="192">
                  <c:v>0.26270409705635578</c:v>
                </c:pt>
                <c:pt idx="193">
                  <c:v>0.26406525818099963</c:v>
                </c:pt>
                <c:pt idx="194">
                  <c:v>0.26542641930564437</c:v>
                </c:pt>
                <c:pt idx="195">
                  <c:v>0.26678758043028822</c:v>
                </c:pt>
                <c:pt idx="196">
                  <c:v>0.26814874155493296</c:v>
                </c:pt>
                <c:pt idx="197">
                  <c:v>0.2695099026795777</c:v>
                </c:pt>
                <c:pt idx="198">
                  <c:v>0.27087106380422155</c:v>
                </c:pt>
                <c:pt idx="199">
                  <c:v>0.27223222492886628</c:v>
                </c:pt>
                <c:pt idx="200">
                  <c:v>0.27359338605351013</c:v>
                </c:pt>
                <c:pt idx="201">
                  <c:v>0.27495454717815487</c:v>
                </c:pt>
                <c:pt idx="202">
                  <c:v>0.27631570830279872</c:v>
                </c:pt>
                <c:pt idx="203">
                  <c:v>0.27767686942744341</c:v>
                </c:pt>
                <c:pt idx="204">
                  <c:v>0.27903803055208731</c:v>
                </c:pt>
                <c:pt idx="205">
                  <c:v>0.280399191676732</c:v>
                </c:pt>
                <c:pt idx="206">
                  <c:v>0.2817603528013759</c:v>
                </c:pt>
                <c:pt idx="207">
                  <c:v>0.28312151392602058</c:v>
                </c:pt>
                <c:pt idx="208">
                  <c:v>0.28448267505066538</c:v>
                </c:pt>
                <c:pt idx="209">
                  <c:v>0.28584383617530917</c:v>
                </c:pt>
                <c:pt idx="210">
                  <c:v>0.28720499729995391</c:v>
                </c:pt>
                <c:pt idx="211">
                  <c:v>0.28856615842459776</c:v>
                </c:pt>
                <c:pt idx="212">
                  <c:v>0.2899273195492425</c:v>
                </c:pt>
                <c:pt idx="213">
                  <c:v>0.29128848067388635</c:v>
                </c:pt>
                <c:pt idx="214">
                  <c:v>0.29264964179853109</c:v>
                </c:pt>
                <c:pt idx="215">
                  <c:v>0.29401080292317494</c:v>
                </c:pt>
                <c:pt idx="216">
                  <c:v>0.29537196404781968</c:v>
                </c:pt>
                <c:pt idx="217">
                  <c:v>0.29673312517246353</c:v>
                </c:pt>
                <c:pt idx="218">
                  <c:v>0.29809428629710827</c:v>
                </c:pt>
                <c:pt idx="219">
                  <c:v>0.29945544742175301</c:v>
                </c:pt>
                <c:pt idx="220">
                  <c:v>0.30081660854639686</c:v>
                </c:pt>
                <c:pt idx="221">
                  <c:v>0.30217776967104154</c:v>
                </c:pt>
                <c:pt idx="222">
                  <c:v>0.30353893079568545</c:v>
                </c:pt>
                <c:pt idx="223">
                  <c:v>0.30490009192033019</c:v>
                </c:pt>
                <c:pt idx="224">
                  <c:v>0.30626125304497398</c:v>
                </c:pt>
                <c:pt idx="225">
                  <c:v>0.30762241416961872</c:v>
                </c:pt>
                <c:pt idx="226">
                  <c:v>0.30898357529426257</c:v>
                </c:pt>
                <c:pt idx="227">
                  <c:v>0.31034473641890731</c:v>
                </c:pt>
                <c:pt idx="228">
                  <c:v>0.31170589754355116</c:v>
                </c:pt>
                <c:pt idx="229">
                  <c:v>0.3130670586681959</c:v>
                </c:pt>
                <c:pt idx="230">
                  <c:v>0.31442821979284064</c:v>
                </c:pt>
                <c:pt idx="231">
                  <c:v>0.31578938091748449</c:v>
                </c:pt>
                <c:pt idx="232">
                  <c:v>0.31715054204212917</c:v>
                </c:pt>
                <c:pt idx="233">
                  <c:v>0.31851170316677307</c:v>
                </c:pt>
                <c:pt idx="234">
                  <c:v>0.31987286429141781</c:v>
                </c:pt>
                <c:pt idx="235">
                  <c:v>0.32123402541606166</c:v>
                </c:pt>
                <c:pt idx="236">
                  <c:v>0.32259518654070635</c:v>
                </c:pt>
                <c:pt idx="237">
                  <c:v>0.32395634766535025</c:v>
                </c:pt>
                <c:pt idx="238">
                  <c:v>0.32531750878999494</c:v>
                </c:pt>
                <c:pt idx="239">
                  <c:v>0.32667866991463884</c:v>
                </c:pt>
                <c:pt idx="240">
                  <c:v>0.32803983103928352</c:v>
                </c:pt>
                <c:pt idx="241">
                  <c:v>0.32940099216392832</c:v>
                </c:pt>
                <c:pt idx="242">
                  <c:v>0.33076215328857211</c:v>
                </c:pt>
                <c:pt idx="243">
                  <c:v>0.33212331441321685</c:v>
                </c:pt>
                <c:pt idx="244">
                  <c:v>0.3334844755378607</c:v>
                </c:pt>
                <c:pt idx="245">
                  <c:v>0.33484563666250544</c:v>
                </c:pt>
                <c:pt idx="246">
                  <c:v>0.33620679778714929</c:v>
                </c:pt>
                <c:pt idx="247">
                  <c:v>0.33756795891179403</c:v>
                </c:pt>
                <c:pt idx="248">
                  <c:v>0.33892912003643783</c:v>
                </c:pt>
                <c:pt idx="249">
                  <c:v>0.34029028116108262</c:v>
                </c:pt>
                <c:pt idx="250">
                  <c:v>0.34165144228572647</c:v>
                </c:pt>
                <c:pt idx="251">
                  <c:v>0.34301260341037121</c:v>
                </c:pt>
                <c:pt idx="252">
                  <c:v>0.34437376453501595</c:v>
                </c:pt>
                <c:pt idx="253">
                  <c:v>0.3457349256596598</c:v>
                </c:pt>
                <c:pt idx="254">
                  <c:v>0.34709608678430448</c:v>
                </c:pt>
                <c:pt idx="255">
                  <c:v>0.34845724790894833</c:v>
                </c:pt>
                <c:pt idx="256">
                  <c:v>0.34981840903359313</c:v>
                </c:pt>
                <c:pt idx="257">
                  <c:v>0.35117957015823692</c:v>
                </c:pt>
                <c:pt idx="258">
                  <c:v>0.35254073128288171</c:v>
                </c:pt>
                <c:pt idx="259">
                  <c:v>0.35390189240752551</c:v>
                </c:pt>
                <c:pt idx="260">
                  <c:v>0.3552630535321703</c:v>
                </c:pt>
                <c:pt idx="261">
                  <c:v>0.35662421465681415</c:v>
                </c:pt>
                <c:pt idx="262">
                  <c:v>0.35798537578145889</c:v>
                </c:pt>
                <c:pt idx="263">
                  <c:v>0.35934653690610269</c:v>
                </c:pt>
                <c:pt idx="264">
                  <c:v>0.36070769803074743</c:v>
                </c:pt>
                <c:pt idx="265">
                  <c:v>0.36206885915539128</c:v>
                </c:pt>
                <c:pt idx="266">
                  <c:v>0.36343002028003596</c:v>
                </c:pt>
                <c:pt idx="267">
                  <c:v>0.36479118140467987</c:v>
                </c:pt>
                <c:pt idx="268">
                  <c:v>0.36615234252932466</c:v>
                </c:pt>
                <c:pt idx="269">
                  <c:v>0.36751350365396851</c:v>
                </c:pt>
                <c:pt idx="270">
                  <c:v>0.36887466477861319</c:v>
                </c:pt>
                <c:pt idx="271">
                  <c:v>0.37023582590325704</c:v>
                </c:pt>
                <c:pt idx="272">
                  <c:v>0.37159698702790178</c:v>
                </c:pt>
                <c:pt idx="273">
                  <c:v>0.37295814815254558</c:v>
                </c:pt>
                <c:pt idx="274">
                  <c:v>0.37431930927719032</c:v>
                </c:pt>
                <c:pt idx="275">
                  <c:v>0.37568047040183417</c:v>
                </c:pt>
                <c:pt idx="276">
                  <c:v>0.37704163152647896</c:v>
                </c:pt>
                <c:pt idx="277">
                  <c:v>0.37840279265112287</c:v>
                </c:pt>
                <c:pt idx="278">
                  <c:v>0.37976395377576755</c:v>
                </c:pt>
                <c:pt idx="279">
                  <c:v>0.3811251149004114</c:v>
                </c:pt>
                <c:pt idx="280">
                  <c:v>0.38248627602505608</c:v>
                </c:pt>
                <c:pt idx="281">
                  <c:v>0.38384743714969993</c:v>
                </c:pt>
                <c:pt idx="282">
                  <c:v>0.38520859827434467</c:v>
                </c:pt>
                <c:pt idx="283">
                  <c:v>0.38656975939898847</c:v>
                </c:pt>
                <c:pt idx="284">
                  <c:v>0.38793092052363326</c:v>
                </c:pt>
                <c:pt idx="285">
                  <c:v>0.38929208164827711</c:v>
                </c:pt>
                <c:pt idx="286">
                  <c:v>0.39065324277292185</c:v>
                </c:pt>
                <c:pt idx="287">
                  <c:v>0.39201440389756576</c:v>
                </c:pt>
                <c:pt idx="288">
                  <c:v>0.39337556502221044</c:v>
                </c:pt>
                <c:pt idx="289">
                  <c:v>0.39473672614685429</c:v>
                </c:pt>
                <c:pt idx="290">
                  <c:v>0.39609788727149897</c:v>
                </c:pt>
              </c:numCache>
            </c:numRef>
          </c:xVal>
          <c:yVal>
            <c:numRef>
              <c:f>'03_New_Code-Raw-Data'!$BA$53:$BA$343</c:f>
              <c:numCache>
                <c:formatCode>General</c:formatCode>
                <c:ptCount val="291"/>
                <c:pt idx="0">
                  <c:v>1</c:v>
                </c:pt>
                <c:pt idx="1">
                  <c:v>0.99915751718450141</c:v>
                </c:pt>
                <c:pt idx="2">
                  <c:v>0.99816501478318609</c:v>
                </c:pt>
                <c:pt idx="3">
                  <c:v>0.99702869370424441</c:v>
                </c:pt>
                <c:pt idx="4">
                  <c:v>0.99575462481349353</c:v>
                </c:pt>
                <c:pt idx="5">
                  <c:v>0.9943487474052588</c:v>
                </c:pt>
                <c:pt idx="6">
                  <c:v>0.99281686796907376</c:v>
                </c:pt>
                <c:pt idx="7">
                  <c:v>0.99116465923465857</c:v>
                </c:pt>
                <c:pt idx="8">
                  <c:v>0.98939765947836378</c:v>
                </c:pt>
                <c:pt idx="9">
                  <c:v>0.98752127207498708</c:v>
                </c:pt>
                <c:pt idx="10">
                  <c:v>0.98554076527956103</c:v>
                </c:pt>
                <c:pt idx="11">
                  <c:v>0.98346127222436408</c:v>
                </c:pt>
                <c:pt idx="12">
                  <c:v>0.98128779111707054</c:v>
                </c:pt>
                <c:pt idx="13">
                  <c:v>0.97902518562656438</c:v>
                </c:pt>
                <c:pt idx="14">
                  <c:v>0.97667818544355756</c:v>
                </c:pt>
                <c:pt idx="15">
                  <c:v>0.97425138700373026</c:v>
                </c:pt>
                <c:pt idx="16">
                  <c:v>0.9717492543616757</c:v>
                </c:pt>
                <c:pt idx="17">
                  <c:v>0.9691761202044864</c:v>
                </c:pt>
                <c:pt idx="18">
                  <c:v>0.96653618699432808</c:v>
                </c:pt>
                <c:pt idx="19">
                  <c:v>0.96383352822987678</c:v>
                </c:pt>
                <c:pt idx="20">
                  <c:v>0.9610720898169699</c:v>
                </c:pt>
                <c:pt idx="21">
                  <c:v>0.9582556915393019</c:v>
                </c:pt>
                <c:pt idx="22">
                  <c:v>0.95538802862044947</c:v>
                </c:pt>
                <c:pt idx="23">
                  <c:v>0.9524726733689588</c:v>
                </c:pt>
                <c:pt idx="24">
                  <c:v>0.94951307689863718</c:v>
                </c:pt>
                <c:pt idx="25">
                  <c:v>0.94651257091661767</c:v>
                </c:pt>
                <c:pt idx="26">
                  <c:v>0.94347436957214015</c:v>
                </c:pt>
                <c:pt idx="27">
                  <c:v>0.94040157135938807</c:v>
                </c:pt>
                <c:pt idx="28">
                  <c:v>0.93729716106807226</c:v>
                </c:pt>
                <c:pt idx="29">
                  <c:v>0.93416401177580766</c:v>
                </c:pt>
                <c:pt idx="30">
                  <c:v>0.93100488687666616</c:v>
                </c:pt>
                <c:pt idx="31">
                  <c:v>0.92782244214060738</c:v>
                </c:pt>
                <c:pt idx="32">
                  <c:v>0.92461922779880801</c:v>
                </c:pt>
                <c:pt idx="33">
                  <c:v>0.92139769065019572</c:v>
                </c:pt>
                <c:pt idx="34">
                  <c:v>0.91816017618479107</c:v>
                </c:pt>
                <c:pt idx="35">
                  <c:v>0.91490893071972557</c:v>
                </c:pt>
                <c:pt idx="36">
                  <c:v>0.91164610354407094</c:v>
                </c:pt>
                <c:pt idx="37">
                  <c:v>0.9083737490688627</c:v>
                </c:pt>
                <c:pt idx="38">
                  <c:v>0.90509382897894408</c:v>
                </c:pt>
                <c:pt idx="39">
                  <c:v>0.90180821438348013</c:v>
                </c:pt>
                <c:pt idx="40">
                  <c:v>0.89851868796221868</c:v>
                </c:pt>
                <c:pt idx="41">
                  <c:v>0.89522694610477804</c:v>
                </c:pt>
                <c:pt idx="42">
                  <c:v>0.89193460104043876</c:v>
                </c:pt>
                <c:pt idx="43">
                  <c:v>0.8886431829561191</c:v>
                </c:pt>
                <c:pt idx="44">
                  <c:v>0.88535414210038066</c:v>
                </c:pt>
                <c:pt idx="45">
                  <c:v>0.88206885087148867</c:v>
                </c:pt>
                <c:pt idx="46">
                  <c:v>0.87878860588772256</c:v>
                </c:pt>
                <c:pt idx="47">
                  <c:v>0.87551463003827368</c:v>
                </c:pt>
                <c:pt idx="48">
                  <c:v>0.87224807451322883</c:v>
                </c:pt>
                <c:pt idx="49">
                  <c:v>0.86899002081127097</c:v>
                </c:pt>
                <c:pt idx="50">
                  <c:v>0.86574148272386087</c:v>
                </c:pt>
                <c:pt idx="51">
                  <c:v>0.86250340829479621</c:v>
                </c:pt>
                <c:pt idx="52">
                  <c:v>0.85927668175415417</c:v>
                </c:pt>
                <c:pt idx="53">
                  <c:v>0.85606212542574123</c:v>
                </c:pt>
                <c:pt idx="54">
                  <c:v>0.85286050160728177</c:v>
                </c:pt>
                <c:pt idx="55">
                  <c:v>0.84967251442267111</c:v>
                </c:pt>
                <c:pt idx="56">
                  <c:v>0.8464988116457125</c:v>
                </c:pt>
                <c:pt idx="57">
                  <c:v>0.84333998649485353</c:v>
                </c:pt>
                <c:pt idx="58">
                  <c:v>0.84019657939851211</c:v>
                </c:pt>
                <c:pt idx="59">
                  <c:v>0.83706907973065603</c:v>
                </c:pt>
                <c:pt idx="60">
                  <c:v>0.83395792751638798</c:v>
                </c:pt>
                <c:pt idx="61">
                  <c:v>0.83086351510733569</c:v>
                </c:pt>
                <c:pt idx="62">
                  <c:v>0.82778618882672317</c:v>
                </c:pt>
                <c:pt idx="63">
                  <c:v>0.82472625058404936</c:v>
                </c:pt>
                <c:pt idx="64">
                  <c:v>0.8216839594593639</c:v>
                </c:pt>
                <c:pt idx="65">
                  <c:v>0.81865953325716145</c:v>
                </c:pt>
                <c:pt idx="66">
                  <c:v>0.81565315002997973</c:v>
                </c:pt>
                <c:pt idx="67">
                  <c:v>0.81266494957183011</c:v>
                </c:pt>
                <c:pt idx="68">
                  <c:v>0.80969503488159977</c:v>
                </c:pt>
                <c:pt idx="69">
                  <c:v>0.80674347359662579</c:v>
                </c:pt>
                <c:pt idx="70">
                  <c:v>0.80381029939669102</c:v>
                </c:pt>
                <c:pt idx="71">
                  <c:v>0.80089551337864251</c:v>
                </c:pt>
                <c:pt idx="72">
                  <c:v>0.79799908540197761</c:v>
                </c:pt>
                <c:pt idx="73">
                  <c:v>0.79512095540563066</c:v>
                </c:pt>
                <c:pt idx="74">
                  <c:v>0.79226103469635101</c:v>
                </c:pt>
                <c:pt idx="75">
                  <c:v>0.78941920720894398</c:v>
                </c:pt>
                <c:pt idx="76">
                  <c:v>0.78659533073879773</c:v>
                </c:pt>
                <c:pt idx="77">
                  <c:v>0.78378923814699653</c:v>
                </c:pt>
                <c:pt idx="78">
                  <c:v>0.78100073853846275</c:v>
                </c:pt>
                <c:pt idx="79">
                  <c:v>0.77822961841346461</c:v>
                </c:pt>
                <c:pt idx="80">
                  <c:v>0.7754756427929056</c:v>
                </c:pt>
                <c:pt idx="81">
                  <c:v>0.77273855631780985</c:v>
                </c:pt>
                <c:pt idx="82">
                  <c:v>0.77001808432336871</c:v>
                </c:pt>
                <c:pt idx="83">
                  <c:v>0.76731393388799962</c:v>
                </c:pt>
                <c:pt idx="84">
                  <c:v>0.76462579485777415</c:v>
                </c:pt>
                <c:pt idx="85">
                  <c:v>0.76195334084667399</c:v>
                </c:pt>
                <c:pt idx="86">
                  <c:v>0.75929623021302117</c:v>
                </c:pt>
                <c:pt idx="87">
                  <c:v>0.75665410701254099</c:v>
                </c:pt>
                <c:pt idx="88">
                  <c:v>0.75402660192839743</c:v>
                </c:pt>
                <c:pt idx="89">
                  <c:v>0.75141333317864267</c:v>
                </c:pt>
                <c:pt idx="90">
                  <c:v>0.74881390740142695</c:v>
                </c:pt>
                <c:pt idx="91">
                  <c:v>0.74622792051836362</c:v>
                </c:pt>
                <c:pt idx="92">
                  <c:v>0.74365495857643527</c:v>
                </c:pt>
                <c:pt idx="93">
                  <c:v>0.74109459856876259</c:v>
                </c:pt>
                <c:pt idx="94">
                  <c:v>0.73854640923464387</c:v>
                </c:pt>
                <c:pt idx="95">
                  <c:v>0.73600995183915441</c:v>
                </c:pt>
                <c:pt idx="96">
                  <c:v>0.73348478093269875</c:v>
                </c:pt>
                <c:pt idx="97">
                  <c:v>0.73097044509078335</c:v>
                </c:pt>
                <c:pt idx="98">
                  <c:v>0.7284664876343826</c:v>
                </c:pt>
                <c:pt idx="99">
                  <c:v>0.72597244733114918</c:v>
                </c:pt>
                <c:pt idx="100">
                  <c:v>0.72348785907781699</c:v>
                </c:pt>
                <c:pt idx="101">
                  <c:v>0.72101225456403384</c:v>
                </c:pt>
                <c:pt idx="102">
                  <c:v>0.71854516291792148</c:v>
                </c:pt>
                <c:pt idx="103">
                  <c:v>0.71608611133363442</c:v>
                </c:pt>
                <c:pt idx="104">
                  <c:v>0.713634625681138</c:v>
                </c:pt>
                <c:pt idx="105">
                  <c:v>0.71119023109848301</c:v>
                </c:pt>
                <c:pt idx="106">
                  <c:v>0.70875245256677311</c:v>
                </c:pt>
                <c:pt idx="107">
                  <c:v>0.70632081546808223</c:v>
                </c:pt>
                <c:pt idx="108">
                  <c:v>0.70389484612648545</c:v>
                </c:pt>
                <c:pt idx="109">
                  <c:v>0.70147407233245773</c:v>
                </c:pt>
                <c:pt idx="110">
                  <c:v>0.69905802385077154</c:v>
                </c:pt>
                <c:pt idx="111">
                  <c:v>0.6966462329121329</c:v>
                </c:pt>
                <c:pt idx="112">
                  <c:v>0.69423823468867085</c:v>
                </c:pt>
                <c:pt idx="113">
                  <c:v>0.69183356775348048</c:v>
                </c:pt>
                <c:pt idx="114">
                  <c:v>0.68943177452436322</c:v>
                </c:pt>
                <c:pt idx="115">
                  <c:v>0.68703240169189328</c:v>
                </c:pt>
                <c:pt idx="116">
                  <c:v>0.68463500063197391</c:v>
                </c:pt>
                <c:pt idx="117">
                  <c:v>0.68223912780298035</c:v>
                </c:pt>
                <c:pt idx="118">
                  <c:v>0.67984434512765268</c:v>
                </c:pt>
                <c:pt idx="119">
                  <c:v>0.67745022035979907</c:v>
                </c:pt>
                <c:pt idx="120">
                  <c:v>0.67505632743598054</c:v>
                </c:pt>
                <c:pt idx="121">
                  <c:v>0.67266224681222642</c:v>
                </c:pt>
                <c:pt idx="122">
                  <c:v>0.67026756578590319</c:v>
                </c:pt>
                <c:pt idx="123">
                  <c:v>0.66787187880284093</c:v>
                </c:pt>
                <c:pt idx="124">
                  <c:v>0.66547478774976465</c:v>
                </c:pt>
                <c:pt idx="125">
                  <c:v>0.66307590223216473</c:v>
                </c:pt>
                <c:pt idx="126">
                  <c:v>0.66067483983763997</c:v>
                </c:pt>
                <c:pt idx="127">
                  <c:v>0.65827122638483138</c:v>
                </c:pt>
                <c:pt idx="128">
                  <c:v>0.65586469615797616</c:v>
                </c:pt>
                <c:pt idx="129">
                  <c:v>0.65345489212720709</c:v>
                </c:pt>
                <c:pt idx="130">
                  <c:v>0.6510414661546079</c:v>
                </c:pt>
                <c:pt idx="131">
                  <c:v>0.64862407918615328</c:v>
                </c:pt>
                <c:pt idx="132">
                  <c:v>0.64620240142954266</c:v>
                </c:pt>
                <c:pt idx="133">
                  <c:v>0.64377611251804856</c:v>
                </c:pt>
                <c:pt idx="134">
                  <c:v>0.6413449016604077</c:v>
                </c:pt>
                <c:pt idx="135">
                  <c:v>0.63890846777683374</c:v>
                </c:pt>
                <c:pt idx="136">
                  <c:v>0.63646651962123824</c:v>
                </c:pt>
                <c:pt idx="137">
                  <c:v>0.63401877588969002</c:v>
                </c:pt>
                <c:pt idx="138">
                  <c:v>0.63156496531523443</c:v>
                </c:pt>
                <c:pt idx="139">
                  <c:v>0.62910482674908708</c:v>
                </c:pt>
                <c:pt idx="140">
                  <c:v>0.62663810922833896</c:v>
                </c:pt>
                <c:pt idx="141">
                  <c:v>0.62416457203019138</c:v>
                </c:pt>
                <c:pt idx="142">
                  <c:v>0.62168398471285202</c:v>
                </c:pt>
                <c:pt idx="143">
                  <c:v>0.61919612714314354</c:v>
                </c:pt>
                <c:pt idx="144">
                  <c:v>0.61670078951091423</c:v>
                </c:pt>
                <c:pt idx="145">
                  <c:v>0.61419777233037542</c:v>
                </c:pt>
                <c:pt idx="146">
                  <c:v>0.61168688642840618</c:v>
                </c:pt>
                <c:pt idx="147">
                  <c:v>0.6091679529199866</c:v>
                </c:pt>
                <c:pt idx="148">
                  <c:v>0.60664080317080593</c:v>
                </c:pt>
                <c:pt idx="149">
                  <c:v>0.60410527874720965</c:v>
                </c:pt>
                <c:pt idx="150">
                  <c:v>0.60156123135355122</c:v>
                </c:pt>
                <c:pt idx="151">
                  <c:v>0.59900852275711824</c:v>
                </c:pt>
                <c:pt idx="152">
                  <c:v>0.59644702470070921</c:v>
                </c:pt>
                <c:pt idx="153">
                  <c:v>0.59387661880303722</c:v>
                </c:pt>
                <c:pt idx="154">
                  <c:v>0.59129719644707146</c:v>
                </c:pt>
                <c:pt idx="155">
                  <c:v>0.5887086586564575</c:v>
                </c:pt>
                <c:pt idx="156">
                  <c:v>0.58611091596020537</c:v>
                </c:pt>
                <c:pt idx="157">
                  <c:v>0.58350388824573751</c:v>
                </c:pt>
                <c:pt idx="158">
                  <c:v>0.5808875046005314</c:v>
                </c:pt>
                <c:pt idx="159">
                  <c:v>0.57826170314246139</c:v>
                </c:pt>
                <c:pt idx="160">
                  <c:v>0.57562643083906595</c:v>
                </c:pt>
                <c:pt idx="161">
                  <c:v>0.57298164331588752</c:v>
                </c:pt>
                <c:pt idx="162">
                  <c:v>0.57032730465410308</c:v>
                </c:pt>
                <c:pt idx="163">
                  <c:v>0.56766338717761045</c:v>
                </c:pt>
                <c:pt idx="164">
                  <c:v>0.56498987122980771</c:v>
                </c:pt>
                <c:pt idx="165">
                  <c:v>0.56230674494024901</c:v>
                </c:pt>
                <c:pt idx="166">
                  <c:v>0.55961400398139038</c:v>
                </c:pt>
                <c:pt idx="167">
                  <c:v>0.55691165131568721</c:v>
                </c:pt>
                <c:pt idx="168">
                  <c:v>0.55419969693321647</c:v>
                </c:pt>
                <c:pt idx="169">
                  <c:v>0.55147815758011232</c:v>
                </c:pt>
                <c:pt idx="170">
                  <c:v>0.54874705647801536</c:v>
                </c:pt>
                <c:pt idx="171">
                  <c:v>0.54600642303482094</c:v>
                </c:pt>
                <c:pt idx="172">
                  <c:v>0.54325629254695884</c:v>
                </c:pt>
                <c:pt idx="173">
                  <c:v>0.5404967058934752</c:v>
                </c:pt>
                <c:pt idx="174">
                  <c:v>0.5377277092221846</c:v>
                </c:pt>
                <c:pt idx="175">
                  <c:v>0.53494935362817297</c:v>
                </c:pt>
                <c:pt idx="176">
                  <c:v>0.53216169482492592</c:v>
                </c:pt>
                <c:pt idx="177">
                  <c:v>0.52936479280837323</c:v>
                </c:pt>
                <c:pt idx="178">
                  <c:v>0.52655871151414713</c:v>
                </c:pt>
                <c:pt idx="179">
                  <c:v>0.52374351846835154</c:v>
                </c:pt>
                <c:pt idx="180">
                  <c:v>0.52091928443215829</c:v>
                </c:pt>
                <c:pt idx="181">
                  <c:v>0.51808608304051085</c:v>
                </c:pt>
                <c:pt idx="182">
                  <c:v>0.5152439904353211</c:v>
                </c:pt>
                <c:pt idx="183">
                  <c:v>0.51239308489339896</c:v>
                </c:pt>
                <c:pt idx="184">
                  <c:v>0.50953344644953102</c:v>
                </c:pt>
                <c:pt idx="185">
                  <c:v>0.50666515651496635</c:v>
                </c:pt>
                <c:pt idx="186">
                  <c:v>0.50378829749173115</c:v>
                </c:pt>
                <c:pt idx="187">
                  <c:v>0.50090295238305904</c:v>
                </c:pt>
                <c:pt idx="188">
                  <c:v>0.49800920440031765</c:v>
                </c:pt>
                <c:pt idx="189">
                  <c:v>0.49510713656681743</c:v>
                </c:pt>
                <c:pt idx="190">
                  <c:v>0.49219683131882114</c:v>
                </c:pt>
                <c:pt idx="191">
                  <c:v>0.48927837010417968</c:v>
                </c:pt>
                <c:pt idx="192">
                  <c:v>0.48635183297894191</c:v>
                </c:pt>
                <c:pt idx="193">
                  <c:v>0.48341729820235801</c:v>
                </c:pt>
                <c:pt idx="194">
                  <c:v>0.48047484183063188</c:v>
                </c:pt>
                <c:pt idx="195">
                  <c:v>0.47752453730987715</c:v>
                </c:pt>
                <c:pt idx="196">
                  <c:v>0.47456645506865125</c:v>
                </c:pt>
                <c:pt idx="197">
                  <c:v>0.47160066211050433</c:v>
                </c:pt>
                <c:pt idx="198">
                  <c:v>0.46862722160696874</c:v>
                </c:pt>
                <c:pt idx="199">
                  <c:v>0.46564619249141698</c:v>
                </c:pt>
                <c:pt idx="200">
                  <c:v>0.46265762905426244</c:v>
                </c:pt>
                <c:pt idx="201">
                  <c:v>0.45966158053991685</c:v>
                </c:pt>
                <c:pt idx="202">
                  <c:v>0.45665809074603225</c:v>
                </c:pt>
                <c:pt idx="203">
                  <c:v>0.45364719762542577</c:v>
                </c:pt>
                <c:pt idx="204">
                  <c:v>0.4506289328912606</c:v>
                </c:pt>
                <c:pt idx="205">
                  <c:v>0.44760332162593253</c:v>
                </c:pt>
                <c:pt idx="206">
                  <c:v>0.44457038189418235</c:v>
                </c:pt>
                <c:pt idx="207">
                  <c:v>0.44153012436100025</c:v>
                </c:pt>
                <c:pt idx="208">
                  <c:v>0.43848255191481778</c:v>
                </c:pt>
                <c:pt idx="209">
                  <c:v>0.43542765929658395</c:v>
                </c:pt>
                <c:pt idx="210">
                  <c:v>0.43236543273529843</c:v>
                </c:pt>
                <c:pt idx="211">
                  <c:v>0.42929584959059985</c:v>
                </c:pt>
                <c:pt idx="212">
                  <c:v>0.42621887800297886</c:v>
                </c:pt>
                <c:pt idx="213">
                  <c:v>0.42313447655236375</c:v>
                </c:pt>
                <c:pt idx="214">
                  <c:v>0.420042593925603</c:v>
                </c:pt>
                <c:pt idx="215">
                  <c:v>0.4169431685936475</c:v>
                </c:pt>
                <c:pt idx="216">
                  <c:v>0.41383612849903961</c:v>
                </c:pt>
                <c:pt idx="217">
                  <c:v>0.41072139075455344</c:v>
                </c:pt>
                <c:pt idx="218">
                  <c:v>0.4075988613536406</c:v>
                </c:pt>
                <c:pt idx="219">
                  <c:v>0.40446843489355438</c:v>
                </c:pt>
                <c:pt idx="220">
                  <c:v>0.4013299943119778</c:v>
                </c:pt>
                <c:pt idx="221">
                  <c:v>0.39818341063793927</c:v>
                </c:pt>
                <c:pt idx="222">
                  <c:v>0.39502854275805632</c:v>
                </c:pt>
                <c:pt idx="223">
                  <c:v>0.3918652371989037</c:v>
                </c:pt>
                <c:pt idx="224">
                  <c:v>0.38869332792658151</c:v>
                </c:pt>
                <c:pt idx="225">
                  <c:v>0.38551263616449749</c:v>
                </c:pt>
                <c:pt idx="226">
                  <c:v>0.38232297023038703</c:v>
                </c:pt>
                <c:pt idx="227">
                  <c:v>0.3791241253937806</c:v>
                </c:pt>
                <c:pt idx="228">
                  <c:v>0.37591588375500656</c:v>
                </c:pt>
                <c:pt idx="229">
                  <c:v>0.37269801414703729</c:v>
                </c:pt>
                <c:pt idx="230">
                  <c:v>0.36947027206143279</c:v>
                </c:pt>
                <c:pt idx="231">
                  <c:v>0.36623239959976933</c:v>
                </c:pt>
                <c:pt idx="232">
                  <c:v>0.36298412545191772</c:v>
                </c:pt>
                <c:pt idx="233">
                  <c:v>0.35972516490277584</c:v>
                </c:pt>
                <c:pt idx="234">
                  <c:v>0.35645521986887918</c:v>
                </c:pt>
                <c:pt idx="235">
                  <c:v>0.35317397896670005</c:v>
                </c:pt>
                <c:pt idx="236">
                  <c:v>0.34988111761423502</c:v>
                </c:pt>
                <c:pt idx="237">
                  <c:v>0.34657629816774771</c:v>
                </c:pt>
                <c:pt idx="238">
                  <c:v>0.3432591700956068</c:v>
                </c:pt>
                <c:pt idx="239">
                  <c:v>0.33992937019120584</c:v>
                </c:pt>
                <c:pt idx="240">
                  <c:v>0.33658652282702328</c:v>
                </c:pt>
                <c:pt idx="241">
                  <c:v>0.33323024025213643</c:v>
                </c:pt>
                <c:pt idx="242">
                  <c:v>0.32986012293546296</c:v>
                </c:pt>
                <c:pt idx="243">
                  <c:v>0.32647575995714168</c:v>
                </c:pt>
                <c:pt idx="244">
                  <c:v>0.32307672945072585</c:v>
                </c:pt>
                <c:pt idx="245">
                  <c:v>0.31966259909877881</c:v>
                </c:pt>
                <c:pt idx="246">
                  <c:v>0.31623292668482111</c:v>
                </c:pt>
                <c:pt idx="247">
                  <c:v>0.3127872607044786</c:v>
                </c:pt>
                <c:pt idx="248">
                  <c:v>0.30932514103910941</c:v>
                </c:pt>
                <c:pt idx="249">
                  <c:v>0.30584609969506671</c:v>
                </c:pt>
                <c:pt idx="250">
                  <c:v>0.30234966161213678</c:v>
                </c:pt>
                <c:pt idx="251">
                  <c:v>0.2988353455447289</c:v>
                </c:pt>
                <c:pt idx="252">
                  <c:v>0.29530266501962393</c:v>
                </c:pt>
                <c:pt idx="253">
                  <c:v>0.2917511293742962</c:v>
                </c:pt>
                <c:pt idx="254">
                  <c:v>0.28818024487995042</c:v>
                </c:pt>
                <c:pt idx="255">
                  <c:v>0.28458951595368348</c:v>
                </c:pt>
                <c:pt idx="256">
                  <c:v>0.28097844646437148</c:v>
                </c:pt>
                <c:pt idx="257">
                  <c:v>0.27734654113710105</c:v>
                </c:pt>
                <c:pt idx="258">
                  <c:v>0.27369330706117556</c:v>
                </c:pt>
                <c:pt idx="259">
                  <c:v>0.27001825530700757</c:v>
                </c:pt>
                <c:pt idx="260">
                  <c:v>0.26632090265744612</c:v>
                </c:pt>
                <c:pt idx="261">
                  <c:v>0.26260077345931393</c:v>
                </c:pt>
                <c:pt idx="262">
                  <c:v>0.25885740160123677</c:v>
                </c:pt>
                <c:pt idx="263">
                  <c:v>0.25509033262412034</c:v>
                </c:pt>
                <c:pt idx="264">
                  <c:v>0.25129912597096715</c:v>
                </c:pt>
                <c:pt idx="265">
                  <c:v>0.24748335738288496</c:v>
                </c:pt>
                <c:pt idx="266">
                  <c:v>0.24364262144862883</c:v>
                </c:pt>
                <c:pt idx="267">
                  <c:v>0.23977653431529089</c:v>
                </c:pt>
                <c:pt idx="268">
                  <c:v>0.23588473656799464</c:v>
                </c:pt>
                <c:pt idx="269">
                  <c:v>0.23196689628696207</c:v>
                </c:pt>
                <c:pt idx="270">
                  <c:v>0.2280227122905589</c:v>
                </c:pt>
                <c:pt idx="271">
                  <c:v>0.22405191757343515</c:v>
                </c:pt>
                <c:pt idx="272">
                  <c:v>0.22005428294903154</c:v>
                </c:pt>
                <c:pt idx="273">
                  <c:v>0.21602962090651734</c:v>
                </c:pt>
                <c:pt idx="274">
                  <c:v>0.21197778969224598</c:v>
                </c:pt>
                <c:pt idx="275">
                  <c:v>0.20789869762650967</c:v>
                </c:pt>
                <c:pt idx="276">
                  <c:v>0.20379230766672585</c:v>
                </c:pt>
                <c:pt idx="277">
                  <c:v>0.1996586422287403</c:v>
                </c:pt>
                <c:pt idx="278">
                  <c:v>0.19549778827825307</c:v>
                </c:pt>
                <c:pt idx="279">
                  <c:v>0.19130990270510739</c:v>
                </c:pt>
                <c:pt idx="280">
                  <c:v>0.18709521799350112</c:v>
                </c:pt>
                <c:pt idx="281">
                  <c:v>0.18285404820180431</c:v>
                </c:pt>
                <c:pt idx="282">
                  <c:v>0.17858679526625695</c:v>
                </c:pt>
                <c:pt idx="283">
                  <c:v>0.17429395564330696</c:v>
                </c:pt>
                <c:pt idx="284">
                  <c:v>0.16997612730598635</c:v>
                </c:pt>
                <c:pt idx="285">
                  <c:v>0.16563401711041278</c:v>
                </c:pt>
                <c:pt idx="286">
                  <c:v>0.16126844854892006</c:v>
                </c:pt>
                <c:pt idx="287">
                  <c:v>0.15688036990727436</c:v>
                </c:pt>
                <c:pt idx="288">
                  <c:v>0.15247086284381087</c:v>
                </c:pt>
                <c:pt idx="289">
                  <c:v>0.14804115140922491</c:v>
                </c:pt>
                <c:pt idx="290">
                  <c:v>0.14359261152639702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9-4604-912A-B74071E2BB50}"/>
            </c:ext>
          </c:extLst>
        </c:ser>
        <c:ser>
          <c:idx val="1"/>
          <c:order val="1"/>
          <c:tx>
            <c:v>Droplet_2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'03_New_Code-Raw-Data'!$BE$53:$BE$300</c:f>
              <c:numCache>
                <c:formatCode>General</c:formatCode>
                <c:ptCount val="248"/>
                <c:pt idx="0">
                  <c:v>1.6516961105836267E-3</c:v>
                </c:pt>
                <c:pt idx="1">
                  <c:v>3.3033922211672534E-3</c:v>
                </c:pt>
                <c:pt idx="2">
                  <c:v>4.9550883317508801E-3</c:v>
                </c:pt>
                <c:pt idx="3">
                  <c:v>6.6067844423344964E-3</c:v>
                </c:pt>
                <c:pt idx="4">
                  <c:v>8.2584805529181248E-3</c:v>
                </c:pt>
                <c:pt idx="5">
                  <c:v>9.9101766635017498E-3</c:v>
                </c:pt>
                <c:pt idx="6">
                  <c:v>1.1561872774085411E-2</c:v>
                </c:pt>
                <c:pt idx="7">
                  <c:v>1.3213568884668993E-2</c:v>
                </c:pt>
                <c:pt idx="8">
                  <c:v>1.4865264995252578E-2</c:v>
                </c:pt>
                <c:pt idx="9">
                  <c:v>1.6516961105836267E-2</c:v>
                </c:pt>
                <c:pt idx="10">
                  <c:v>1.8168657216419852E-2</c:v>
                </c:pt>
                <c:pt idx="11">
                  <c:v>1.9820353327003541E-2</c:v>
                </c:pt>
                <c:pt idx="12">
                  <c:v>2.147204943758713E-2</c:v>
                </c:pt>
                <c:pt idx="13">
                  <c:v>2.3123745548170715E-2</c:v>
                </c:pt>
                <c:pt idx="14">
                  <c:v>2.4775441658754404E-2</c:v>
                </c:pt>
                <c:pt idx="15">
                  <c:v>2.6427137769337986E-2</c:v>
                </c:pt>
                <c:pt idx="16">
                  <c:v>2.8078833879921678E-2</c:v>
                </c:pt>
                <c:pt idx="17">
                  <c:v>2.9730529990505263E-2</c:v>
                </c:pt>
                <c:pt idx="18">
                  <c:v>3.1382226101088845E-2</c:v>
                </c:pt>
                <c:pt idx="19">
                  <c:v>3.3033922211672534E-2</c:v>
                </c:pt>
                <c:pt idx="20">
                  <c:v>3.4685618322256119E-2</c:v>
                </c:pt>
                <c:pt idx="21">
                  <c:v>3.6337314432839808E-2</c:v>
                </c:pt>
                <c:pt idx="22">
                  <c:v>3.7989010543423393E-2</c:v>
                </c:pt>
                <c:pt idx="23">
                  <c:v>3.9640706654006978E-2</c:v>
                </c:pt>
                <c:pt idx="24">
                  <c:v>4.1292402764590674E-2</c:v>
                </c:pt>
                <c:pt idx="25">
                  <c:v>4.2944098875174259E-2</c:v>
                </c:pt>
                <c:pt idx="26">
                  <c:v>4.4595794985757949E-2</c:v>
                </c:pt>
                <c:pt idx="27">
                  <c:v>4.6247491096341534E-2</c:v>
                </c:pt>
                <c:pt idx="28">
                  <c:v>4.7899187206925119E-2</c:v>
                </c:pt>
                <c:pt idx="29">
                  <c:v>4.9550883317508808E-2</c:v>
                </c:pt>
                <c:pt idx="30">
                  <c:v>5.1202579428092393E-2</c:v>
                </c:pt>
                <c:pt idx="31">
                  <c:v>5.2854275538676082E-2</c:v>
                </c:pt>
                <c:pt idx="32">
                  <c:v>5.4505971649259667E-2</c:v>
                </c:pt>
                <c:pt idx="33">
                  <c:v>5.6157667759843245E-2</c:v>
                </c:pt>
                <c:pt idx="34">
                  <c:v>5.7809363870426941E-2</c:v>
                </c:pt>
                <c:pt idx="35">
                  <c:v>5.9461059981010526E-2</c:v>
                </c:pt>
                <c:pt idx="36">
                  <c:v>6.1112756091594105E-2</c:v>
                </c:pt>
                <c:pt idx="37">
                  <c:v>6.2764452202177801E-2</c:v>
                </c:pt>
                <c:pt idx="38">
                  <c:v>6.4416148312761379E-2</c:v>
                </c:pt>
                <c:pt idx="39">
                  <c:v>6.6067844423344971E-2</c:v>
                </c:pt>
                <c:pt idx="40">
                  <c:v>6.771954053392866E-2</c:v>
                </c:pt>
                <c:pt idx="41">
                  <c:v>6.9371236644512238E-2</c:v>
                </c:pt>
                <c:pt idx="42">
                  <c:v>7.102293275509583E-2</c:v>
                </c:pt>
                <c:pt idx="43">
                  <c:v>7.2674628865679505E-2</c:v>
                </c:pt>
                <c:pt idx="44">
                  <c:v>7.4326324976263097E-2</c:v>
                </c:pt>
                <c:pt idx="45">
                  <c:v>7.5978021086846675E-2</c:v>
                </c:pt>
                <c:pt idx="46">
                  <c:v>7.7629717197430378E-2</c:v>
                </c:pt>
                <c:pt idx="47">
                  <c:v>7.9281413308013957E-2</c:v>
                </c:pt>
                <c:pt idx="48">
                  <c:v>8.093310941859766E-2</c:v>
                </c:pt>
                <c:pt idx="49">
                  <c:v>8.2584805529181238E-2</c:v>
                </c:pt>
                <c:pt idx="50">
                  <c:v>8.423650163976483E-2</c:v>
                </c:pt>
                <c:pt idx="51">
                  <c:v>8.5888197750348519E-2</c:v>
                </c:pt>
                <c:pt idx="52">
                  <c:v>8.7539893860932097E-2</c:v>
                </c:pt>
                <c:pt idx="53">
                  <c:v>8.9191589971515689E-2</c:v>
                </c:pt>
                <c:pt idx="54">
                  <c:v>9.0843286082099378E-2</c:v>
                </c:pt>
                <c:pt idx="55">
                  <c:v>9.2494982192682956E-2</c:v>
                </c:pt>
                <c:pt idx="56">
                  <c:v>9.4146678303266534E-2</c:v>
                </c:pt>
                <c:pt idx="57">
                  <c:v>9.5798374413850237E-2</c:v>
                </c:pt>
                <c:pt idx="58">
                  <c:v>9.7450070524433816E-2</c:v>
                </c:pt>
                <c:pt idx="59">
                  <c:v>9.9101766635017408E-2</c:v>
                </c:pt>
                <c:pt idx="60">
                  <c:v>0.10075346274560108</c:v>
                </c:pt>
                <c:pt idx="61">
                  <c:v>0.10240515885618467</c:v>
                </c:pt>
                <c:pt idx="62">
                  <c:v>0.10405685496676827</c:v>
                </c:pt>
                <c:pt idx="63">
                  <c:v>0.10570855107735194</c:v>
                </c:pt>
                <c:pt idx="64">
                  <c:v>0.10736024718793553</c:v>
                </c:pt>
                <c:pt idx="65">
                  <c:v>0.10901194329851868</c:v>
                </c:pt>
                <c:pt idx="66">
                  <c:v>0.11066363940910282</c:v>
                </c:pt>
                <c:pt idx="67">
                  <c:v>0.11231533551968693</c:v>
                </c:pt>
                <c:pt idx="68">
                  <c:v>0.11396703163026999</c:v>
                </c:pt>
                <c:pt idx="69">
                  <c:v>0.1156187277408541</c:v>
                </c:pt>
                <c:pt idx="70">
                  <c:v>0.11727042385143713</c:v>
                </c:pt>
                <c:pt idx="71">
                  <c:v>0.11892211996202125</c:v>
                </c:pt>
                <c:pt idx="72">
                  <c:v>0.1205738160726043</c:v>
                </c:pt>
                <c:pt idx="73">
                  <c:v>0.12222551218318843</c:v>
                </c:pt>
                <c:pt idx="74">
                  <c:v>0.12387720829377147</c:v>
                </c:pt>
                <c:pt idx="75">
                  <c:v>0.1255289044043556</c:v>
                </c:pt>
                <c:pt idx="76">
                  <c:v>0.12718060051493865</c:v>
                </c:pt>
                <c:pt idx="77">
                  <c:v>0.12883229662552276</c:v>
                </c:pt>
                <c:pt idx="78">
                  <c:v>0.13048399273610689</c:v>
                </c:pt>
                <c:pt idx="79">
                  <c:v>0.13213568884668994</c:v>
                </c:pt>
                <c:pt idx="80">
                  <c:v>0.13378738495727407</c:v>
                </c:pt>
                <c:pt idx="81">
                  <c:v>0.1354390810678571</c:v>
                </c:pt>
                <c:pt idx="82">
                  <c:v>0.1370907771784412</c:v>
                </c:pt>
                <c:pt idx="83">
                  <c:v>0.13874247328902425</c:v>
                </c:pt>
                <c:pt idx="84">
                  <c:v>0.14039416939960839</c:v>
                </c:pt>
                <c:pt idx="85">
                  <c:v>0.14204586551019144</c:v>
                </c:pt>
                <c:pt idx="86">
                  <c:v>0.14369756162077554</c:v>
                </c:pt>
                <c:pt idx="87">
                  <c:v>0.14534925773135859</c:v>
                </c:pt>
                <c:pt idx="88">
                  <c:v>0.14700095384194273</c:v>
                </c:pt>
                <c:pt idx="89">
                  <c:v>0.14865264995252686</c:v>
                </c:pt>
                <c:pt idx="90">
                  <c:v>0.15030434606310988</c:v>
                </c:pt>
                <c:pt idx="91">
                  <c:v>0.15195604217369399</c:v>
                </c:pt>
                <c:pt idx="92">
                  <c:v>0.15360773828427704</c:v>
                </c:pt>
                <c:pt idx="93">
                  <c:v>0.15525943439486117</c:v>
                </c:pt>
                <c:pt idx="94">
                  <c:v>0.15691113050544422</c:v>
                </c:pt>
                <c:pt idx="95">
                  <c:v>0.15856282661602833</c:v>
                </c:pt>
                <c:pt idx="96">
                  <c:v>0.16021452272661138</c:v>
                </c:pt>
                <c:pt idx="97">
                  <c:v>0.16186621883719554</c:v>
                </c:pt>
                <c:pt idx="98">
                  <c:v>0.16351791494777859</c:v>
                </c:pt>
                <c:pt idx="99">
                  <c:v>0.1651696110583627</c:v>
                </c:pt>
                <c:pt idx="100">
                  <c:v>0.16682130716894683</c:v>
                </c:pt>
                <c:pt idx="101">
                  <c:v>0.16847300327952988</c:v>
                </c:pt>
                <c:pt idx="102">
                  <c:v>0.17012469939011399</c:v>
                </c:pt>
                <c:pt idx="103">
                  <c:v>0.17177639550069704</c:v>
                </c:pt>
                <c:pt idx="104">
                  <c:v>0.17342809161128114</c:v>
                </c:pt>
                <c:pt idx="105">
                  <c:v>0.17507978772186419</c:v>
                </c:pt>
                <c:pt idx="106">
                  <c:v>0.17673148383244833</c:v>
                </c:pt>
                <c:pt idx="107">
                  <c:v>0.17838317994303138</c:v>
                </c:pt>
                <c:pt idx="108">
                  <c:v>0.18003487605361548</c:v>
                </c:pt>
                <c:pt idx="109">
                  <c:v>0.18168657216419853</c:v>
                </c:pt>
                <c:pt idx="110">
                  <c:v>0.18333826827478267</c:v>
                </c:pt>
                <c:pt idx="111">
                  <c:v>0.18498996438536677</c:v>
                </c:pt>
                <c:pt idx="112">
                  <c:v>0.18664166049594982</c:v>
                </c:pt>
                <c:pt idx="113">
                  <c:v>0.18829335660653393</c:v>
                </c:pt>
                <c:pt idx="114">
                  <c:v>0.18994505271711698</c:v>
                </c:pt>
                <c:pt idx="115">
                  <c:v>0.19159674882770111</c:v>
                </c:pt>
                <c:pt idx="116">
                  <c:v>0.19324844493828416</c:v>
                </c:pt>
                <c:pt idx="117">
                  <c:v>0.19490014104886827</c:v>
                </c:pt>
                <c:pt idx="118">
                  <c:v>0.19655183715945132</c:v>
                </c:pt>
                <c:pt idx="119">
                  <c:v>0.19820353327003545</c:v>
                </c:pt>
                <c:pt idx="120">
                  <c:v>0.19985522938061956</c:v>
                </c:pt>
                <c:pt idx="121">
                  <c:v>0.20150692549120261</c:v>
                </c:pt>
                <c:pt idx="122">
                  <c:v>0.20315862160178674</c:v>
                </c:pt>
                <c:pt idx="123">
                  <c:v>0.20481031771236979</c:v>
                </c:pt>
                <c:pt idx="124">
                  <c:v>0.2064620138229539</c:v>
                </c:pt>
                <c:pt idx="125">
                  <c:v>0.20811370993353695</c:v>
                </c:pt>
                <c:pt idx="126">
                  <c:v>0.20976540604412106</c:v>
                </c:pt>
                <c:pt idx="127">
                  <c:v>0.21141710215470411</c:v>
                </c:pt>
                <c:pt idx="128">
                  <c:v>0.21306879826528824</c:v>
                </c:pt>
                <c:pt idx="129">
                  <c:v>0.21472049437587129</c:v>
                </c:pt>
                <c:pt idx="130">
                  <c:v>0.21637219048645542</c:v>
                </c:pt>
                <c:pt idx="131">
                  <c:v>0.21802388659703847</c:v>
                </c:pt>
                <c:pt idx="132">
                  <c:v>0.21967558270762258</c:v>
                </c:pt>
                <c:pt idx="133">
                  <c:v>0.22132727881820669</c:v>
                </c:pt>
                <c:pt idx="134">
                  <c:v>0.22297897492878976</c:v>
                </c:pt>
                <c:pt idx="135">
                  <c:v>0.22463067103937387</c:v>
                </c:pt>
                <c:pt idx="136">
                  <c:v>0.22628236714995689</c:v>
                </c:pt>
                <c:pt idx="137">
                  <c:v>0.22793406326054105</c:v>
                </c:pt>
                <c:pt idx="138">
                  <c:v>0.2295857593711241</c:v>
                </c:pt>
                <c:pt idx="139">
                  <c:v>0.23123745548170821</c:v>
                </c:pt>
                <c:pt idx="140">
                  <c:v>0.23288915159229123</c:v>
                </c:pt>
                <c:pt idx="141">
                  <c:v>0.23454084770287539</c:v>
                </c:pt>
                <c:pt idx="142">
                  <c:v>0.23619254381345947</c:v>
                </c:pt>
                <c:pt idx="143">
                  <c:v>0.23784423992404249</c:v>
                </c:pt>
                <c:pt idx="144">
                  <c:v>0.23949593603462666</c:v>
                </c:pt>
                <c:pt idx="145">
                  <c:v>0.24114763214520973</c:v>
                </c:pt>
                <c:pt idx="146">
                  <c:v>0.24279932825579384</c:v>
                </c:pt>
                <c:pt idx="147">
                  <c:v>0.24445102436637686</c:v>
                </c:pt>
                <c:pt idx="148">
                  <c:v>0.246102720476961</c:v>
                </c:pt>
                <c:pt idx="149">
                  <c:v>0.24775441658754407</c:v>
                </c:pt>
                <c:pt idx="150">
                  <c:v>0.24940611269812818</c:v>
                </c:pt>
                <c:pt idx="151">
                  <c:v>0.2510578088087112</c:v>
                </c:pt>
                <c:pt idx="152">
                  <c:v>0.25270950491929534</c:v>
                </c:pt>
                <c:pt idx="153">
                  <c:v>0.25436120102987941</c:v>
                </c:pt>
                <c:pt idx="154">
                  <c:v>0.25601289714046244</c:v>
                </c:pt>
                <c:pt idx="155">
                  <c:v>0.25766459325104663</c:v>
                </c:pt>
                <c:pt idx="156">
                  <c:v>0.2593162893616297</c:v>
                </c:pt>
                <c:pt idx="157">
                  <c:v>0.26096798547221378</c:v>
                </c:pt>
                <c:pt idx="158">
                  <c:v>0.2626196815827968</c:v>
                </c:pt>
                <c:pt idx="159">
                  <c:v>0.26427137769338094</c:v>
                </c:pt>
                <c:pt idx="160">
                  <c:v>0.26592307380396402</c:v>
                </c:pt>
                <c:pt idx="161">
                  <c:v>0.26757476991454815</c:v>
                </c:pt>
                <c:pt idx="162">
                  <c:v>0.26922646602513117</c:v>
                </c:pt>
                <c:pt idx="163">
                  <c:v>0.27087816213571531</c:v>
                </c:pt>
                <c:pt idx="164">
                  <c:v>0.27252985824629938</c:v>
                </c:pt>
                <c:pt idx="165">
                  <c:v>0.27418155435688241</c:v>
                </c:pt>
                <c:pt idx="166">
                  <c:v>0.27583325046746654</c:v>
                </c:pt>
                <c:pt idx="167">
                  <c:v>0.27748494657804962</c:v>
                </c:pt>
                <c:pt idx="168">
                  <c:v>0.27913664268863375</c:v>
                </c:pt>
                <c:pt idx="169">
                  <c:v>0.28078833879921677</c:v>
                </c:pt>
                <c:pt idx="170">
                  <c:v>0.28244003490980091</c:v>
                </c:pt>
                <c:pt idx="171">
                  <c:v>0.28409173102038399</c:v>
                </c:pt>
                <c:pt idx="172">
                  <c:v>0.28574342713096806</c:v>
                </c:pt>
                <c:pt idx="173">
                  <c:v>0.28739512324155109</c:v>
                </c:pt>
                <c:pt idx="174">
                  <c:v>0.28904681935213528</c:v>
                </c:pt>
                <c:pt idx="175">
                  <c:v>0.29069851546271935</c:v>
                </c:pt>
                <c:pt idx="176">
                  <c:v>0.29235021157330238</c:v>
                </c:pt>
                <c:pt idx="177">
                  <c:v>0.29400190768388651</c:v>
                </c:pt>
                <c:pt idx="178">
                  <c:v>0.29565360379446959</c:v>
                </c:pt>
                <c:pt idx="179">
                  <c:v>0.29730529990505372</c:v>
                </c:pt>
                <c:pt idx="180">
                  <c:v>0.29895699601563674</c:v>
                </c:pt>
                <c:pt idx="181">
                  <c:v>0.30060869212622088</c:v>
                </c:pt>
                <c:pt idx="182">
                  <c:v>0.30226038823680396</c:v>
                </c:pt>
                <c:pt idx="183">
                  <c:v>0.30391208434738798</c:v>
                </c:pt>
                <c:pt idx="184">
                  <c:v>0.30556378045797106</c:v>
                </c:pt>
                <c:pt idx="185">
                  <c:v>0.30721547656855519</c:v>
                </c:pt>
                <c:pt idx="186">
                  <c:v>0.30886717267913932</c:v>
                </c:pt>
                <c:pt idx="187">
                  <c:v>0.31051886878972235</c:v>
                </c:pt>
                <c:pt idx="188">
                  <c:v>0.31217056490030648</c:v>
                </c:pt>
                <c:pt idx="189">
                  <c:v>0.31382226101088956</c:v>
                </c:pt>
                <c:pt idx="190">
                  <c:v>0.31547395712147364</c:v>
                </c:pt>
                <c:pt idx="191">
                  <c:v>0.31712565323205666</c:v>
                </c:pt>
                <c:pt idx="192">
                  <c:v>0.31877734934264085</c:v>
                </c:pt>
                <c:pt idx="193">
                  <c:v>0.32042904545322387</c:v>
                </c:pt>
                <c:pt idx="194">
                  <c:v>0.322080741563808</c:v>
                </c:pt>
                <c:pt idx="195">
                  <c:v>0.32373243767439108</c:v>
                </c:pt>
                <c:pt idx="196">
                  <c:v>0.32538413378497516</c:v>
                </c:pt>
                <c:pt idx="197">
                  <c:v>0.32703582989555929</c:v>
                </c:pt>
                <c:pt idx="198">
                  <c:v>0.32868752600614232</c:v>
                </c:pt>
                <c:pt idx="199">
                  <c:v>0.33033922211672645</c:v>
                </c:pt>
                <c:pt idx="200">
                  <c:v>0.33199091822730953</c:v>
                </c:pt>
                <c:pt idx="201">
                  <c:v>0.33364261433789366</c:v>
                </c:pt>
                <c:pt idx="202">
                  <c:v>0.33529431044847668</c:v>
                </c:pt>
                <c:pt idx="203">
                  <c:v>0.33694600655906076</c:v>
                </c:pt>
                <c:pt idx="204">
                  <c:v>0.33859770266964384</c:v>
                </c:pt>
                <c:pt idx="205">
                  <c:v>0.34024939878022797</c:v>
                </c:pt>
                <c:pt idx="206">
                  <c:v>0.341901094890811</c:v>
                </c:pt>
                <c:pt idx="207">
                  <c:v>0.34355279100139513</c:v>
                </c:pt>
                <c:pt idx="208">
                  <c:v>0.34520448711197926</c:v>
                </c:pt>
                <c:pt idx="209">
                  <c:v>0.34685618322256229</c:v>
                </c:pt>
                <c:pt idx="210">
                  <c:v>0.34850787933314642</c:v>
                </c:pt>
                <c:pt idx="211">
                  <c:v>0.35015957544372944</c:v>
                </c:pt>
                <c:pt idx="212">
                  <c:v>0.35181127155431363</c:v>
                </c:pt>
                <c:pt idx="213">
                  <c:v>0.35346296766489665</c:v>
                </c:pt>
                <c:pt idx="214">
                  <c:v>0.35511466377548073</c:v>
                </c:pt>
                <c:pt idx="215">
                  <c:v>0.35676635988606381</c:v>
                </c:pt>
                <c:pt idx="216">
                  <c:v>0.35841805599664789</c:v>
                </c:pt>
                <c:pt idx="217">
                  <c:v>0.36006975210723097</c:v>
                </c:pt>
                <c:pt idx="218">
                  <c:v>0.3617214482178151</c:v>
                </c:pt>
                <c:pt idx="219">
                  <c:v>0.36337314432839923</c:v>
                </c:pt>
                <c:pt idx="220">
                  <c:v>0.36502484043898226</c:v>
                </c:pt>
                <c:pt idx="221">
                  <c:v>0.36667653654956633</c:v>
                </c:pt>
                <c:pt idx="222">
                  <c:v>0.36832823266014941</c:v>
                </c:pt>
                <c:pt idx="223">
                  <c:v>0.36997992877073355</c:v>
                </c:pt>
                <c:pt idx="224">
                  <c:v>0.37163162488131657</c:v>
                </c:pt>
                <c:pt idx="225">
                  <c:v>0.3732833209919007</c:v>
                </c:pt>
                <c:pt idx="226">
                  <c:v>0.37493501710248378</c:v>
                </c:pt>
                <c:pt idx="227">
                  <c:v>0.37658671321306786</c:v>
                </c:pt>
                <c:pt idx="228">
                  <c:v>0.37823840932365094</c:v>
                </c:pt>
                <c:pt idx="229">
                  <c:v>0.37989010543423501</c:v>
                </c:pt>
                <c:pt idx="230">
                  <c:v>0.3815418015448192</c:v>
                </c:pt>
                <c:pt idx="231">
                  <c:v>0.38319349765540223</c:v>
                </c:pt>
                <c:pt idx="232">
                  <c:v>0.3848451937659863</c:v>
                </c:pt>
                <c:pt idx="233">
                  <c:v>0.38649688987656938</c:v>
                </c:pt>
                <c:pt idx="234">
                  <c:v>0.38814858598715352</c:v>
                </c:pt>
                <c:pt idx="235">
                  <c:v>0.38980028209773654</c:v>
                </c:pt>
                <c:pt idx="236">
                  <c:v>0.39145197820832067</c:v>
                </c:pt>
                <c:pt idx="237">
                  <c:v>0.3931036743189037</c:v>
                </c:pt>
                <c:pt idx="238">
                  <c:v>0.39475537042948783</c:v>
                </c:pt>
                <c:pt idx="239">
                  <c:v>0.39640706654007091</c:v>
                </c:pt>
                <c:pt idx="240">
                  <c:v>0.39805876265065498</c:v>
                </c:pt>
                <c:pt idx="241">
                  <c:v>0.39971045876123912</c:v>
                </c:pt>
                <c:pt idx="242">
                  <c:v>0.40136215487182214</c:v>
                </c:pt>
                <c:pt idx="243">
                  <c:v>0.40301385098240627</c:v>
                </c:pt>
                <c:pt idx="244">
                  <c:v>0.40466554709298935</c:v>
                </c:pt>
                <c:pt idx="245">
                  <c:v>0.40631724320357349</c:v>
                </c:pt>
                <c:pt idx="246">
                  <c:v>0.40796893931415651</c:v>
                </c:pt>
                <c:pt idx="247">
                  <c:v>0.40962063542474059</c:v>
                </c:pt>
              </c:numCache>
            </c:numRef>
          </c:xVal>
          <c:yVal>
            <c:numRef>
              <c:f>'03_New_Code-Raw-Data'!$BF$53:$BF$300</c:f>
              <c:numCache>
                <c:formatCode>General</c:formatCode>
                <c:ptCount val="248"/>
                <c:pt idx="0">
                  <c:v>1</c:v>
                </c:pt>
                <c:pt idx="1">
                  <c:v>0.99980863056524427</c:v>
                </c:pt>
                <c:pt idx="2">
                  <c:v>0.99936788356410022</c:v>
                </c:pt>
                <c:pt idx="3">
                  <c:v>0.99868830847637746</c:v>
                </c:pt>
                <c:pt idx="4">
                  <c:v>0.99778023803495941</c:v>
                </c:pt>
                <c:pt idx="5">
                  <c:v>0.99665378189610032</c:v>
                </c:pt>
                <c:pt idx="6">
                  <c:v>0.99531882124370452</c:v>
                </c:pt>
                <c:pt idx="7">
                  <c:v>0.99378500426728356</c:v>
                </c:pt>
                <c:pt idx="8">
                  <c:v>0.99206174245613388</c:v>
                </c:pt>
                <c:pt idx="9">
                  <c:v>0.99015820765505069</c:v>
                </c:pt>
                <c:pt idx="10">
                  <c:v>0.98808332982951275</c:v>
                </c:pt>
                <c:pt idx="11">
                  <c:v>0.98584579549085016</c:v>
                </c:pt>
                <c:pt idx="12">
                  <c:v>0.98345404673434633</c:v>
                </c:pt>
                <c:pt idx="13">
                  <c:v>0.98091628084559568</c:v>
                </c:pt>
                <c:pt idx="14">
                  <c:v>0.97824045043271435</c:v>
                </c:pt>
                <c:pt idx="15">
                  <c:v>0.97543426404417921</c:v>
                </c:pt>
                <c:pt idx="16">
                  <c:v>0.97250518723417645</c:v>
                </c:pt>
                <c:pt idx="17">
                  <c:v>0.96946044403936071</c:v>
                </c:pt>
                <c:pt idx="18">
                  <c:v>0.96630701883285597</c:v>
                </c:pt>
                <c:pt idx="19">
                  <c:v>0.96305165852319718</c:v>
                </c:pt>
                <c:pt idx="20">
                  <c:v>0.95970087506768686</c:v>
                </c:pt>
                <c:pt idx="21">
                  <c:v>0.9562609482713591</c:v>
                </c:pt>
                <c:pt idx="22">
                  <c:v>0.95273792884437625</c:v>
                </c:pt>
                <c:pt idx="23">
                  <c:v>0.94913764169225656</c:v>
                </c:pt>
                <c:pt idx="24">
                  <c:v>0.94546568941482889</c:v>
                </c:pt>
                <c:pt idx="25">
                  <c:v>0.94172745599125662</c:v>
                </c:pt>
                <c:pt idx="26">
                  <c:v>0.93792811062983594</c:v>
                </c:pt>
                <c:pt idx="27">
                  <c:v>0.93407261176259682</c:v>
                </c:pt>
                <c:pt idx="28">
                  <c:v>0.93016571116598357</c:v>
                </c:pt>
                <c:pt idx="29">
                  <c:v>0.92621195819009072</c:v>
                </c:pt>
                <c:pt idx="30">
                  <c:v>0.92221570408007503</c:v>
                </c:pt>
                <c:pt idx="31">
                  <c:v>0.91818110637444028</c:v>
                </c:pt>
                <c:pt idx="32">
                  <c:v>0.91411213336595043</c:v>
                </c:pt>
                <c:pt idx="33">
                  <c:v>0.91001256861188606</c:v>
                </c:pt>
                <c:pt idx="34">
                  <c:v>0.90588601548132175</c:v>
                </c:pt>
                <c:pt idx="35">
                  <c:v>0.9017359017279778</c:v>
                </c:pt>
                <c:pt idx="36">
                  <c:v>0.89756548407805314</c:v>
                </c:pt>
                <c:pt idx="37">
                  <c:v>0.893377852823247</c:v>
                </c:pt>
                <c:pt idx="38">
                  <c:v>0.88917593640994441</c:v>
                </c:pt>
                <c:pt idx="39">
                  <c:v>0.88496250601624993</c:v>
                </c:pt>
                <c:pt idx="40">
                  <c:v>0.88074018010925059</c:v>
                </c:pt>
                <c:pt idx="41">
                  <c:v>0.87651142897552636</c:v>
                </c:pt>
                <c:pt idx="42">
                  <c:v>0.87227857921853102</c:v>
                </c:pt>
                <c:pt idx="43">
                  <c:v>0.86804381821705767</c:v>
                </c:pt>
                <c:pt idx="44">
                  <c:v>0.86380919853952431</c:v>
                </c:pt>
                <c:pt idx="45">
                  <c:v>0.8595766423093405</c:v>
                </c:pt>
                <c:pt idx="46">
                  <c:v>0.85534794551708615</c:v>
                </c:pt>
                <c:pt idx="47">
                  <c:v>0.85112478227568977</c:v>
                </c:pt>
                <c:pt idx="48">
                  <c:v>0.84690870901520676</c:v>
                </c:pt>
                <c:pt idx="49">
                  <c:v>0.84270116861420596</c:v>
                </c:pt>
                <c:pt idx="50">
                  <c:v>0.83850349446512484</c:v>
                </c:pt>
                <c:pt idx="51">
                  <c:v>0.83431691447131828</c:v>
                </c:pt>
                <c:pt idx="52">
                  <c:v>0.83014255497382783</c:v>
                </c:pt>
                <c:pt idx="53">
                  <c:v>0.82598144460620671</c:v>
                </c:pt>
                <c:pt idx="54">
                  <c:v>0.82183451807601604</c:v>
                </c:pt>
                <c:pt idx="55">
                  <c:v>0.817702619871856</c:v>
                </c:pt>
                <c:pt idx="56">
                  <c:v>0.81358650789503384</c:v>
                </c:pt>
                <c:pt idx="57">
                  <c:v>0.80948685701519874</c:v>
                </c:pt>
                <c:pt idx="58">
                  <c:v>0.80540426254946484</c:v>
                </c:pt>
                <c:pt idx="59">
                  <c:v>0.80133924366472631</c:v>
                </c:pt>
                <c:pt idx="60">
                  <c:v>0.79729224670305165</c:v>
                </c:pt>
                <c:pt idx="61">
                  <c:v>0.79326364843018138</c:v>
                </c:pt>
                <c:pt idx="62">
                  <c:v>0.78925375920729934</c:v>
                </c:pt>
                <c:pt idx="63">
                  <c:v>0.7852628260863791</c:v>
                </c:pt>
                <c:pt idx="64">
                  <c:v>0.78129103582951087</c:v>
                </c:pt>
                <c:pt idx="65">
                  <c:v>0.77733851785272201</c:v>
                </c:pt>
                <c:pt idx="66">
                  <c:v>0.77340534709488851</c:v>
                </c:pt>
                <c:pt idx="67">
                  <c:v>0.76949154681243614</c:v>
                </c:pt>
                <c:pt idx="68">
                  <c:v>0.7655970913005572</c:v>
                </c:pt>
                <c:pt idx="69">
                  <c:v>0.76172190854176303</c:v>
                </c:pt>
                <c:pt idx="70">
                  <c:v>0.75786588278266664</c:v>
                </c:pt>
                <c:pt idx="71">
                  <c:v>0.75402885703984557</c:v>
                </c:pt>
                <c:pt idx="72">
                  <c:v>0.75021063553579836</c:v>
                </c:pt>
                <c:pt idx="73">
                  <c:v>0.74641098606589928</c:v>
                </c:pt>
                <c:pt idx="74">
                  <c:v>0.74262964229742401</c:v>
                </c:pt>
                <c:pt idx="75">
                  <c:v>0.73886630600158443</c:v>
                </c:pt>
                <c:pt idx="76">
                  <c:v>0.73512064921968334</c:v>
                </c:pt>
                <c:pt idx="77">
                  <c:v>0.73139231636433977</c:v>
                </c:pt>
                <c:pt idx="78">
                  <c:v>0.72768092625690572</c:v>
                </c:pt>
                <c:pt idx="79">
                  <c:v>0.72398607410204774</c:v>
                </c:pt>
                <c:pt idx="80">
                  <c:v>0.72030733340054753</c:v>
                </c:pt>
                <c:pt idx="81">
                  <c:v>0.71664425780137675</c:v>
                </c:pt>
                <c:pt idx="82">
                  <c:v>0.71299638289399347</c:v>
                </c:pt>
                <c:pt idx="83">
                  <c:v>0.70936322794193463</c:v>
                </c:pt>
                <c:pt idx="84">
                  <c:v>0.70574429755861456</c:v>
                </c:pt>
                <c:pt idx="85">
                  <c:v>0.70213908332636865</c:v>
                </c:pt>
                <c:pt idx="86">
                  <c:v>0.69854706535961297</c:v>
                </c:pt>
                <c:pt idx="87">
                  <c:v>0.69496771381312428</c:v>
                </c:pt>
                <c:pt idx="88">
                  <c:v>0.69140049033626227</c:v>
                </c:pt>
                <c:pt idx="89">
                  <c:v>0.68784484947409408</c:v>
                </c:pt>
                <c:pt idx="90">
                  <c:v>0.68430024001621825</c:v>
                </c:pt>
                <c:pt idx="91">
                  <c:v>0.68076610629414014</c:v>
                </c:pt>
                <c:pt idx="92">
                  <c:v>0.67724188942804109</c:v>
                </c:pt>
                <c:pt idx="93">
                  <c:v>0.6737270285236624</c:v>
                </c:pt>
                <c:pt idx="94">
                  <c:v>0.67022096182013591</c:v>
                </c:pt>
                <c:pt idx="95">
                  <c:v>0.66672312778943854</c:v>
                </c:pt>
                <c:pt idx="96">
                  <c:v>0.66323296618824357</c:v>
                </c:pt>
                <c:pt idx="97">
                  <c:v>0.65974991906280012</c:v>
                </c:pt>
                <c:pt idx="98">
                  <c:v>0.65627343170758046</c:v>
                </c:pt>
                <c:pt idx="99">
                  <c:v>0.65280295357827745</c:v>
                </c:pt>
                <c:pt idx="100">
                  <c:v>0.64933793915984606</c:v>
                </c:pt>
                <c:pt idx="101">
                  <c:v>0.64587784879015508</c:v>
                </c:pt>
                <c:pt idx="102">
                  <c:v>0.64242214943985798</c:v>
                </c:pt>
                <c:pt idx="103">
                  <c:v>0.63897031544908356</c:v>
                </c:pt>
                <c:pt idx="104">
                  <c:v>0.63552182922146383</c:v>
                </c:pt>
                <c:pt idx="105">
                  <c:v>0.63207618187609993</c:v>
                </c:pt>
                <c:pt idx="106">
                  <c:v>0.62863287385795186</c:v>
                </c:pt>
                <c:pt idx="107">
                  <c:v>0.62519141550722801</c:v>
                </c:pt>
                <c:pt idx="108">
                  <c:v>0.62175132758823703</c:v>
                </c:pt>
                <c:pt idx="109">
                  <c:v>0.61831214177826677</c:v>
                </c:pt>
                <c:pt idx="110">
                  <c:v>0.61487340111692823</c:v>
                </c:pt>
                <c:pt idx="111">
                  <c:v>0.61143466041652428</c:v>
                </c:pt>
                <c:pt idx="112">
                  <c:v>0.60799548663387859</c:v>
                </c:pt>
                <c:pt idx="113">
                  <c:v>0.60455545920413967</c:v>
                </c:pt>
                <c:pt idx="114">
                  <c:v>0.60111417033705838</c:v>
                </c:pt>
                <c:pt idx="115">
                  <c:v>0.59767122527618888</c:v>
                </c:pt>
                <c:pt idx="116">
                  <c:v>0.59422624252155021</c:v>
                </c:pt>
                <c:pt idx="117">
                  <c:v>0.59077885401618513</c:v>
                </c:pt>
                <c:pt idx="118">
                  <c:v>0.58732870529717784</c:v>
                </c:pt>
                <c:pt idx="119">
                  <c:v>0.58387545561155818</c:v>
                </c:pt>
                <c:pt idx="120">
                  <c:v>0.58041877799767716</c:v>
                </c:pt>
                <c:pt idx="121">
                  <c:v>0.57695835933250883</c:v>
                </c:pt>
                <c:pt idx="122">
                  <c:v>0.57349390034542735</c:v>
                </c:pt>
                <c:pt idx="123">
                  <c:v>0.57002511559902447</c:v>
                </c:pt>
                <c:pt idx="124">
                  <c:v>0.56655173343745036</c:v>
                </c:pt>
                <c:pt idx="125">
                  <c:v>0.56307349590291278</c:v>
                </c:pt>
                <c:pt idx="126">
                  <c:v>0.55959015862083539</c:v>
                </c:pt>
                <c:pt idx="127">
                  <c:v>0.55610149065433379</c:v>
                </c:pt>
                <c:pt idx="128">
                  <c:v>0.55260727432854329</c:v>
                </c:pt>
                <c:pt idx="129">
                  <c:v>0.54910730502548832</c:v>
                </c:pt>
                <c:pt idx="130">
                  <c:v>0.54560139095005722</c:v>
                </c:pt>
                <c:pt idx="131">
                  <c:v>0.5420893528678109</c:v>
                </c:pt>
                <c:pt idx="132">
                  <c:v>0.53857102381521671</c:v>
                </c:pt>
                <c:pt idx="133">
                  <c:v>0.53504624878309104</c:v>
                </c:pt>
                <c:pt idx="134">
                  <c:v>0.53151488437387295</c:v>
                </c:pt>
                <c:pt idx="135">
                  <c:v>0.52797679843351397</c:v>
                </c:pt>
                <c:pt idx="136">
                  <c:v>0.52443186965873856</c:v>
                </c:pt>
                <c:pt idx="137">
                  <c:v>0.52087998718039874</c:v>
                </c:pt>
                <c:pt idx="138">
                  <c:v>0.51732105012379714</c:v>
                </c:pt>
                <c:pt idx="139">
                  <c:v>0.51375496714669888</c:v>
                </c:pt>
                <c:pt idx="140">
                  <c:v>0.51018165595598286</c:v>
                </c:pt>
                <c:pt idx="141">
                  <c:v>0.50660104280368912</c:v>
                </c:pt>
                <c:pt idx="142">
                  <c:v>0.50301306196344053</c:v>
                </c:pt>
                <c:pt idx="143">
                  <c:v>0.49941765518808467</c:v>
                </c:pt>
                <c:pt idx="144">
                  <c:v>0.49581477114953088</c:v>
                </c:pt>
                <c:pt idx="145">
                  <c:v>0.49220436486173996</c:v>
                </c:pt>
                <c:pt idx="146">
                  <c:v>0.4885863970878237</c:v>
                </c:pt>
                <c:pt idx="147">
                  <c:v>0.48496083373233834</c:v>
                </c:pt>
                <c:pt idx="148">
                  <c:v>0.48132764521970872</c:v>
                </c:pt>
                <c:pt idx="149">
                  <c:v>0.47768680585997186</c:v>
                </c:pt>
                <c:pt idx="150">
                  <c:v>0.47403829320282115</c:v>
                </c:pt>
                <c:pt idx="151">
                  <c:v>0.47038208738119164</c:v>
                </c:pt>
                <c:pt idx="152">
                  <c:v>0.46671817044542413</c:v>
                </c:pt>
                <c:pt idx="153">
                  <c:v>0.46304652568930893</c:v>
                </c:pt>
                <c:pt idx="154">
                  <c:v>0.45936713696914416</c:v>
                </c:pt>
                <c:pt idx="155">
                  <c:v>0.45567998801709447</c:v>
                </c:pt>
                <c:pt idx="156">
                  <c:v>0.45198506175015424</c:v>
                </c:pt>
                <c:pt idx="157">
                  <c:v>0.44828233957599051</c:v>
                </c:pt>
                <c:pt idx="158">
                  <c:v>0.4445718006970818</c:v>
                </c:pt>
                <c:pt idx="159">
                  <c:v>0.44085342141449191</c:v>
                </c:pt>
                <c:pt idx="160">
                  <c:v>0.43712717443277926</c:v>
                </c:pt>
                <c:pt idx="161">
                  <c:v>0.43339302816746439</c:v>
                </c:pt>
                <c:pt idx="162">
                  <c:v>0.42965094605664683</c:v>
                </c:pt>
                <c:pt idx="163">
                  <c:v>0.42590088587827524</c:v>
                </c:pt>
                <c:pt idx="164">
                  <c:v>0.42214279907477037</c:v>
                </c:pt>
                <c:pt idx="165">
                  <c:v>0.41837663008662573</c:v>
                </c:pt>
                <c:pt idx="166">
                  <c:v>0.4146023156967284</c:v>
                </c:pt>
                <c:pt idx="167">
                  <c:v>0.41081978438725375</c:v>
                </c:pt>
                <c:pt idx="168">
                  <c:v>0.4070289557108937</c:v>
                </c:pt>
                <c:pt idx="169">
                  <c:v>0.40322973967844028</c:v>
                </c:pt>
                <c:pt idx="170">
                  <c:v>0.39942203616467387</c:v>
                </c:pt>
                <c:pt idx="171">
                  <c:v>0.3956057343346373</c:v>
                </c:pt>
                <c:pt idx="172">
                  <c:v>0.39178071209248422</c:v>
                </c:pt>
                <c:pt idx="173">
                  <c:v>0.38794683555510623</c:v>
                </c:pt>
                <c:pt idx="174">
                  <c:v>0.38410395855291757</c:v>
                </c:pt>
                <c:pt idx="175">
                  <c:v>0.38025192216021747</c:v>
                </c:pt>
                <c:pt idx="176">
                  <c:v>0.37639055425768031</c:v>
                </c:pt>
                <c:pt idx="177">
                  <c:v>0.37251966912964485</c:v>
                </c:pt>
                <c:pt idx="178">
                  <c:v>0.36863906709896377</c:v>
                </c:pt>
                <c:pt idx="179">
                  <c:v>0.36474853420236181</c:v>
                </c:pt>
                <c:pt idx="180">
                  <c:v>0.36084784190932151</c:v>
                </c:pt>
                <c:pt idx="181">
                  <c:v>0.35693674688768534</c:v>
                </c:pt>
                <c:pt idx="182">
                  <c:v>0.35301499081939813</c:v>
                </c:pt>
                <c:pt idx="183">
                  <c:v>0.34908230026981679</c:v>
                </c:pt>
                <c:pt idx="184">
                  <c:v>0.34513838661438345</c:v>
                </c:pt>
                <c:pt idx="185">
                  <c:v>0.34118294602646404</c:v>
                </c:pt>
                <c:pt idx="186">
                  <c:v>0.33721565953055344</c:v>
                </c:pt>
                <c:pt idx="187">
                  <c:v>0.33323619312505642</c:v>
                </c:pt>
                <c:pt idx="188">
                  <c:v>0.32924419797923171</c:v>
                </c:pt>
                <c:pt idx="189">
                  <c:v>0.32523931070913797</c:v>
                </c:pt>
                <c:pt idx="190">
                  <c:v>0.32122115373748611</c:v>
                </c:pt>
                <c:pt idx="191">
                  <c:v>0.31718933574288255</c:v>
                </c:pt>
                <c:pt idx="192">
                  <c:v>0.31314345220392786</c:v>
                </c:pt>
                <c:pt idx="193">
                  <c:v>0.30908308604420637</c:v>
                </c:pt>
                <c:pt idx="194">
                  <c:v>0.30500780838432473</c:v>
                </c:pt>
                <c:pt idx="195">
                  <c:v>0.30091717940764195</c:v>
                </c:pt>
                <c:pt idx="196">
                  <c:v>0.29681074934665891</c:v>
                </c:pt>
                <c:pt idx="197">
                  <c:v>0.29268805959736949</c:v>
                </c:pt>
                <c:pt idx="198">
                  <c:v>0.2885486439693834</c:v>
                </c:pt>
                <c:pt idx="199">
                  <c:v>0.28439203007997105</c:v>
                </c:pt>
                <c:pt idx="200">
                  <c:v>0.28021774090072948</c:v>
                </c:pt>
                <c:pt idx="201">
                  <c:v>0.27602529646594998</c:v>
                </c:pt>
                <c:pt idx="202">
                  <c:v>0.2718142157523728</c:v>
                </c:pt>
                <c:pt idx="203">
                  <c:v>0.26758401874048093</c:v>
                </c:pt>
                <c:pt idx="204">
                  <c:v>0.2633342286681073</c:v>
                </c:pt>
                <c:pt idx="205">
                  <c:v>0.2590643744876448</c:v>
                </c:pt>
                <c:pt idx="206">
                  <c:v>0.25477399353889879</c:v>
                </c:pt>
                <c:pt idx="207">
                  <c:v>0.25046263445012923</c:v>
                </c:pt>
                <c:pt idx="208">
                  <c:v>0.2461298602806461</c:v>
                </c:pt>
                <c:pt idx="209">
                  <c:v>0.24177525191900961</c:v>
                </c:pt>
                <c:pt idx="210">
                  <c:v>0.23739841175156784</c:v>
                </c:pt>
                <c:pt idx="211">
                  <c:v>0.23299896761706121</c:v>
                </c:pt>
                <c:pt idx="212">
                  <c:v>0.22857657706358731</c:v>
                </c:pt>
                <c:pt idx="213">
                  <c:v>0.22413093192539593</c:v>
                </c:pt>
                <c:pt idx="214">
                  <c:v>0.21966176323764774</c:v>
                </c:pt>
                <c:pt idx="215">
                  <c:v>0.2151688465084243</c:v>
                </c:pt>
                <c:pt idx="216">
                  <c:v>0.2106520073681391</c:v>
                </c:pt>
                <c:pt idx="217">
                  <c:v>0.206111127617714</c:v>
                </c:pt>
                <c:pt idx="218">
                  <c:v>0.20154615169781165</c:v>
                </c:pt>
                <c:pt idx="219">
                  <c:v>0.19695709360272154</c:v>
                </c:pt>
                <c:pt idx="220">
                  <c:v>0.19234404426363036</c:v>
                </c:pt>
                <c:pt idx="221">
                  <c:v>0.1877071794272232</c:v>
                </c:pt>
                <c:pt idx="222">
                  <c:v>0.18304676805704118</c:v>
                </c:pt>
                <c:pt idx="223">
                  <c:v>0.1783631812861575</c:v>
                </c:pt>
                <c:pt idx="224">
                  <c:v>0.1736569019513779</c:v>
                </c:pt>
                <c:pt idx="225">
                  <c:v>0.16892853474053271</c:v>
                </c:pt>
                <c:pt idx="226">
                  <c:v>0.16417881698601883</c:v>
                </c:pt>
                <c:pt idx="227">
                  <c:v>0.15940863013937373</c:v>
                </c:pt>
                <c:pt idx="228">
                  <c:v>0.15461901196336755</c:v>
                </c:pt>
                <c:pt idx="229">
                  <c:v>0.14981116947977083</c:v>
                </c:pt>
                <c:pt idx="230">
                  <c:v>0.14498649271288588</c:v>
                </c:pt>
                <c:pt idx="231">
                  <c:v>0.14014656927075608</c:v>
                </c:pt>
                <c:pt idx="232">
                  <c:v>0.1352931998079184</c:v>
                </c:pt>
                <c:pt idx="233">
                  <c:v>0.1304284144157731</c:v>
                </c:pt>
                <c:pt idx="234">
                  <c:v>0.12555448998843269</c:v>
                </c:pt>
                <c:pt idx="235">
                  <c:v>0.12067396861462847</c:v>
                </c:pt>
                <c:pt idx="236">
                  <c:v>0.11578967704796178</c:v>
                </c:pt>
                <c:pt idx="237">
                  <c:v>0.1109047473106889</c:v>
                </c:pt>
                <c:pt idx="238">
                  <c:v>0.10602263848835414</c:v>
                </c:pt>
                <c:pt idx="239">
                  <c:v>0.10114715977530848</c:v>
                </c:pt>
                <c:pt idx="240">
                  <c:v>9.628249483373677E-2</c:v>
                </c:pt>
                <c:pt idx="241">
                  <c:v>9.1433227531628164E-2</c:v>
                </c:pt>
                <c:pt idx="242">
                  <c:v>8.6604369127922243E-2</c:v>
                </c:pt>
                <c:pt idx="243">
                  <c:v>8.1801386976004031E-2</c:v>
                </c:pt>
                <c:pt idx="244">
                  <c:v>7.7030234819877183E-2</c:v>
                </c:pt>
                <c:pt idx="245">
                  <c:v>7.2297384760375186E-2</c:v>
                </c:pt>
                <c:pt idx="246">
                  <c:v>6.7609860972179331E-2</c:v>
                </c:pt>
                <c:pt idx="247">
                  <c:v>6.2975275255623395E-2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9-4604-912A-B74071E2B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01856"/>
        <c:axId val="258602416"/>
      </c:scatterChart>
      <c:valAx>
        <c:axId val="25860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800" b="0" i="0" baseline="0">
                    <a:effectLst/>
                  </a:rPr>
                  <a:t>Normalized time t/d</a:t>
                </a:r>
                <a:r>
                  <a:rPr lang="de-DE" sz="1800" b="0" i="0" baseline="-25000">
                    <a:effectLst/>
                  </a:rPr>
                  <a:t>0</a:t>
                </a:r>
                <a:r>
                  <a:rPr lang="de-DE" sz="1800" b="0" i="0" baseline="0">
                    <a:effectLst/>
                  </a:rPr>
                  <a:t>² [µs/µm²]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8602416"/>
        <c:crosses val="autoZero"/>
        <c:crossBetween val="midCat"/>
      </c:valAx>
      <c:valAx>
        <c:axId val="258602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800" b="0" i="0" baseline="0">
                    <a:effectLst/>
                  </a:rPr>
                  <a:t>Normalized droplet diameter d</a:t>
                </a:r>
                <a:r>
                  <a:rPr lang="de-DE" sz="1800" b="0" i="0" baseline="-25000">
                    <a:effectLst/>
                  </a:rPr>
                  <a:t>p</a:t>
                </a:r>
                <a:r>
                  <a:rPr lang="de-DE" sz="1800" b="0" i="0" baseline="0">
                    <a:effectLst/>
                  </a:rPr>
                  <a:t>²/d</a:t>
                </a:r>
                <a:r>
                  <a:rPr lang="de-DE" sz="1800" b="0" i="0" baseline="-25000">
                    <a:effectLst/>
                  </a:rPr>
                  <a:t>0</a:t>
                </a:r>
                <a:r>
                  <a:rPr lang="de-DE" sz="1800" b="0" i="0" baseline="0">
                    <a:effectLst/>
                  </a:rPr>
                  <a:t>² [-]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8601856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988672442439866"/>
          <c:y val="0.12693472853281901"/>
          <c:w val="0.20208370081296062"/>
          <c:h val="0.111922113972803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7625" cap="rnd">
                <a:solidFill>
                  <a:srgbClr val="00B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Tabelle4!$B$3:$B$153</c:f>
              <c:numCache>
                <c:formatCode>General</c:formatCode>
                <c:ptCount val="15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5.5499999999999901</c:v>
                </c:pt>
                <c:pt idx="111">
                  <c:v>5.5999999999999899</c:v>
                </c:pt>
                <c:pt idx="112">
                  <c:v>5.6499999999999897</c:v>
                </c:pt>
                <c:pt idx="113">
                  <c:v>5.6999999999999904</c:v>
                </c:pt>
                <c:pt idx="114">
                  <c:v>5.7499999999999902</c:v>
                </c:pt>
                <c:pt idx="115">
                  <c:v>5.7999999999999901</c:v>
                </c:pt>
                <c:pt idx="116">
                  <c:v>5.8499999999999899</c:v>
                </c:pt>
                <c:pt idx="117">
                  <c:v>5.8999999999999897</c:v>
                </c:pt>
                <c:pt idx="118">
                  <c:v>5.9499999999999904</c:v>
                </c:pt>
                <c:pt idx="119">
                  <c:v>5.9999999999999902</c:v>
                </c:pt>
                <c:pt idx="120">
                  <c:v>6.0499999999999901</c:v>
                </c:pt>
                <c:pt idx="121">
                  <c:v>6.0999999999999899</c:v>
                </c:pt>
                <c:pt idx="122">
                  <c:v>6.1499999999999897</c:v>
                </c:pt>
                <c:pt idx="123">
                  <c:v>6.1999999999999904</c:v>
                </c:pt>
                <c:pt idx="124">
                  <c:v>6.2499999999999902</c:v>
                </c:pt>
                <c:pt idx="125">
                  <c:v>6.2999999999999901</c:v>
                </c:pt>
                <c:pt idx="126">
                  <c:v>6.3499999999999899</c:v>
                </c:pt>
                <c:pt idx="127">
                  <c:v>6.3999999999999897</c:v>
                </c:pt>
                <c:pt idx="128">
                  <c:v>6.4499999999999904</c:v>
                </c:pt>
                <c:pt idx="129">
                  <c:v>6.4999999999999902</c:v>
                </c:pt>
                <c:pt idx="130">
                  <c:v>6.5499999999999901</c:v>
                </c:pt>
                <c:pt idx="131">
                  <c:v>6.5999999999999899</c:v>
                </c:pt>
                <c:pt idx="132">
                  <c:v>6.6499999999999897</c:v>
                </c:pt>
                <c:pt idx="133">
                  <c:v>6.6999999999999904</c:v>
                </c:pt>
                <c:pt idx="134">
                  <c:v>6.7499999999999902</c:v>
                </c:pt>
                <c:pt idx="135">
                  <c:v>6.7999999999999901</c:v>
                </c:pt>
                <c:pt idx="136">
                  <c:v>6.8499999999999899</c:v>
                </c:pt>
                <c:pt idx="137">
                  <c:v>6.8999999999999897</c:v>
                </c:pt>
                <c:pt idx="138">
                  <c:v>6.9499999999999904</c:v>
                </c:pt>
                <c:pt idx="139">
                  <c:v>6.9999999999999902</c:v>
                </c:pt>
                <c:pt idx="140">
                  <c:v>7.0499999999999901</c:v>
                </c:pt>
                <c:pt idx="141">
                  <c:v>7.0999999999999801</c:v>
                </c:pt>
                <c:pt idx="142">
                  <c:v>7.1499999999999799</c:v>
                </c:pt>
                <c:pt idx="143">
                  <c:v>7.1999999999999797</c:v>
                </c:pt>
                <c:pt idx="144">
                  <c:v>7.2499999999999796</c:v>
                </c:pt>
                <c:pt idx="145">
                  <c:v>7.2999999999999803</c:v>
                </c:pt>
                <c:pt idx="146">
                  <c:v>7.3499999999999801</c:v>
                </c:pt>
                <c:pt idx="147">
                  <c:v>7.3999999999999799</c:v>
                </c:pt>
                <c:pt idx="148">
                  <c:v>7.4499999999999797</c:v>
                </c:pt>
                <c:pt idx="149">
                  <c:v>7.4999999999999796</c:v>
                </c:pt>
                <c:pt idx="150">
                  <c:v>7.5499999999999803</c:v>
                </c:pt>
              </c:numCache>
            </c:numRef>
          </c:xVal>
          <c:yVal>
            <c:numRef>
              <c:f>Tabelle4!$C$3:$C$153</c:f>
              <c:numCache>
                <c:formatCode>General</c:formatCode>
                <c:ptCount val="151"/>
                <c:pt idx="2">
                  <c:v>56.267515923566897</c:v>
                </c:pt>
                <c:pt idx="3">
                  <c:v>56.439759036144601</c:v>
                </c:pt>
                <c:pt idx="4">
                  <c:v>56.343023255814003</c:v>
                </c:pt>
                <c:pt idx="5">
                  <c:v>56.609195402298901</c:v>
                </c:pt>
                <c:pt idx="6">
                  <c:v>56.693989071038303</c:v>
                </c:pt>
                <c:pt idx="7">
                  <c:v>56.6822916666667</c:v>
                </c:pt>
                <c:pt idx="8">
                  <c:v>56.725961538461497</c:v>
                </c:pt>
                <c:pt idx="9">
                  <c:v>56.6261682242991</c:v>
                </c:pt>
                <c:pt idx="10">
                  <c:v>56.823529411764703</c:v>
                </c:pt>
                <c:pt idx="11">
                  <c:v>56.748936170212801</c:v>
                </c:pt>
                <c:pt idx="12">
                  <c:v>56.779591836734703</c:v>
                </c:pt>
                <c:pt idx="13">
                  <c:v>56.682926829268297</c:v>
                </c:pt>
                <c:pt idx="14">
                  <c:v>56.688715953307401</c:v>
                </c:pt>
                <c:pt idx="15">
                  <c:v>56.788679245282999</c:v>
                </c:pt>
                <c:pt idx="16">
                  <c:v>56.697761194029901</c:v>
                </c:pt>
                <c:pt idx="17">
                  <c:v>56.781021897810199</c:v>
                </c:pt>
                <c:pt idx="18">
                  <c:v>56.797153024910997</c:v>
                </c:pt>
                <c:pt idx="19">
                  <c:v>56.837288135593198</c:v>
                </c:pt>
                <c:pt idx="20">
                  <c:v>56.912751677852398</c:v>
                </c:pt>
                <c:pt idx="21">
                  <c:v>56.869127516778498</c:v>
                </c:pt>
                <c:pt idx="22">
                  <c:v>56.8469055374593</c:v>
                </c:pt>
                <c:pt idx="23">
                  <c:v>56.870129870129901</c:v>
                </c:pt>
                <c:pt idx="24">
                  <c:v>56.8589743589744</c:v>
                </c:pt>
                <c:pt idx="25">
                  <c:v>56.936102236421704</c:v>
                </c:pt>
                <c:pt idx="26">
                  <c:v>56.772870662460598</c:v>
                </c:pt>
                <c:pt idx="27">
                  <c:v>56.776357827475998</c:v>
                </c:pt>
                <c:pt idx="28">
                  <c:v>56.802547770700599</c:v>
                </c:pt>
                <c:pt idx="29">
                  <c:v>56.914012738853501</c:v>
                </c:pt>
                <c:pt idx="30">
                  <c:v>56.980830670926501</c:v>
                </c:pt>
                <c:pt idx="31">
                  <c:v>57.074675324675297</c:v>
                </c:pt>
                <c:pt idx="32">
                  <c:v>57.167763157894697</c:v>
                </c:pt>
                <c:pt idx="33">
                  <c:v>57.116666666666703</c:v>
                </c:pt>
                <c:pt idx="34">
                  <c:v>57.1666666666667</c:v>
                </c:pt>
                <c:pt idx="35">
                  <c:v>57.221122112211198</c:v>
                </c:pt>
                <c:pt idx="36">
                  <c:v>57.326732673267301</c:v>
                </c:pt>
                <c:pt idx="37">
                  <c:v>57.297658862876297</c:v>
                </c:pt>
                <c:pt idx="38">
                  <c:v>57.380136986301402</c:v>
                </c:pt>
                <c:pt idx="39">
                  <c:v>57.386206896551698</c:v>
                </c:pt>
                <c:pt idx="40">
                  <c:v>57.387755102040799</c:v>
                </c:pt>
                <c:pt idx="41">
                  <c:v>57.406896551724103</c:v>
                </c:pt>
                <c:pt idx="42">
                  <c:v>57.5</c:v>
                </c:pt>
                <c:pt idx="43">
                  <c:v>57.470383275261298</c:v>
                </c:pt>
                <c:pt idx="44">
                  <c:v>57.426056338028197</c:v>
                </c:pt>
                <c:pt idx="45">
                  <c:v>57.451612903225801</c:v>
                </c:pt>
                <c:pt idx="46">
                  <c:v>57.431159420289902</c:v>
                </c:pt>
                <c:pt idx="47">
                  <c:v>57.44</c:v>
                </c:pt>
                <c:pt idx="48">
                  <c:v>57.408759124087602</c:v>
                </c:pt>
                <c:pt idx="49">
                  <c:v>57.363295880149799</c:v>
                </c:pt>
                <c:pt idx="50">
                  <c:v>57.432835820895498</c:v>
                </c:pt>
                <c:pt idx="51">
                  <c:v>57.332089552238799</c:v>
                </c:pt>
                <c:pt idx="52">
                  <c:v>57.307116104868904</c:v>
                </c:pt>
                <c:pt idx="53">
                  <c:v>57.374045801526698</c:v>
                </c:pt>
                <c:pt idx="54">
                  <c:v>57.268939393939398</c:v>
                </c:pt>
                <c:pt idx="55">
                  <c:v>57.2918287937743</c:v>
                </c:pt>
                <c:pt idx="56">
                  <c:v>57.301158301158303</c:v>
                </c:pt>
                <c:pt idx="57">
                  <c:v>57.314960629921302</c:v>
                </c:pt>
                <c:pt idx="58">
                  <c:v>57.2661290322581</c:v>
                </c:pt>
                <c:pt idx="59">
                  <c:v>57.268292682926798</c:v>
                </c:pt>
                <c:pt idx="60">
                  <c:v>57.297520661157002</c:v>
                </c:pt>
                <c:pt idx="61">
                  <c:v>57.357142857142897</c:v>
                </c:pt>
                <c:pt idx="62">
                  <c:v>57.272340425531901</c:v>
                </c:pt>
                <c:pt idx="63">
                  <c:v>57.427350427350397</c:v>
                </c:pt>
                <c:pt idx="64">
                  <c:v>57.366379310344797</c:v>
                </c:pt>
                <c:pt idx="65">
                  <c:v>57.466960352422902</c:v>
                </c:pt>
                <c:pt idx="66">
                  <c:v>57.4713656387665</c:v>
                </c:pt>
                <c:pt idx="67">
                  <c:v>57.5</c:v>
                </c:pt>
                <c:pt idx="68">
                  <c:v>57.5</c:v>
                </c:pt>
                <c:pt idx="69">
                  <c:v>57.530232558139502</c:v>
                </c:pt>
                <c:pt idx="70">
                  <c:v>57.5</c:v>
                </c:pt>
                <c:pt idx="71">
                  <c:v>57.520737327188897</c:v>
                </c:pt>
                <c:pt idx="72">
                  <c:v>57.5</c:v>
                </c:pt>
                <c:pt idx="73">
                  <c:v>57.528846153846203</c:v>
                </c:pt>
                <c:pt idx="74">
                  <c:v>57.596059113300498</c:v>
                </c:pt>
                <c:pt idx="75">
                  <c:v>57.617647058823501</c:v>
                </c:pt>
                <c:pt idx="76">
                  <c:v>57.592039800995003</c:v>
                </c:pt>
                <c:pt idx="77">
                  <c:v>57.604060913705602</c:v>
                </c:pt>
                <c:pt idx="78">
                  <c:v>57.663316582914597</c:v>
                </c:pt>
                <c:pt idx="79">
                  <c:v>57.722513089005197</c:v>
                </c:pt>
                <c:pt idx="80">
                  <c:v>57.723404255319103</c:v>
                </c:pt>
                <c:pt idx="81">
                  <c:v>57.763440860215098</c:v>
                </c:pt>
                <c:pt idx="82">
                  <c:v>57.693989071038303</c:v>
                </c:pt>
                <c:pt idx="83">
                  <c:v>57.7374301675978</c:v>
                </c:pt>
                <c:pt idx="84">
                  <c:v>57.734463276836202</c:v>
                </c:pt>
                <c:pt idx="85">
                  <c:v>57.715909090909101</c:v>
                </c:pt>
                <c:pt idx="86">
                  <c:v>57.619047619047599</c:v>
                </c:pt>
                <c:pt idx="87">
                  <c:v>57.710059171597599</c:v>
                </c:pt>
                <c:pt idx="88">
                  <c:v>57.662576687116598</c:v>
                </c:pt>
                <c:pt idx="89">
                  <c:v>57.720496894409898</c:v>
                </c:pt>
                <c:pt idx="90">
                  <c:v>57.685185185185198</c:v>
                </c:pt>
                <c:pt idx="91">
                  <c:v>57.812903225806501</c:v>
                </c:pt>
                <c:pt idx="92">
                  <c:v>57.810457516339902</c:v>
                </c:pt>
                <c:pt idx="93">
                  <c:v>57.816993464052302</c:v>
                </c:pt>
                <c:pt idx="94">
                  <c:v>57.8707482993197</c:v>
                </c:pt>
                <c:pt idx="95">
                  <c:v>57.923076923076898</c:v>
                </c:pt>
                <c:pt idx="96">
                  <c:v>57.890410958904098</c:v>
                </c:pt>
                <c:pt idx="97">
                  <c:v>57.914893617021299</c:v>
                </c:pt>
                <c:pt idx="98">
                  <c:v>57.808823529411796</c:v>
                </c:pt>
                <c:pt idx="99">
                  <c:v>57.935251798561197</c:v>
                </c:pt>
                <c:pt idx="100">
                  <c:v>57.834586466165398</c:v>
                </c:pt>
                <c:pt idx="101">
                  <c:v>58</c:v>
                </c:pt>
                <c:pt idx="102">
                  <c:v>57.953488372092998</c:v>
                </c:pt>
                <c:pt idx="103">
                  <c:v>57.955223880597003</c:v>
                </c:pt>
                <c:pt idx="104">
                  <c:v>57.976377952755897</c:v>
                </c:pt>
                <c:pt idx="105">
                  <c:v>58.072000000000003</c:v>
                </c:pt>
                <c:pt idx="106">
                  <c:v>58.048780487804898</c:v>
                </c:pt>
                <c:pt idx="107">
                  <c:v>58.102564102564102</c:v>
                </c:pt>
                <c:pt idx="108">
                  <c:v>58.191666666666698</c:v>
                </c:pt>
                <c:pt idx="109">
                  <c:v>58.139130434782601</c:v>
                </c:pt>
                <c:pt idx="110">
                  <c:v>58.178571428571402</c:v>
                </c:pt>
                <c:pt idx="111">
                  <c:v>58.107142857142897</c:v>
                </c:pt>
                <c:pt idx="112">
                  <c:v>58.126126126126103</c:v>
                </c:pt>
                <c:pt idx="113">
                  <c:v>58.181818181818201</c:v>
                </c:pt>
                <c:pt idx="114">
                  <c:v>58.095238095238102</c:v>
                </c:pt>
                <c:pt idx="115">
                  <c:v>58.095238095238102</c:v>
                </c:pt>
                <c:pt idx="116">
                  <c:v>58.2156862745098</c:v>
                </c:pt>
                <c:pt idx="117">
                  <c:v>58.156862745098003</c:v>
                </c:pt>
                <c:pt idx="118">
                  <c:v>58.31</c:v>
                </c:pt>
                <c:pt idx="119">
                  <c:v>58.3333333333333</c:v>
                </c:pt>
                <c:pt idx="120">
                  <c:v>58.3854166666667</c:v>
                </c:pt>
                <c:pt idx="121">
                  <c:v>58.5</c:v>
                </c:pt>
                <c:pt idx="122">
                  <c:v>58.688172043010802</c:v>
                </c:pt>
                <c:pt idx="123">
                  <c:v>58.733333333333299</c:v>
                </c:pt>
                <c:pt idx="124">
                  <c:v>58.7826086956522</c:v>
                </c:pt>
                <c:pt idx="125">
                  <c:v>58.9444444444444</c:v>
                </c:pt>
                <c:pt idx="126">
                  <c:v>59.081395348837198</c:v>
                </c:pt>
                <c:pt idx="127">
                  <c:v>59.2</c:v>
                </c:pt>
                <c:pt idx="128">
                  <c:v>59.234567901234598</c:v>
                </c:pt>
                <c:pt idx="129">
                  <c:v>59.364705882352901</c:v>
                </c:pt>
                <c:pt idx="130">
                  <c:v>59.381578947368403</c:v>
                </c:pt>
                <c:pt idx="131">
                  <c:v>59.565789473684198</c:v>
                </c:pt>
                <c:pt idx="132">
                  <c:v>59.628571428571398</c:v>
                </c:pt>
                <c:pt idx="133">
                  <c:v>59.704225352112701</c:v>
                </c:pt>
                <c:pt idx="134">
                  <c:v>59.955882352941202</c:v>
                </c:pt>
                <c:pt idx="135">
                  <c:v>60.060606060606098</c:v>
                </c:pt>
                <c:pt idx="136">
                  <c:v>60.359375</c:v>
                </c:pt>
                <c:pt idx="137">
                  <c:v>60.5</c:v>
                </c:pt>
                <c:pt idx="138">
                  <c:v>60.456140350877199</c:v>
                </c:pt>
                <c:pt idx="139">
                  <c:v>60.625</c:v>
                </c:pt>
                <c:pt idx="140">
                  <c:v>61.148148148148103</c:v>
                </c:pt>
                <c:pt idx="141">
                  <c:v>61.153846153846203</c:v>
                </c:pt>
                <c:pt idx="142">
                  <c:v>61.347826086956502</c:v>
                </c:pt>
                <c:pt idx="143">
                  <c:v>61.577777777777797</c:v>
                </c:pt>
                <c:pt idx="144">
                  <c:v>62</c:v>
                </c:pt>
                <c:pt idx="145">
                  <c:v>62.5</c:v>
                </c:pt>
                <c:pt idx="146">
                  <c:v>62.3888888888889</c:v>
                </c:pt>
                <c:pt idx="147">
                  <c:v>62.405405405405403</c:v>
                </c:pt>
                <c:pt idx="148">
                  <c:v>62.575757575757599</c:v>
                </c:pt>
                <c:pt idx="149">
                  <c:v>62.575757575757599</c:v>
                </c:pt>
                <c:pt idx="150">
                  <c:v>63.2222222222222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7-485E-B293-728FE04185A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7030A0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Tabelle4!$B$3:$B$153</c:f>
              <c:numCache>
                <c:formatCode>General</c:formatCode>
                <c:ptCount val="15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5.5499999999999901</c:v>
                </c:pt>
                <c:pt idx="111">
                  <c:v>5.5999999999999899</c:v>
                </c:pt>
                <c:pt idx="112">
                  <c:v>5.6499999999999897</c:v>
                </c:pt>
                <c:pt idx="113">
                  <c:v>5.6999999999999904</c:v>
                </c:pt>
                <c:pt idx="114">
                  <c:v>5.7499999999999902</c:v>
                </c:pt>
                <c:pt idx="115">
                  <c:v>5.7999999999999901</c:v>
                </c:pt>
                <c:pt idx="116">
                  <c:v>5.8499999999999899</c:v>
                </c:pt>
                <c:pt idx="117">
                  <c:v>5.8999999999999897</c:v>
                </c:pt>
                <c:pt idx="118">
                  <c:v>5.9499999999999904</c:v>
                </c:pt>
                <c:pt idx="119">
                  <c:v>5.9999999999999902</c:v>
                </c:pt>
                <c:pt idx="120">
                  <c:v>6.0499999999999901</c:v>
                </c:pt>
                <c:pt idx="121">
                  <c:v>6.0999999999999899</c:v>
                </c:pt>
                <c:pt idx="122">
                  <c:v>6.1499999999999897</c:v>
                </c:pt>
                <c:pt idx="123">
                  <c:v>6.1999999999999904</c:v>
                </c:pt>
                <c:pt idx="124">
                  <c:v>6.2499999999999902</c:v>
                </c:pt>
                <c:pt idx="125">
                  <c:v>6.2999999999999901</c:v>
                </c:pt>
                <c:pt idx="126">
                  <c:v>6.3499999999999899</c:v>
                </c:pt>
                <c:pt idx="127">
                  <c:v>6.3999999999999897</c:v>
                </c:pt>
                <c:pt idx="128">
                  <c:v>6.4499999999999904</c:v>
                </c:pt>
                <c:pt idx="129">
                  <c:v>6.4999999999999902</c:v>
                </c:pt>
                <c:pt idx="130">
                  <c:v>6.5499999999999901</c:v>
                </c:pt>
                <c:pt idx="131">
                  <c:v>6.5999999999999899</c:v>
                </c:pt>
                <c:pt idx="132">
                  <c:v>6.6499999999999897</c:v>
                </c:pt>
                <c:pt idx="133">
                  <c:v>6.6999999999999904</c:v>
                </c:pt>
                <c:pt idx="134">
                  <c:v>6.7499999999999902</c:v>
                </c:pt>
                <c:pt idx="135">
                  <c:v>6.7999999999999901</c:v>
                </c:pt>
                <c:pt idx="136">
                  <c:v>6.8499999999999899</c:v>
                </c:pt>
                <c:pt idx="137">
                  <c:v>6.8999999999999897</c:v>
                </c:pt>
                <c:pt idx="138">
                  <c:v>6.9499999999999904</c:v>
                </c:pt>
                <c:pt idx="139">
                  <c:v>6.9999999999999902</c:v>
                </c:pt>
                <c:pt idx="140">
                  <c:v>7.0499999999999901</c:v>
                </c:pt>
                <c:pt idx="141">
                  <c:v>7.0999999999999801</c:v>
                </c:pt>
                <c:pt idx="142">
                  <c:v>7.1499999999999799</c:v>
                </c:pt>
                <c:pt idx="143">
                  <c:v>7.1999999999999797</c:v>
                </c:pt>
                <c:pt idx="144">
                  <c:v>7.2499999999999796</c:v>
                </c:pt>
                <c:pt idx="145">
                  <c:v>7.2999999999999803</c:v>
                </c:pt>
                <c:pt idx="146">
                  <c:v>7.3499999999999801</c:v>
                </c:pt>
                <c:pt idx="147">
                  <c:v>7.3999999999999799</c:v>
                </c:pt>
                <c:pt idx="148">
                  <c:v>7.4499999999999797</c:v>
                </c:pt>
                <c:pt idx="149">
                  <c:v>7.4999999999999796</c:v>
                </c:pt>
                <c:pt idx="150">
                  <c:v>7.5499999999999803</c:v>
                </c:pt>
              </c:numCache>
            </c:numRef>
          </c:xVal>
          <c:yVal>
            <c:numRef>
              <c:f>Tabelle4!$D$3:$D$153</c:f>
              <c:numCache>
                <c:formatCode>General</c:formatCode>
                <c:ptCount val="151"/>
                <c:pt idx="5">
                  <c:v>56.480446927374302</c:v>
                </c:pt>
                <c:pt idx="6">
                  <c:v>56.5260416666667</c:v>
                </c:pt>
                <c:pt idx="7">
                  <c:v>56.753768844221099</c:v>
                </c:pt>
                <c:pt idx="8">
                  <c:v>56.730769230769198</c:v>
                </c:pt>
                <c:pt idx="9">
                  <c:v>56.729357798165097</c:v>
                </c:pt>
                <c:pt idx="10">
                  <c:v>56.632286995515699</c:v>
                </c:pt>
                <c:pt idx="11">
                  <c:v>56.684210526315802</c:v>
                </c:pt>
                <c:pt idx="12">
                  <c:v>56.634453781512597</c:v>
                </c:pt>
                <c:pt idx="13">
                  <c:v>56.754032258064498</c:v>
                </c:pt>
                <c:pt idx="14">
                  <c:v>56.6640625</c:v>
                </c:pt>
                <c:pt idx="15">
                  <c:v>56.613026819923398</c:v>
                </c:pt>
                <c:pt idx="16">
                  <c:v>56.696969696969703</c:v>
                </c:pt>
                <c:pt idx="17">
                  <c:v>56.597014925373102</c:v>
                </c:pt>
                <c:pt idx="18">
                  <c:v>56.536496350364999</c:v>
                </c:pt>
                <c:pt idx="19">
                  <c:v>56.6064981949459</c:v>
                </c:pt>
                <c:pt idx="20">
                  <c:v>56.574468085106403</c:v>
                </c:pt>
                <c:pt idx="21">
                  <c:v>56.520979020978999</c:v>
                </c:pt>
                <c:pt idx="22">
                  <c:v>56.5052264808362</c:v>
                </c:pt>
                <c:pt idx="23">
                  <c:v>56.501730103806203</c:v>
                </c:pt>
                <c:pt idx="24">
                  <c:v>56.412969283276503</c:v>
                </c:pt>
                <c:pt idx="25">
                  <c:v>56.3965517241379</c:v>
                </c:pt>
                <c:pt idx="26">
                  <c:v>56.400662251655604</c:v>
                </c:pt>
                <c:pt idx="27">
                  <c:v>56.468013468013503</c:v>
                </c:pt>
                <c:pt idx="28">
                  <c:v>56.484745762711903</c:v>
                </c:pt>
                <c:pt idx="29">
                  <c:v>56.4773519163763</c:v>
                </c:pt>
                <c:pt idx="30">
                  <c:v>56.5</c:v>
                </c:pt>
                <c:pt idx="31">
                  <c:v>56.5</c:v>
                </c:pt>
                <c:pt idx="32">
                  <c:v>56.529209621993097</c:v>
                </c:pt>
                <c:pt idx="33">
                  <c:v>56.522807017543897</c:v>
                </c:pt>
                <c:pt idx="34">
                  <c:v>56.508771929824597</c:v>
                </c:pt>
                <c:pt idx="35">
                  <c:v>56.523131672597899</c:v>
                </c:pt>
                <c:pt idx="36">
                  <c:v>56.586572438162499</c:v>
                </c:pt>
                <c:pt idx="37">
                  <c:v>56.609929078014197</c:v>
                </c:pt>
                <c:pt idx="38">
                  <c:v>56.539007092198602</c:v>
                </c:pt>
                <c:pt idx="39">
                  <c:v>56.610108303249099</c:v>
                </c:pt>
                <c:pt idx="40">
                  <c:v>56.578181818181797</c:v>
                </c:pt>
                <c:pt idx="41">
                  <c:v>56.628676470588204</c:v>
                </c:pt>
                <c:pt idx="42">
                  <c:v>56.700729927007302</c:v>
                </c:pt>
                <c:pt idx="43">
                  <c:v>56.637681159420303</c:v>
                </c:pt>
                <c:pt idx="44">
                  <c:v>56.741573033707901</c:v>
                </c:pt>
                <c:pt idx="45">
                  <c:v>56.699619771863098</c:v>
                </c:pt>
                <c:pt idx="46">
                  <c:v>56.704545454545503</c:v>
                </c:pt>
                <c:pt idx="47">
                  <c:v>56.764478764478802</c:v>
                </c:pt>
                <c:pt idx="48">
                  <c:v>56.858823529411801</c:v>
                </c:pt>
                <c:pt idx="49">
                  <c:v>56.846456692913399</c:v>
                </c:pt>
                <c:pt idx="50">
                  <c:v>56.863999999999997</c:v>
                </c:pt>
                <c:pt idx="51">
                  <c:v>56.888446215139403</c:v>
                </c:pt>
                <c:pt idx="52">
                  <c:v>56.836653386454202</c:v>
                </c:pt>
                <c:pt idx="53">
                  <c:v>56.938524590163901</c:v>
                </c:pt>
                <c:pt idx="54">
                  <c:v>56.9166666666667</c:v>
                </c:pt>
                <c:pt idx="55">
                  <c:v>56.869747899159698</c:v>
                </c:pt>
                <c:pt idx="56">
                  <c:v>56.974468085106402</c:v>
                </c:pt>
                <c:pt idx="57">
                  <c:v>56.965517241379303</c:v>
                </c:pt>
                <c:pt idx="58">
                  <c:v>56.956331877729298</c:v>
                </c:pt>
                <c:pt idx="59">
                  <c:v>57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57.0322580645161</c:v>
                </c:pt>
                <c:pt idx="64">
                  <c:v>57.0704225352113</c:v>
                </c:pt>
                <c:pt idx="65">
                  <c:v>57.075117370892002</c:v>
                </c:pt>
                <c:pt idx="66">
                  <c:v>57.100478468899503</c:v>
                </c:pt>
                <c:pt idx="67">
                  <c:v>57.068627450980401</c:v>
                </c:pt>
                <c:pt idx="68">
                  <c:v>57.106796116504903</c:v>
                </c:pt>
                <c:pt idx="69">
                  <c:v>57.034825870646799</c:v>
                </c:pt>
                <c:pt idx="70">
                  <c:v>57.059405940594097</c:v>
                </c:pt>
                <c:pt idx="71">
                  <c:v>57.0609137055838</c:v>
                </c:pt>
                <c:pt idx="72">
                  <c:v>57.0561224489796</c:v>
                </c:pt>
                <c:pt idx="73">
                  <c:v>57.082901554404103</c:v>
                </c:pt>
                <c:pt idx="74">
                  <c:v>57.094736842105299</c:v>
                </c:pt>
                <c:pt idx="75">
                  <c:v>57.155913978494603</c:v>
                </c:pt>
                <c:pt idx="76">
                  <c:v>57.031914893617</c:v>
                </c:pt>
                <c:pt idx="77">
                  <c:v>57.098901098901102</c:v>
                </c:pt>
                <c:pt idx="78">
                  <c:v>57.105555555555597</c:v>
                </c:pt>
                <c:pt idx="79">
                  <c:v>57.193181818181799</c:v>
                </c:pt>
                <c:pt idx="80">
                  <c:v>57.108571428571402</c:v>
                </c:pt>
                <c:pt idx="81">
                  <c:v>57.156976744185997</c:v>
                </c:pt>
                <c:pt idx="82">
                  <c:v>57.179640718562901</c:v>
                </c:pt>
                <c:pt idx="83">
                  <c:v>57.227544910179603</c:v>
                </c:pt>
                <c:pt idx="84">
                  <c:v>57.279503105590102</c:v>
                </c:pt>
                <c:pt idx="85">
                  <c:v>57.132075471698101</c:v>
                </c:pt>
                <c:pt idx="86">
                  <c:v>57.285714285714299</c:v>
                </c:pt>
                <c:pt idx="87">
                  <c:v>57.127388535031898</c:v>
                </c:pt>
                <c:pt idx="88">
                  <c:v>57.187096774193598</c:v>
                </c:pt>
                <c:pt idx="89">
                  <c:v>57.068027210884402</c:v>
                </c:pt>
                <c:pt idx="90">
                  <c:v>57.12</c:v>
                </c:pt>
                <c:pt idx="91">
                  <c:v>57.095238095238102</c:v>
                </c:pt>
                <c:pt idx="92">
                  <c:v>57.139860139860097</c:v>
                </c:pt>
                <c:pt idx="93">
                  <c:v>57.090909090909101</c:v>
                </c:pt>
                <c:pt idx="94">
                  <c:v>57.105633802816897</c:v>
                </c:pt>
                <c:pt idx="95">
                  <c:v>57.057553956834496</c:v>
                </c:pt>
                <c:pt idx="96">
                  <c:v>57.191176470588204</c:v>
                </c:pt>
                <c:pt idx="97">
                  <c:v>57.044117647058798</c:v>
                </c:pt>
                <c:pt idx="98">
                  <c:v>57.046511627907002</c:v>
                </c:pt>
                <c:pt idx="99">
                  <c:v>57.113636363636402</c:v>
                </c:pt>
                <c:pt idx="100">
                  <c:v>57.095238095238102</c:v>
                </c:pt>
                <c:pt idx="101">
                  <c:v>57.088709677419402</c:v>
                </c:pt>
                <c:pt idx="102">
                  <c:v>57.136000000000003</c:v>
                </c:pt>
                <c:pt idx="103">
                  <c:v>57.145161290322598</c:v>
                </c:pt>
                <c:pt idx="104">
                  <c:v>57.151260504201701</c:v>
                </c:pt>
                <c:pt idx="105">
                  <c:v>57.114754098360699</c:v>
                </c:pt>
                <c:pt idx="106">
                  <c:v>57.134453781512597</c:v>
                </c:pt>
                <c:pt idx="107">
                  <c:v>57.196581196581199</c:v>
                </c:pt>
                <c:pt idx="108">
                  <c:v>57.219298245613999</c:v>
                </c:pt>
                <c:pt idx="109">
                  <c:v>57.018181818181802</c:v>
                </c:pt>
                <c:pt idx="110">
                  <c:v>57.045871559632999</c:v>
                </c:pt>
                <c:pt idx="111">
                  <c:v>57</c:v>
                </c:pt>
                <c:pt idx="112">
                  <c:v>57</c:v>
                </c:pt>
                <c:pt idx="113">
                  <c:v>56.896226415094297</c:v>
                </c:pt>
                <c:pt idx="114">
                  <c:v>56.990291262135898</c:v>
                </c:pt>
                <c:pt idx="115">
                  <c:v>56.862745098039198</c:v>
                </c:pt>
                <c:pt idx="116">
                  <c:v>56.887755102040799</c:v>
                </c:pt>
                <c:pt idx="117">
                  <c:v>56.919191919191903</c:v>
                </c:pt>
                <c:pt idx="118">
                  <c:v>56.887755102040799</c:v>
                </c:pt>
                <c:pt idx="119">
                  <c:v>56.765306122448997</c:v>
                </c:pt>
                <c:pt idx="120">
                  <c:v>56.622222222222199</c:v>
                </c:pt>
                <c:pt idx="121">
                  <c:v>56.655913978494603</c:v>
                </c:pt>
                <c:pt idx="122">
                  <c:v>56.561797752808999</c:v>
                </c:pt>
                <c:pt idx="123">
                  <c:v>56.5</c:v>
                </c:pt>
                <c:pt idx="124">
                  <c:v>56.5</c:v>
                </c:pt>
                <c:pt idx="125">
                  <c:v>56.447058823529403</c:v>
                </c:pt>
                <c:pt idx="126">
                  <c:v>56.329268292682897</c:v>
                </c:pt>
                <c:pt idx="127">
                  <c:v>56.259259259259302</c:v>
                </c:pt>
                <c:pt idx="128">
                  <c:v>56.064102564102598</c:v>
                </c:pt>
                <c:pt idx="129">
                  <c:v>56.128205128205103</c:v>
                </c:pt>
                <c:pt idx="130">
                  <c:v>56</c:v>
                </c:pt>
                <c:pt idx="131">
                  <c:v>55.913043478260903</c:v>
                </c:pt>
                <c:pt idx="132">
                  <c:v>55.838235294117602</c:v>
                </c:pt>
                <c:pt idx="133">
                  <c:v>55.815384615384602</c:v>
                </c:pt>
                <c:pt idx="134">
                  <c:v>55.741935483871003</c:v>
                </c:pt>
                <c:pt idx="135">
                  <c:v>55.616666666666703</c:v>
                </c:pt>
                <c:pt idx="136">
                  <c:v>55.561403508771903</c:v>
                </c:pt>
                <c:pt idx="137">
                  <c:v>55.5</c:v>
                </c:pt>
                <c:pt idx="138">
                  <c:v>55.25</c:v>
                </c:pt>
                <c:pt idx="139">
                  <c:v>55.1041666666667</c:v>
                </c:pt>
                <c:pt idx="140">
                  <c:v>55.2291666666667</c:v>
                </c:pt>
                <c:pt idx="141">
                  <c:v>54.931818181818201</c:v>
                </c:pt>
                <c:pt idx="142">
                  <c:v>54.924999999999997</c:v>
                </c:pt>
                <c:pt idx="143">
                  <c:v>54.761904761904802</c:v>
                </c:pt>
                <c:pt idx="144">
                  <c:v>54.864864864864899</c:v>
                </c:pt>
                <c:pt idx="145">
                  <c:v>54.575757575757599</c:v>
                </c:pt>
                <c:pt idx="146">
                  <c:v>54.794117647058798</c:v>
                </c:pt>
                <c:pt idx="147">
                  <c:v>54.5</c:v>
                </c:pt>
                <c:pt idx="148">
                  <c:v>53.612903225806498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7-485E-B293-728FE0418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05216"/>
        <c:axId val="258605776"/>
      </c:scatterChart>
      <c:valAx>
        <c:axId val="2586052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05776"/>
        <c:crosses val="autoZero"/>
        <c:crossBetween val="midCat"/>
      </c:valAx>
      <c:valAx>
        <c:axId val="25860577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0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81848184818482"/>
          <c:y val="0.16342089293913423"/>
          <c:w val="0.65713053195083293"/>
          <c:h val="9.851159172833390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Droplet 1st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'Group1_H1_H2-6_3-Raw-Data'!$B$2:$B$1000</c:f>
              <c:numCache>
                <c:formatCode>General</c:formatCode>
                <c:ptCount val="999"/>
                <c:pt idx="0">
                  <c:v>1.9230769230769201E-2</c:v>
                </c:pt>
                <c:pt idx="1">
                  <c:v>3.8461538461538498E-2</c:v>
                </c:pt>
                <c:pt idx="2">
                  <c:v>5.7692307692307702E-2</c:v>
                </c:pt>
                <c:pt idx="3">
                  <c:v>7.69230769230769E-2</c:v>
                </c:pt>
                <c:pt idx="4">
                  <c:v>9.6153846153846201E-2</c:v>
                </c:pt>
                <c:pt idx="5">
                  <c:v>0.115384615384615</c:v>
                </c:pt>
                <c:pt idx="6">
                  <c:v>0.134615384615385</c:v>
                </c:pt>
                <c:pt idx="7">
                  <c:v>0.15384615384615399</c:v>
                </c:pt>
                <c:pt idx="8">
                  <c:v>0.17307692307692299</c:v>
                </c:pt>
                <c:pt idx="9">
                  <c:v>0.19230769230769201</c:v>
                </c:pt>
                <c:pt idx="10">
                  <c:v>0.21153846153846201</c:v>
                </c:pt>
                <c:pt idx="11">
                  <c:v>0.230769230769231</c:v>
                </c:pt>
                <c:pt idx="12">
                  <c:v>0.25</c:v>
                </c:pt>
                <c:pt idx="13">
                  <c:v>0.269230769230769</c:v>
                </c:pt>
                <c:pt idx="14">
                  <c:v>0.28846153846153899</c:v>
                </c:pt>
                <c:pt idx="15">
                  <c:v>0.30769230769230799</c:v>
                </c:pt>
                <c:pt idx="16">
                  <c:v>0.32692307692307698</c:v>
                </c:pt>
                <c:pt idx="17">
                  <c:v>0.34615384615384598</c:v>
                </c:pt>
                <c:pt idx="18">
                  <c:v>0.36538461538461497</c:v>
                </c:pt>
                <c:pt idx="19">
                  <c:v>0.38461538461538503</c:v>
                </c:pt>
                <c:pt idx="20">
                  <c:v>0.40384615384615402</c:v>
                </c:pt>
                <c:pt idx="21">
                  <c:v>0.42307692307692302</c:v>
                </c:pt>
                <c:pt idx="22">
                  <c:v>0.44230769230769201</c:v>
                </c:pt>
                <c:pt idx="23">
                  <c:v>0.46153846153846101</c:v>
                </c:pt>
                <c:pt idx="24">
                  <c:v>0.480769230769231</c:v>
                </c:pt>
                <c:pt idx="25">
                  <c:v>0.5</c:v>
                </c:pt>
                <c:pt idx="26">
                  <c:v>0.51923076923076905</c:v>
                </c:pt>
                <c:pt idx="27">
                  <c:v>0.53846153846153799</c:v>
                </c:pt>
                <c:pt idx="28">
                  <c:v>0.55769230769230804</c:v>
                </c:pt>
                <c:pt idx="29">
                  <c:v>0.57692307692307698</c:v>
                </c:pt>
                <c:pt idx="30">
                  <c:v>0.59615384615384603</c:v>
                </c:pt>
                <c:pt idx="31">
                  <c:v>0.61538461538461497</c:v>
                </c:pt>
                <c:pt idx="32">
                  <c:v>0.63461538461538403</c:v>
                </c:pt>
                <c:pt idx="33">
                  <c:v>0.65384615384615397</c:v>
                </c:pt>
                <c:pt idx="34">
                  <c:v>0.67307692307692302</c:v>
                </c:pt>
                <c:pt idx="35">
                  <c:v>0.69230769230769196</c:v>
                </c:pt>
                <c:pt idx="36">
                  <c:v>0.71153846153846101</c:v>
                </c:pt>
                <c:pt idx="37">
                  <c:v>0.73076923076923095</c:v>
                </c:pt>
                <c:pt idx="38">
                  <c:v>0.75</c:v>
                </c:pt>
                <c:pt idx="39">
                  <c:v>0.76923076923076905</c:v>
                </c:pt>
                <c:pt idx="40">
                  <c:v>0.78846153846153799</c:v>
                </c:pt>
                <c:pt idx="41">
                  <c:v>0.80769230769230704</c:v>
                </c:pt>
                <c:pt idx="42">
                  <c:v>0.82692307692307698</c:v>
                </c:pt>
                <c:pt idx="43">
                  <c:v>0.84615384615384603</c:v>
                </c:pt>
                <c:pt idx="44">
                  <c:v>0.86538461538461497</c:v>
                </c:pt>
                <c:pt idx="45">
                  <c:v>0.88461538461538403</c:v>
                </c:pt>
                <c:pt idx="46">
                  <c:v>0.90384615384615297</c:v>
                </c:pt>
                <c:pt idx="47">
                  <c:v>0.92307692307692302</c:v>
                </c:pt>
                <c:pt idx="48">
                  <c:v>0.94230769230769196</c:v>
                </c:pt>
                <c:pt idx="49">
                  <c:v>0.96153846153846101</c:v>
                </c:pt>
                <c:pt idx="50">
                  <c:v>0.98076923076922995</c:v>
                </c:pt>
                <c:pt idx="51">
                  <c:v>1</c:v>
                </c:pt>
                <c:pt idx="52">
                  <c:v>1.0192307692307701</c:v>
                </c:pt>
                <c:pt idx="53">
                  <c:v>1.0384615384615401</c:v>
                </c:pt>
                <c:pt idx="54">
                  <c:v>1.0576923076923099</c:v>
                </c:pt>
                <c:pt idx="55">
                  <c:v>1.07692307692308</c:v>
                </c:pt>
                <c:pt idx="56">
                  <c:v>1.09615384615385</c:v>
                </c:pt>
                <c:pt idx="57">
                  <c:v>1.1153846153846201</c:v>
                </c:pt>
                <c:pt idx="58">
                  <c:v>1.1346153846153799</c:v>
                </c:pt>
                <c:pt idx="59">
                  <c:v>1.15384615384615</c:v>
                </c:pt>
                <c:pt idx="60">
                  <c:v>1.17307692307692</c:v>
                </c:pt>
                <c:pt idx="61">
                  <c:v>1.1923076923076901</c:v>
                </c:pt>
                <c:pt idx="62">
                  <c:v>1.2115384615384599</c:v>
                </c:pt>
                <c:pt idx="63">
                  <c:v>1.2307692307692299</c:v>
                </c:pt>
                <c:pt idx="64">
                  <c:v>1.25</c:v>
                </c:pt>
                <c:pt idx="65" formatCode="#,##0">
                  <c:v>1.2692307692307701</c:v>
                </c:pt>
                <c:pt idx="66" formatCode="#,##0.0">
                  <c:v>1.2884615384615401</c:v>
                </c:pt>
                <c:pt idx="67" formatCode="#,##0.0000000">
                  <c:v>1.3076923076923099</c:v>
                </c:pt>
                <c:pt idx="68" formatCode="#,##0">
                  <c:v>1.32692307692308</c:v>
                </c:pt>
                <c:pt idx="69" formatCode="#,##0">
                  <c:v>1.34615384615385</c:v>
                </c:pt>
                <c:pt idx="70" formatCode="#,##0">
                  <c:v>1.3653846153846101</c:v>
                </c:pt>
                <c:pt idx="71" formatCode="#,##0">
                  <c:v>1.3846153846153799</c:v>
                </c:pt>
                <c:pt idx="72" formatCode="#,##0">
                  <c:v>1.40384615384615</c:v>
                </c:pt>
                <c:pt idx="73" formatCode="#,##0">
                  <c:v>1.42307692307692</c:v>
                </c:pt>
                <c:pt idx="74" formatCode="#,##0">
                  <c:v>1.4423076923076901</c:v>
                </c:pt>
                <c:pt idx="75" formatCode="#,##0">
                  <c:v>1.4615384615384599</c:v>
                </c:pt>
                <c:pt idx="76" formatCode="#,##0">
                  <c:v>1.4807692307692299</c:v>
                </c:pt>
                <c:pt idx="77" formatCode="#,##0">
                  <c:v>1.5</c:v>
                </c:pt>
                <c:pt idx="78" formatCode="#,##0">
                  <c:v>1.5192307692307701</c:v>
                </c:pt>
                <c:pt idx="79" formatCode="#,##0">
                  <c:v>1.5384615384615401</c:v>
                </c:pt>
                <c:pt idx="80" formatCode="#,##0">
                  <c:v>1.5576923076923099</c:v>
                </c:pt>
                <c:pt idx="81" formatCode="#,##0">
                  <c:v>1.57692307692308</c:v>
                </c:pt>
                <c:pt idx="82" formatCode="#,##0">
                  <c:v>1.59615384615385</c:v>
                </c:pt>
                <c:pt idx="83" formatCode="#,##0">
                  <c:v>1.6153846153846101</c:v>
                </c:pt>
                <c:pt idx="84" formatCode="#,##0">
                  <c:v>1.6346153846153799</c:v>
                </c:pt>
                <c:pt idx="85" formatCode="#,##0">
                  <c:v>1.65384615384615</c:v>
                </c:pt>
                <c:pt idx="86" formatCode="#,##0">
                  <c:v>1.67307692307692</c:v>
                </c:pt>
                <c:pt idx="87" formatCode="#,##0">
                  <c:v>1.6923076923076901</c:v>
                </c:pt>
                <c:pt idx="88" formatCode="#,##0">
                  <c:v>1.7115384615384599</c:v>
                </c:pt>
                <c:pt idx="89" formatCode="#,##0">
                  <c:v>1.7307692307692299</c:v>
                </c:pt>
                <c:pt idx="90" formatCode="#,##0">
                  <c:v>1.75</c:v>
                </c:pt>
                <c:pt idx="91" formatCode="#,##0">
                  <c:v>1.7692307692307701</c:v>
                </c:pt>
                <c:pt idx="92" formatCode="#,##0">
                  <c:v>1.7884615384615401</c:v>
                </c:pt>
                <c:pt idx="93" formatCode="#,##0">
                  <c:v>1.8076923076923099</c:v>
                </c:pt>
                <c:pt idx="94" formatCode="#,##0">
                  <c:v>1.82692307692308</c:v>
                </c:pt>
                <c:pt idx="95" formatCode="#,##0">
                  <c:v>1.84615384615385</c:v>
                </c:pt>
                <c:pt idx="96" formatCode="#,##0">
                  <c:v>1.8653846153846101</c:v>
                </c:pt>
                <c:pt idx="97" formatCode="#,##0">
                  <c:v>1.8846153846153799</c:v>
                </c:pt>
                <c:pt idx="98" formatCode="#,##0">
                  <c:v>1.90384615384615</c:v>
                </c:pt>
                <c:pt idx="99" formatCode="#,##0">
                  <c:v>1.92307692307692</c:v>
                </c:pt>
                <c:pt idx="100" formatCode="#,##0">
                  <c:v>1.9423076923076901</c:v>
                </c:pt>
                <c:pt idx="101" formatCode="#,##0">
                  <c:v>1.9615384615384599</c:v>
                </c:pt>
                <c:pt idx="102" formatCode="#,##0">
                  <c:v>1.9807692307692299</c:v>
                </c:pt>
                <c:pt idx="103" formatCode="#,##0">
                  <c:v>2</c:v>
                </c:pt>
                <c:pt idx="104" formatCode="#,##0">
                  <c:v>2.0192307692307701</c:v>
                </c:pt>
                <c:pt idx="105" formatCode="#,##0">
                  <c:v>2.0384615384615401</c:v>
                </c:pt>
                <c:pt idx="106" formatCode="#,##0">
                  <c:v>2.0576923076923102</c:v>
                </c:pt>
                <c:pt idx="107" formatCode="#,##0">
                  <c:v>2.0769230769230802</c:v>
                </c:pt>
                <c:pt idx="108" formatCode="#,##0">
                  <c:v>2.0961538461538498</c:v>
                </c:pt>
                <c:pt idx="109" formatCode="#,##0">
                  <c:v>2.1153846153846101</c:v>
                </c:pt>
                <c:pt idx="110" formatCode="#,##0">
                  <c:v>2.1346153846153801</c:v>
                </c:pt>
                <c:pt idx="111" formatCode="#,##0">
                  <c:v>2.1538461538461502</c:v>
                </c:pt>
                <c:pt idx="112" formatCode="#,##0">
                  <c:v>2.1730769230769198</c:v>
                </c:pt>
                <c:pt idx="113" formatCode="#,##0">
                  <c:v>2.1923076923076898</c:v>
                </c:pt>
                <c:pt idx="114" formatCode="#,##0">
                  <c:v>2.2115384615384599</c:v>
                </c:pt>
                <c:pt idx="115" formatCode="#,##0">
                  <c:v>2.2307692307692299</c:v>
                </c:pt>
                <c:pt idx="116" formatCode="#,##0">
                  <c:v>2.25</c:v>
                </c:pt>
                <c:pt idx="117" formatCode="#,##0">
                  <c:v>2.2692307692307701</c:v>
                </c:pt>
                <c:pt idx="118" formatCode="#,##0">
                  <c:v>2.2884615384615401</c:v>
                </c:pt>
                <c:pt idx="119" formatCode="#,##0">
                  <c:v>2.3076923076923102</c:v>
                </c:pt>
                <c:pt idx="120" formatCode="#,##0">
                  <c:v>2.3269230769230802</c:v>
                </c:pt>
                <c:pt idx="121" formatCode="#,##0">
                  <c:v>2.34615384615384</c:v>
                </c:pt>
                <c:pt idx="122" formatCode="#,##0">
                  <c:v>2.3653846153846101</c:v>
                </c:pt>
                <c:pt idx="123" formatCode="#,##0">
                  <c:v>2.3846153846153801</c:v>
                </c:pt>
                <c:pt idx="124" formatCode="#,##0">
                  <c:v>2.4038461538461502</c:v>
                </c:pt>
                <c:pt idx="125" formatCode="#,##0">
                  <c:v>2.4230769230769198</c:v>
                </c:pt>
                <c:pt idx="126" formatCode="#,##0">
                  <c:v>2.4423076923076898</c:v>
                </c:pt>
                <c:pt idx="127" formatCode="#,##0">
                  <c:v>2.4615384615384599</c:v>
                </c:pt>
                <c:pt idx="128" formatCode="#,##0">
                  <c:v>2.4807692307692299</c:v>
                </c:pt>
                <c:pt idx="129" formatCode="#,##0">
                  <c:v>2.5</c:v>
                </c:pt>
                <c:pt idx="130" formatCode="#,##0">
                  <c:v>2.5192307692307701</c:v>
                </c:pt>
                <c:pt idx="131" formatCode="#,##0">
                  <c:v>2.5384615384615401</c:v>
                </c:pt>
                <c:pt idx="132" formatCode="#,##0">
                  <c:v>2.5576923076923102</c:v>
                </c:pt>
                <c:pt idx="133" formatCode="#,##0">
                  <c:v>2.5769230769230802</c:v>
                </c:pt>
                <c:pt idx="134" formatCode="#,##0">
                  <c:v>2.59615384615384</c:v>
                </c:pt>
                <c:pt idx="135" formatCode="#,##0">
                  <c:v>2.6153846153846101</c:v>
                </c:pt>
                <c:pt idx="136" formatCode="#,##0">
                  <c:v>2.6346153846153801</c:v>
                </c:pt>
                <c:pt idx="137" formatCode="#,##0">
                  <c:v>2.6538461538461502</c:v>
                </c:pt>
                <c:pt idx="138" formatCode="#,##0">
                  <c:v>2.6730769230769198</c:v>
                </c:pt>
                <c:pt idx="139" formatCode="#,##0">
                  <c:v>2.6923076923076898</c:v>
                </c:pt>
                <c:pt idx="140" formatCode="#,##0">
                  <c:v>2.7115384615384599</c:v>
                </c:pt>
                <c:pt idx="141" formatCode="#,##0">
                  <c:v>2.7307692307692299</c:v>
                </c:pt>
                <c:pt idx="142" formatCode="#,##0">
                  <c:v>2.75</c:v>
                </c:pt>
                <c:pt idx="143" formatCode="#,##0">
                  <c:v>2.7692307692307701</c:v>
                </c:pt>
                <c:pt idx="144" formatCode="#,##0">
                  <c:v>2.7884615384615401</c:v>
                </c:pt>
                <c:pt idx="145" formatCode="#,##0">
                  <c:v>2.8076923076923102</c:v>
                </c:pt>
                <c:pt idx="146" formatCode="#,##0">
                  <c:v>2.8269230769230802</c:v>
                </c:pt>
                <c:pt idx="147" formatCode="#,##0">
                  <c:v>2.84615384615384</c:v>
                </c:pt>
                <c:pt idx="148" formatCode="#,##0">
                  <c:v>2.8653846153846101</c:v>
                </c:pt>
                <c:pt idx="149" formatCode="#,##0">
                  <c:v>2.8846153846153801</c:v>
                </c:pt>
                <c:pt idx="150" formatCode="#,##0">
                  <c:v>2.9038461538461502</c:v>
                </c:pt>
                <c:pt idx="151" formatCode="#,##0">
                  <c:v>2.9230769230769198</c:v>
                </c:pt>
                <c:pt idx="152" formatCode="#,##0">
                  <c:v>2.9423076923076898</c:v>
                </c:pt>
                <c:pt idx="153" formatCode="#,##0">
                  <c:v>2.9615384615384599</c:v>
                </c:pt>
                <c:pt idx="154" formatCode="#,##0">
                  <c:v>2.9807692307692299</c:v>
                </c:pt>
                <c:pt idx="155" formatCode="#,##0">
                  <c:v>3</c:v>
                </c:pt>
                <c:pt idx="156" formatCode="#,##0">
                  <c:v>3.0192307692307701</c:v>
                </c:pt>
                <c:pt idx="157" formatCode="#,##0">
                  <c:v>3.0384615384615401</c:v>
                </c:pt>
                <c:pt idx="158" formatCode="#,##0">
                  <c:v>3.0576923076923102</c:v>
                </c:pt>
                <c:pt idx="159" formatCode="#,##0">
                  <c:v>3.0769230769230802</c:v>
                </c:pt>
                <c:pt idx="160" formatCode="#,##0">
                  <c:v>3.09615384615384</c:v>
                </c:pt>
                <c:pt idx="161" formatCode="#,##0">
                  <c:v>3.1153846153846101</c:v>
                </c:pt>
                <c:pt idx="162" formatCode="#,##0">
                  <c:v>3.1346153846153801</c:v>
                </c:pt>
                <c:pt idx="163" formatCode="#,##0">
                  <c:v>3.1538461538461502</c:v>
                </c:pt>
                <c:pt idx="164" formatCode="#,##0">
                  <c:v>3.1730769230769198</c:v>
                </c:pt>
                <c:pt idx="165" formatCode="#,##0">
                  <c:v>3.1923076923076898</c:v>
                </c:pt>
                <c:pt idx="166" formatCode="#,##0">
                  <c:v>3.2115384615384599</c:v>
                </c:pt>
                <c:pt idx="167" formatCode="#,##0">
                  <c:v>3.2307692307692299</c:v>
                </c:pt>
                <c:pt idx="168" formatCode="#,##0">
                  <c:v>3.25</c:v>
                </c:pt>
                <c:pt idx="169" formatCode="#,##0">
                  <c:v>3.2692307692307701</c:v>
                </c:pt>
                <c:pt idx="170" formatCode="#,##0">
                  <c:v>3.2884615384615401</c:v>
                </c:pt>
                <c:pt idx="171" formatCode="#,##0">
                  <c:v>3.3076923076923102</c:v>
                </c:pt>
                <c:pt idx="172" formatCode="#,##0">
                  <c:v>3.32692307692307</c:v>
                </c:pt>
                <c:pt idx="173" formatCode="#,##0">
                  <c:v>3.34615384615384</c:v>
                </c:pt>
                <c:pt idx="174" formatCode="#,##0">
                  <c:v>3.3653846153846101</c:v>
                </c:pt>
                <c:pt idx="175" formatCode="#,##0">
                  <c:v>3.3846153846153801</c:v>
                </c:pt>
                <c:pt idx="176" formatCode="#,##0">
                  <c:v>3.4038461538461502</c:v>
                </c:pt>
                <c:pt idx="177" formatCode="#,##0">
                  <c:v>3.4230769230769198</c:v>
                </c:pt>
                <c:pt idx="178" formatCode="#,##0">
                  <c:v>3.4423076923076898</c:v>
                </c:pt>
                <c:pt idx="179" formatCode="#,##0">
                  <c:v>3.4615384615384599</c:v>
                </c:pt>
                <c:pt idx="180" formatCode="#,##0">
                  <c:v>3.4807692307692299</c:v>
                </c:pt>
                <c:pt idx="181" formatCode="#,##0">
                  <c:v>3.5</c:v>
                </c:pt>
                <c:pt idx="182" formatCode="#,##0">
                  <c:v>3.5192307692307701</c:v>
                </c:pt>
                <c:pt idx="183" formatCode="#,##0">
                  <c:v>3.5384615384615401</c:v>
                </c:pt>
                <c:pt idx="184" formatCode="#,##0">
                  <c:v>3.5576923076923102</c:v>
                </c:pt>
                <c:pt idx="185" formatCode="#,##0">
                  <c:v>3.57692307692307</c:v>
                </c:pt>
                <c:pt idx="186" formatCode="#,##0">
                  <c:v>3.59615384615384</c:v>
                </c:pt>
                <c:pt idx="187" formatCode="#,##0">
                  <c:v>3.6153846153846101</c:v>
                </c:pt>
                <c:pt idx="188" formatCode="#,##0">
                  <c:v>3.6346153846153801</c:v>
                </c:pt>
                <c:pt idx="189" formatCode="#,##0">
                  <c:v>3.6538461538461502</c:v>
                </c:pt>
                <c:pt idx="190" formatCode="#,##0">
                  <c:v>3.6730769230769198</c:v>
                </c:pt>
                <c:pt idx="191" formatCode="#,##0">
                  <c:v>3.6923076923076898</c:v>
                </c:pt>
                <c:pt idx="192" formatCode="#,##0">
                  <c:v>3.7115384615384599</c:v>
                </c:pt>
                <c:pt idx="193" formatCode="#,##0">
                  <c:v>3.7307692307692299</c:v>
                </c:pt>
                <c:pt idx="194" formatCode="#,##0">
                  <c:v>3.75</c:v>
                </c:pt>
                <c:pt idx="195" formatCode="#,##0">
                  <c:v>3.7692307692307701</c:v>
                </c:pt>
                <c:pt idx="196" formatCode="#,##0">
                  <c:v>3.7884615384615401</c:v>
                </c:pt>
                <c:pt idx="197" formatCode="#,##0">
                  <c:v>3.8076923076923102</c:v>
                </c:pt>
                <c:pt idx="198" formatCode="#,##0">
                  <c:v>3.82692307692307</c:v>
                </c:pt>
                <c:pt idx="199" formatCode="#,##0">
                  <c:v>3.84615384615384</c:v>
                </c:pt>
                <c:pt idx="200" formatCode="#,##0">
                  <c:v>3.8653846153846101</c:v>
                </c:pt>
                <c:pt idx="201" formatCode="#,##0">
                  <c:v>3.8846153846153801</c:v>
                </c:pt>
                <c:pt idx="202" formatCode="#,##0">
                  <c:v>3.9038461538461502</c:v>
                </c:pt>
                <c:pt idx="203" formatCode="#,##0">
                  <c:v>3.9230769230769198</c:v>
                </c:pt>
                <c:pt idx="204" formatCode="#,##0">
                  <c:v>3.9423076923076898</c:v>
                </c:pt>
                <c:pt idx="205" formatCode="#,##0">
                  <c:v>3.9615384615384599</c:v>
                </c:pt>
                <c:pt idx="206" formatCode="#,##0">
                  <c:v>3.9807692307692299</c:v>
                </c:pt>
                <c:pt idx="207" formatCode="#,##0">
                  <c:v>4</c:v>
                </c:pt>
                <c:pt idx="208" formatCode="#,##0">
                  <c:v>4.0192307692307701</c:v>
                </c:pt>
                <c:pt idx="209" formatCode="#,##0">
                  <c:v>4.0384615384615401</c:v>
                </c:pt>
                <c:pt idx="210" formatCode="#,##0">
                  <c:v>4.0576923076923102</c:v>
                </c:pt>
                <c:pt idx="211" formatCode="#,##0">
                  <c:v>4.0769230769230802</c:v>
                </c:pt>
                <c:pt idx="212" formatCode="#,##0">
                  <c:v>4.0961538461538503</c:v>
                </c:pt>
                <c:pt idx="213" formatCode="#,##0">
                  <c:v>4.1153846153846203</c:v>
                </c:pt>
                <c:pt idx="214" formatCode="#,##0">
                  <c:v>4.1346153846153904</c:v>
                </c:pt>
                <c:pt idx="215" formatCode="#,##0">
                  <c:v>4.1538461538461604</c:v>
                </c:pt>
                <c:pt idx="216" formatCode="#,##0">
                  <c:v>4.1730769230769296</c:v>
                </c:pt>
                <c:pt idx="217" formatCode="#,##0">
                  <c:v>4.1923076923076996</c:v>
                </c:pt>
                <c:pt idx="218" formatCode="#,##0">
                  <c:v>4.2115384615384697</c:v>
                </c:pt>
                <c:pt idx="219" formatCode="#,##0">
                  <c:v>4.2307692307692397</c:v>
                </c:pt>
                <c:pt idx="220" formatCode="#,##0">
                  <c:v>4.25</c:v>
                </c:pt>
                <c:pt idx="221" formatCode="#,##0">
                  <c:v>4.2692307692307701</c:v>
                </c:pt>
                <c:pt idx="222" formatCode="#,##0">
                  <c:v>4.2884615384615401</c:v>
                </c:pt>
                <c:pt idx="223" formatCode="#,##0">
                  <c:v>4.3076923076923102</c:v>
                </c:pt>
                <c:pt idx="224" formatCode="#,##0">
                  <c:v>4.3269230769230802</c:v>
                </c:pt>
                <c:pt idx="225" formatCode="#,##0">
                  <c:v>4.3461538461538503</c:v>
                </c:pt>
                <c:pt idx="226" formatCode="#,##0">
                  <c:v>4.3653846153846203</c:v>
                </c:pt>
                <c:pt idx="227" formatCode="#,##0">
                  <c:v>4.3846153846153904</c:v>
                </c:pt>
                <c:pt idx="228" formatCode="#,##0">
                  <c:v>4.4038461538461604</c:v>
                </c:pt>
                <c:pt idx="229" formatCode="#,##0">
                  <c:v>4.4230769230769296</c:v>
                </c:pt>
                <c:pt idx="230" formatCode="#,##0">
                  <c:v>4.4423076923076996</c:v>
                </c:pt>
                <c:pt idx="231" formatCode="#,##0">
                  <c:v>4.4615384615384697</c:v>
                </c:pt>
                <c:pt idx="232" formatCode="#,##0">
                  <c:v>4.4807692307692397</c:v>
                </c:pt>
                <c:pt idx="233" formatCode="#,##0">
                  <c:v>4.5000000000000098</c:v>
                </c:pt>
                <c:pt idx="234" formatCode="#,##0">
                  <c:v>4.5192307692307798</c:v>
                </c:pt>
                <c:pt idx="235" formatCode="#,##0">
                  <c:v>4.5384615384615499</c:v>
                </c:pt>
                <c:pt idx="236" formatCode="#,##0">
                  <c:v>4.5576923076923199</c:v>
                </c:pt>
                <c:pt idx="237" formatCode="#,##0">
                  <c:v>4.57692307692309</c:v>
                </c:pt>
                <c:pt idx="238" formatCode="#,##0">
                  <c:v>4.59615384615386</c:v>
                </c:pt>
                <c:pt idx="239" formatCode="#,##0">
                  <c:v>4.6153846153846301</c:v>
                </c:pt>
                <c:pt idx="240" formatCode="#,##0">
                  <c:v>4.6346153846154001</c:v>
                </c:pt>
                <c:pt idx="241" formatCode="#,##0">
                  <c:v>4.6538461538461702</c:v>
                </c:pt>
                <c:pt idx="242" formatCode="#,##0">
                  <c:v>4.6730769230769402</c:v>
                </c:pt>
                <c:pt idx="243" formatCode="#,##0">
                  <c:v>4.6923076923077103</c:v>
                </c:pt>
                <c:pt idx="244" formatCode="#,##0">
                  <c:v>4.7115384615384803</c:v>
                </c:pt>
                <c:pt idx="245" formatCode="#,##0">
                  <c:v>4.7307692307692504</c:v>
                </c:pt>
                <c:pt idx="246" formatCode="#,##0">
                  <c:v>4.7500000000000204</c:v>
                </c:pt>
                <c:pt idx="247" formatCode="#,##0">
                  <c:v>4.7692307692307896</c:v>
                </c:pt>
                <c:pt idx="248" formatCode="#,##0">
                  <c:v>4.7884615384615596</c:v>
                </c:pt>
                <c:pt idx="249" formatCode="#,##0">
                  <c:v>4.8076923076923199</c:v>
                </c:pt>
                <c:pt idx="250" formatCode="#,##0">
                  <c:v>4.82692307692309</c:v>
                </c:pt>
                <c:pt idx="251" formatCode="#,##0">
                  <c:v>4.84615384615386</c:v>
                </c:pt>
                <c:pt idx="252" formatCode="#,##0">
                  <c:v>4.8653846153846301</c:v>
                </c:pt>
                <c:pt idx="253" formatCode="#,##0">
                  <c:v>4.8846153846154001</c:v>
                </c:pt>
                <c:pt idx="254" formatCode="#,##0">
                  <c:v>4.9038461538461702</c:v>
                </c:pt>
                <c:pt idx="255" formatCode="#,##0">
                  <c:v>4.9230769230769402</c:v>
                </c:pt>
                <c:pt idx="256" formatCode="#,##0">
                  <c:v>4.9423076923077103</c:v>
                </c:pt>
                <c:pt idx="257" formatCode="#,##0">
                  <c:v>4.9615384615384803</c:v>
                </c:pt>
                <c:pt idx="258" formatCode="#,##0">
                  <c:v>4.9807692307692504</c:v>
                </c:pt>
                <c:pt idx="259" formatCode="#,##0">
                  <c:v>5.0000000000000204</c:v>
                </c:pt>
                <c:pt idx="260" formatCode="#,##0">
                  <c:v>5.0192307692307896</c:v>
                </c:pt>
                <c:pt idx="261" formatCode="#,##0">
                  <c:v>5.0384615384615596</c:v>
                </c:pt>
                <c:pt idx="262" formatCode="#,##0">
                  <c:v>5.0576923076923297</c:v>
                </c:pt>
                <c:pt idx="263" formatCode="#,##0">
                  <c:v>5.0769230769230997</c:v>
                </c:pt>
                <c:pt idx="264" formatCode="#,##0">
                  <c:v>5.0961538461538698</c:v>
                </c:pt>
                <c:pt idx="265" formatCode="#,##0">
                  <c:v>5.1153846153846398</c:v>
                </c:pt>
                <c:pt idx="266" formatCode="#,##0">
                  <c:v>5.1346153846154099</c:v>
                </c:pt>
                <c:pt idx="267" formatCode="#,##0">
                  <c:v>5.1538461538461799</c:v>
                </c:pt>
                <c:pt idx="268" formatCode="#,##0">
                  <c:v>5.17307692307695</c:v>
                </c:pt>
                <c:pt idx="269" formatCode="#,##0">
                  <c:v>5.19230769230772</c:v>
                </c:pt>
                <c:pt idx="270" formatCode="#,##0">
                  <c:v>5.2115384615384901</c:v>
                </c:pt>
                <c:pt idx="271" formatCode="#,##0">
                  <c:v>5.2307692307692601</c:v>
                </c:pt>
                <c:pt idx="272" formatCode="#,##0">
                  <c:v>5.2500000000000302</c:v>
                </c:pt>
                <c:pt idx="273" formatCode="#,##0">
                  <c:v>5.2692307692308002</c:v>
                </c:pt>
                <c:pt idx="274" formatCode="#,##0">
                  <c:v>5.2884615384615703</c:v>
                </c:pt>
                <c:pt idx="275" formatCode="#,##0">
                  <c:v>5.3076923076923403</c:v>
                </c:pt>
                <c:pt idx="276" formatCode="#,##0">
                  <c:v>5.3269230769231104</c:v>
                </c:pt>
                <c:pt idx="277" formatCode="#,##0">
                  <c:v>5.3461538461538698</c:v>
                </c:pt>
                <c:pt idx="278" formatCode="#,##0">
                  <c:v>5.3653846153846398</c:v>
                </c:pt>
                <c:pt idx="279" formatCode="#,##0">
                  <c:v>5.3846153846154099</c:v>
                </c:pt>
                <c:pt idx="280" formatCode="#,##0">
                  <c:v>5.4038461538461799</c:v>
                </c:pt>
                <c:pt idx="281" formatCode="#,##0">
                  <c:v>5.42307692307695</c:v>
                </c:pt>
                <c:pt idx="282" formatCode="#,##0">
                  <c:v>5.44230769230772</c:v>
                </c:pt>
                <c:pt idx="283" formatCode="#,##0">
                  <c:v>5.4615384615384901</c:v>
                </c:pt>
                <c:pt idx="284" formatCode="#,##0">
                  <c:v>5.4807692307692601</c:v>
                </c:pt>
                <c:pt idx="285" formatCode="#,##0">
                  <c:v>5.5000000000000302</c:v>
                </c:pt>
                <c:pt idx="286" formatCode="#,##0">
                  <c:v>5.5192307692308002</c:v>
                </c:pt>
                <c:pt idx="287" formatCode="#,##0">
                  <c:v>5.5384615384615703</c:v>
                </c:pt>
                <c:pt idx="288" formatCode="#,##0">
                  <c:v>5.5576923076923403</c:v>
                </c:pt>
                <c:pt idx="289" formatCode="#,##0">
                  <c:v>5.5769230769231104</c:v>
                </c:pt>
                <c:pt idx="290" formatCode="#,##0">
                  <c:v>5.5961538461538796</c:v>
                </c:pt>
                <c:pt idx="291" formatCode="#,##0">
                  <c:v>5.6153846153846496</c:v>
                </c:pt>
                <c:pt idx="292" formatCode="#,##0">
                  <c:v>5.6346153846154197</c:v>
                </c:pt>
                <c:pt idx="293" formatCode="#,##0">
                  <c:v>5.6538461538461897</c:v>
                </c:pt>
                <c:pt idx="294" formatCode="#,##0">
                  <c:v>5.6730769230769598</c:v>
                </c:pt>
                <c:pt idx="295" formatCode="#,##0">
                  <c:v>5.6923076923077298</c:v>
                </c:pt>
                <c:pt idx="296" formatCode="#,##0">
                  <c:v>5.7115384615384999</c:v>
                </c:pt>
                <c:pt idx="297" formatCode="#,##0">
                  <c:v>5.7307692307692699</c:v>
                </c:pt>
                <c:pt idx="298" formatCode="#,##0">
                  <c:v>5.75000000000004</c:v>
                </c:pt>
                <c:pt idx="299" formatCode="#,##0">
                  <c:v>5.76923076923081</c:v>
                </c:pt>
                <c:pt idx="300" formatCode="#,##0">
                  <c:v>5.7884615384615801</c:v>
                </c:pt>
                <c:pt idx="301" formatCode="#,##0">
                  <c:v>5.8076923076923501</c:v>
                </c:pt>
                <c:pt idx="302" formatCode="#,##0">
                  <c:v>5.8269230769231202</c:v>
                </c:pt>
                <c:pt idx="303" formatCode="#,##0">
                  <c:v>5.8461538461538902</c:v>
                </c:pt>
                <c:pt idx="304" formatCode="#,##0">
                  <c:v>5.8653846153846603</c:v>
                </c:pt>
                <c:pt idx="305" formatCode="#,##0">
                  <c:v>5.8846153846154303</c:v>
                </c:pt>
                <c:pt idx="306" formatCode="#,##0">
                  <c:v>5.9038461538461897</c:v>
                </c:pt>
                <c:pt idx="307" formatCode="#,##0">
                  <c:v>5.9230769230769598</c:v>
                </c:pt>
                <c:pt idx="308" formatCode="#,##0">
                  <c:v>5.9423076923077298</c:v>
                </c:pt>
                <c:pt idx="309" formatCode="#,##0">
                  <c:v>5.9615384615384999</c:v>
                </c:pt>
                <c:pt idx="310" formatCode="#,##0">
                  <c:v>5.9807692307692699</c:v>
                </c:pt>
                <c:pt idx="311" formatCode="#,##0">
                  <c:v>6.00000000000004</c:v>
                </c:pt>
                <c:pt idx="312" formatCode="#,##0">
                  <c:v>6.01923076923081</c:v>
                </c:pt>
                <c:pt idx="313" formatCode="#,##0">
                  <c:v>6.0384615384615801</c:v>
                </c:pt>
                <c:pt idx="314" formatCode="#,##0">
                  <c:v>6.0576923076923501</c:v>
                </c:pt>
                <c:pt idx="315" formatCode="#,##0">
                  <c:v>6.0769230769231202</c:v>
                </c:pt>
                <c:pt idx="316" formatCode="#,##0">
                  <c:v>6.0961538461538902</c:v>
                </c:pt>
                <c:pt idx="317" formatCode="#,##0">
                  <c:v>6.1153846153846603</c:v>
                </c:pt>
                <c:pt idx="318" formatCode="#,##0">
                  <c:v>6.1346153846154303</c:v>
                </c:pt>
                <c:pt idx="319" formatCode="#,##0">
                  <c:v>6.1538461538462004</c:v>
                </c:pt>
                <c:pt idx="320" formatCode="#,##0">
                  <c:v>6.1730769230769704</c:v>
                </c:pt>
                <c:pt idx="321" formatCode="#,##0">
                  <c:v>6.1923076923077396</c:v>
                </c:pt>
                <c:pt idx="322" formatCode="#,##0">
                  <c:v>6.2115384615385096</c:v>
                </c:pt>
                <c:pt idx="323" formatCode="#,##0">
                  <c:v>6.2307692307692797</c:v>
                </c:pt>
                <c:pt idx="324" formatCode="#,##0">
                  <c:v>6.2500000000000497</c:v>
                </c:pt>
                <c:pt idx="325" formatCode="#,##0">
                  <c:v>6.2692307692308198</c:v>
                </c:pt>
                <c:pt idx="326" formatCode="#,##0">
                  <c:v>6.2884615384615898</c:v>
                </c:pt>
                <c:pt idx="327" formatCode="#,##0">
                  <c:v>6.3076923076923599</c:v>
                </c:pt>
                <c:pt idx="328" formatCode="#,##0">
                  <c:v>6.3269230769231299</c:v>
                </c:pt>
                <c:pt idx="329" formatCode="#,##0">
                  <c:v>6.3461538461539</c:v>
                </c:pt>
                <c:pt idx="330" formatCode="#,##0">
                  <c:v>6.36538461538467</c:v>
                </c:pt>
                <c:pt idx="331" formatCode="#,##0">
                  <c:v>6.3846153846154401</c:v>
                </c:pt>
                <c:pt idx="332" formatCode="#,##0">
                  <c:v>6.4038461538462101</c:v>
                </c:pt>
                <c:pt idx="333" formatCode="#,##0">
                  <c:v>6.4230769230769802</c:v>
                </c:pt>
                <c:pt idx="334" formatCode="#,##0">
                  <c:v>6.4423076923077502</c:v>
                </c:pt>
                <c:pt idx="335" formatCode="#,##0">
                  <c:v>6.4615384615385096</c:v>
                </c:pt>
                <c:pt idx="336" formatCode="#,##0">
                  <c:v>6.4807692307692797</c:v>
                </c:pt>
                <c:pt idx="337" formatCode="#,##0">
                  <c:v>6.5000000000000497</c:v>
                </c:pt>
                <c:pt idx="338" formatCode="#,##0">
                  <c:v>6.5192307692308198</c:v>
                </c:pt>
                <c:pt idx="339" formatCode="#,##0">
                  <c:v>6.5384615384615898</c:v>
                </c:pt>
                <c:pt idx="340" formatCode="#,##0">
                  <c:v>6.5576923076923599</c:v>
                </c:pt>
                <c:pt idx="341" formatCode="#,##0">
                  <c:v>6.5769230769231299</c:v>
                </c:pt>
                <c:pt idx="342" formatCode="#,##0">
                  <c:v>6.5961538461539</c:v>
                </c:pt>
                <c:pt idx="343" formatCode="#,##0">
                  <c:v>6.61538461538467</c:v>
                </c:pt>
                <c:pt idx="344" formatCode="#,##0">
                  <c:v>6.6346153846154401</c:v>
                </c:pt>
                <c:pt idx="345" formatCode="#,##0">
                  <c:v>6.6538461538462101</c:v>
                </c:pt>
                <c:pt idx="346" formatCode="#,##0">
                  <c:v>6.6730769230769802</c:v>
                </c:pt>
                <c:pt idx="347" formatCode="#,##0">
                  <c:v>6.6923076923077502</c:v>
                </c:pt>
                <c:pt idx="348" formatCode="#,##0">
                  <c:v>6.7115384615385203</c:v>
                </c:pt>
                <c:pt idx="349" formatCode="#,##0">
                  <c:v>6.7307692307692903</c:v>
                </c:pt>
                <c:pt idx="350" formatCode="#,##0">
                  <c:v>6.7500000000000604</c:v>
                </c:pt>
                <c:pt idx="351" formatCode="#,##0">
                  <c:v>6.7692307692308296</c:v>
                </c:pt>
                <c:pt idx="352" formatCode="#,##0">
                  <c:v>6.7884615384615996</c:v>
                </c:pt>
                <c:pt idx="353" formatCode="#,##0">
                  <c:v>6.8076923076923697</c:v>
                </c:pt>
                <c:pt idx="354" formatCode="#,##0">
                  <c:v>6.8269230769231397</c:v>
                </c:pt>
                <c:pt idx="355" formatCode="#,##0">
                  <c:v>6.8461538461539098</c:v>
                </c:pt>
                <c:pt idx="356" formatCode="#,##0">
                  <c:v>6.8653846153846798</c:v>
                </c:pt>
                <c:pt idx="357" formatCode="#,##0">
                  <c:v>6.8846153846154499</c:v>
                </c:pt>
                <c:pt idx="358" formatCode="#,##0">
                  <c:v>6.9038461538462199</c:v>
                </c:pt>
                <c:pt idx="359" formatCode="#,##0">
                  <c:v>6.92307692307699</c:v>
                </c:pt>
                <c:pt idx="360" formatCode="#,##0">
                  <c:v>6.94230769230776</c:v>
                </c:pt>
                <c:pt idx="361" formatCode="#,##0">
                  <c:v>6.9615384615385301</c:v>
                </c:pt>
                <c:pt idx="362" formatCode="#,##0">
                  <c:v>6.9807692307693001</c:v>
                </c:pt>
                <c:pt idx="363" formatCode="#,##0">
                  <c:v>7.0000000000000604</c:v>
                </c:pt>
                <c:pt idx="364" formatCode="#,##0">
                  <c:v>7.0192307692308296</c:v>
                </c:pt>
                <c:pt idx="365" formatCode="#,##0">
                  <c:v>7.0384615384615996</c:v>
                </c:pt>
                <c:pt idx="366" formatCode="#,##0">
                  <c:v>7.0576923076923697</c:v>
                </c:pt>
                <c:pt idx="367" formatCode="#,##0">
                  <c:v>7.0769230769231397</c:v>
                </c:pt>
                <c:pt idx="368" formatCode="#,##0">
                  <c:v>7.0961538461539098</c:v>
                </c:pt>
                <c:pt idx="369" formatCode="#,##0">
                  <c:v>7.1153846153846798</c:v>
                </c:pt>
                <c:pt idx="370" formatCode="#,##0">
                  <c:v>7.1346153846154499</c:v>
                </c:pt>
                <c:pt idx="371" formatCode="#,##0">
                  <c:v>7.1538461538462199</c:v>
                </c:pt>
                <c:pt idx="372" formatCode="#,##0">
                  <c:v>7.17307692307699</c:v>
                </c:pt>
                <c:pt idx="373" formatCode="#,##0">
                  <c:v>7.19230769230776</c:v>
                </c:pt>
                <c:pt idx="374" formatCode="#,##0">
                  <c:v>7.2115384615385301</c:v>
                </c:pt>
                <c:pt idx="375" formatCode="#,##0">
                  <c:v>7.2307692307693001</c:v>
                </c:pt>
                <c:pt idx="376" formatCode="#,##0">
                  <c:v>7.2500000000000702</c:v>
                </c:pt>
                <c:pt idx="377" formatCode="#,##0">
                  <c:v>7.2692307692308402</c:v>
                </c:pt>
                <c:pt idx="378" formatCode="#,##0">
                  <c:v>7.2884615384616103</c:v>
                </c:pt>
                <c:pt idx="379" formatCode="#,##0">
                  <c:v>7.3076923076923803</c:v>
                </c:pt>
                <c:pt idx="380" formatCode="#,##0">
                  <c:v>7.3269230769231504</c:v>
                </c:pt>
                <c:pt idx="381" formatCode="#,##0">
                  <c:v>7.3461538461539204</c:v>
                </c:pt>
                <c:pt idx="382" formatCode="#,##0">
                  <c:v>7.3653846153846896</c:v>
                </c:pt>
                <c:pt idx="383" formatCode="#,##0">
                  <c:v>7.3846153846154596</c:v>
                </c:pt>
                <c:pt idx="384" formatCode="#,##0">
                  <c:v>7.4038461538462297</c:v>
                </c:pt>
                <c:pt idx="385" formatCode="#,##0">
                  <c:v>7.4230769230769997</c:v>
                </c:pt>
                <c:pt idx="386" formatCode="#,##0">
                  <c:v>7.4423076923077698</c:v>
                </c:pt>
                <c:pt idx="387" formatCode="#,##0">
                  <c:v>7.4615384615385398</c:v>
                </c:pt>
                <c:pt idx="388" formatCode="#,##0">
                  <c:v>7.4807692307693099</c:v>
                </c:pt>
                <c:pt idx="389" formatCode="#,##0">
                  <c:v>7.5000000000000799</c:v>
                </c:pt>
                <c:pt idx="390" formatCode="#,##0">
                  <c:v>7.51923076923085</c:v>
                </c:pt>
                <c:pt idx="391" formatCode="#,##0">
                  <c:v>7.53846153846162</c:v>
                </c:pt>
                <c:pt idx="392" formatCode="#,##0">
                  <c:v>7.5576923076923803</c:v>
                </c:pt>
                <c:pt idx="393" formatCode="#,##0">
                  <c:v>7.5769230769231504</c:v>
                </c:pt>
                <c:pt idx="394" formatCode="#,##0">
                  <c:v>7.5961538461539204</c:v>
                </c:pt>
                <c:pt idx="395" formatCode="#,##0">
                  <c:v>7.6153846153846896</c:v>
                </c:pt>
                <c:pt idx="396" formatCode="#,##0">
                  <c:v>7.6346153846154596</c:v>
                </c:pt>
                <c:pt idx="397" formatCode="#,##0">
                  <c:v>7.6538461538462297</c:v>
                </c:pt>
                <c:pt idx="398" formatCode="#,##0">
                  <c:v>7.6730769230769997</c:v>
                </c:pt>
                <c:pt idx="399" formatCode="#,##0">
                  <c:v>7.6923076923077698</c:v>
                </c:pt>
                <c:pt idx="400" formatCode="#,##0">
                  <c:v>7.7115384615385398</c:v>
                </c:pt>
                <c:pt idx="401" formatCode="#,##0">
                  <c:v>7.7307692307693099</c:v>
                </c:pt>
                <c:pt idx="402" formatCode="#,##0">
                  <c:v>7.7500000000000799</c:v>
                </c:pt>
                <c:pt idx="403" formatCode="#,##0">
                  <c:v>7.76923076923085</c:v>
                </c:pt>
                <c:pt idx="404" formatCode="#,##0">
                  <c:v>7.78846153846162</c:v>
                </c:pt>
                <c:pt idx="405" formatCode="#,##0">
                  <c:v>7.8076923076923901</c:v>
                </c:pt>
                <c:pt idx="406" formatCode="#,##0">
                  <c:v>7.8269230769231601</c:v>
                </c:pt>
                <c:pt idx="407" formatCode="#,##0">
                  <c:v>7.8461538461539302</c:v>
                </c:pt>
                <c:pt idx="408" formatCode="#,##0">
                  <c:v>7.8653846153847002</c:v>
                </c:pt>
                <c:pt idx="409" formatCode="#,##0">
                  <c:v>7.8846153846154703</c:v>
                </c:pt>
                <c:pt idx="410" formatCode="#,##0">
                  <c:v>7.9038461538462403</c:v>
                </c:pt>
                <c:pt idx="411" formatCode="#,##0">
                  <c:v>7.9230769230770104</c:v>
                </c:pt>
                <c:pt idx="412" formatCode="#,##0">
                  <c:v>7.9423076923077804</c:v>
                </c:pt>
                <c:pt idx="413" formatCode="#,##0">
                  <c:v>7.9615384615385496</c:v>
                </c:pt>
                <c:pt idx="414" formatCode="#,##0">
                  <c:v>7.9807692307693197</c:v>
                </c:pt>
                <c:pt idx="415" formatCode="#,##0">
                  <c:v>8.0000000000000906</c:v>
                </c:pt>
                <c:pt idx="416" formatCode="#,##0">
                  <c:v>8.0192307692308606</c:v>
                </c:pt>
                <c:pt idx="417" formatCode="#,##0">
                  <c:v>8.03846153846162</c:v>
                </c:pt>
                <c:pt idx="418" formatCode="#,##0">
                  <c:v>8.0576923076923901</c:v>
                </c:pt>
                <c:pt idx="419" formatCode="#,##0">
                  <c:v>8.0769230769231601</c:v>
                </c:pt>
                <c:pt idx="420" formatCode="#,##0">
                  <c:v>8.0961538461539302</c:v>
                </c:pt>
                <c:pt idx="421" formatCode="#,##0">
                  <c:v>8.1153846153847002</c:v>
                </c:pt>
                <c:pt idx="422" formatCode="#,##0">
                  <c:v>8.1346153846154703</c:v>
                </c:pt>
                <c:pt idx="423" formatCode="#,##0">
                  <c:v>8.1538461538462403</c:v>
                </c:pt>
                <c:pt idx="424" formatCode="#,##0">
                  <c:v>8.1730769230770104</c:v>
                </c:pt>
                <c:pt idx="425" formatCode="#,##0">
                  <c:v>8.1923076923077804</c:v>
                </c:pt>
                <c:pt idx="426" formatCode="#,##0">
                  <c:v>8.2115384615385505</c:v>
                </c:pt>
                <c:pt idx="427" formatCode="#,##0">
                  <c:v>8.2307692307693205</c:v>
                </c:pt>
                <c:pt idx="428" formatCode="#,##0">
                  <c:v>8.2500000000000906</c:v>
                </c:pt>
                <c:pt idx="429" formatCode="#,##0">
                  <c:v>8.2692307692308606</c:v>
                </c:pt>
                <c:pt idx="430" formatCode="#,##0">
                  <c:v>8.2884615384616307</c:v>
                </c:pt>
                <c:pt idx="431" formatCode="#,##0">
                  <c:v>8.3076923076924007</c:v>
                </c:pt>
                <c:pt idx="432" formatCode="#,##0">
                  <c:v>8.3269230769231708</c:v>
                </c:pt>
                <c:pt idx="433" formatCode="#,##0">
                  <c:v>8.3461538461539408</c:v>
                </c:pt>
                <c:pt idx="434" formatCode="#,##0">
                  <c:v>8.3653846153847091</c:v>
                </c:pt>
                <c:pt idx="435">
                  <c:v>8.3846153846154792</c:v>
                </c:pt>
                <c:pt idx="436">
                  <c:v>8.4038461538462492</c:v>
                </c:pt>
                <c:pt idx="437">
                  <c:v>8.4230769230770193</c:v>
                </c:pt>
                <c:pt idx="438">
                  <c:v>8.4423076923077893</c:v>
                </c:pt>
                <c:pt idx="439">
                  <c:v>8.4615384615385594</c:v>
                </c:pt>
                <c:pt idx="440">
                  <c:v>8.4807692307693294</c:v>
                </c:pt>
                <c:pt idx="441">
                  <c:v>8.5000000000000995</c:v>
                </c:pt>
                <c:pt idx="442">
                  <c:v>8.5192307692308695</c:v>
                </c:pt>
                <c:pt idx="443">
                  <c:v>8.5384615384616396</c:v>
                </c:pt>
                <c:pt idx="444">
                  <c:v>8.5576923076924007</c:v>
                </c:pt>
                <c:pt idx="445">
                  <c:v>8.5769230769231708</c:v>
                </c:pt>
                <c:pt idx="446">
                  <c:v>8.5961538461539408</c:v>
                </c:pt>
                <c:pt idx="447">
                  <c:v>8.6153846153847091</c:v>
                </c:pt>
                <c:pt idx="448">
                  <c:v>8.6346153846154792</c:v>
                </c:pt>
                <c:pt idx="449">
                  <c:v>8.6538461538462492</c:v>
                </c:pt>
                <c:pt idx="450">
                  <c:v>8.6730769230770193</c:v>
                </c:pt>
                <c:pt idx="451">
                  <c:v>8.6923076923077893</c:v>
                </c:pt>
                <c:pt idx="452">
                  <c:v>8.7115384615385594</c:v>
                </c:pt>
                <c:pt idx="453">
                  <c:v>8.7307692307693294</c:v>
                </c:pt>
                <c:pt idx="454">
                  <c:v>8.7500000000000995</c:v>
                </c:pt>
                <c:pt idx="455">
                  <c:v>8.7692307692308695</c:v>
                </c:pt>
                <c:pt idx="456">
                  <c:v>8.7884615384616396</c:v>
                </c:pt>
                <c:pt idx="457">
                  <c:v>8.8076923076924096</c:v>
                </c:pt>
                <c:pt idx="458">
                  <c:v>8.8269230769231797</c:v>
                </c:pt>
                <c:pt idx="459">
                  <c:v>8.8461538461539497</c:v>
                </c:pt>
                <c:pt idx="460">
                  <c:v>8.8653846153847198</c:v>
                </c:pt>
                <c:pt idx="461">
                  <c:v>8.8846153846154898</c:v>
                </c:pt>
                <c:pt idx="462">
                  <c:v>8.9038461538462599</c:v>
                </c:pt>
                <c:pt idx="463">
                  <c:v>8.9230769230770299</c:v>
                </c:pt>
                <c:pt idx="464">
                  <c:v>8.9423076923078</c:v>
                </c:pt>
                <c:pt idx="465">
                  <c:v>8.96153846153857</c:v>
                </c:pt>
                <c:pt idx="466">
                  <c:v>8.9807692307693401</c:v>
                </c:pt>
                <c:pt idx="467">
                  <c:v>9.0000000000001101</c:v>
                </c:pt>
                <c:pt idx="468">
                  <c:v>9.0192307692308802</c:v>
                </c:pt>
                <c:pt idx="469">
                  <c:v>9.0384615384616502</c:v>
                </c:pt>
                <c:pt idx="470">
                  <c:v>9.0576923076924203</c:v>
                </c:pt>
                <c:pt idx="471">
                  <c:v>9.0769230769231903</c:v>
                </c:pt>
                <c:pt idx="472">
                  <c:v>9.0961538461539604</c:v>
                </c:pt>
                <c:pt idx="473">
                  <c:v>9.1153846153847304</c:v>
                </c:pt>
                <c:pt idx="474">
                  <c:v>9.1346153846155005</c:v>
                </c:pt>
                <c:pt idx="475">
                  <c:v>9.1538461538462599</c:v>
                </c:pt>
                <c:pt idx="476">
                  <c:v>9.1730769230770299</c:v>
                </c:pt>
                <c:pt idx="477">
                  <c:v>9.1923076923078</c:v>
                </c:pt>
                <c:pt idx="478">
                  <c:v>9.21153846153857</c:v>
                </c:pt>
                <c:pt idx="479">
                  <c:v>9.2307692307693401</c:v>
                </c:pt>
                <c:pt idx="480">
                  <c:v>9.2500000000001101</c:v>
                </c:pt>
                <c:pt idx="481">
                  <c:v>9.2692307692308802</c:v>
                </c:pt>
                <c:pt idx="482">
                  <c:v>9.2884615384616502</c:v>
                </c:pt>
                <c:pt idx="483">
                  <c:v>9.3076923076924203</c:v>
                </c:pt>
                <c:pt idx="484">
                  <c:v>9.3269230769231903</c:v>
                </c:pt>
                <c:pt idx="485">
                  <c:v>9.3461538461539604</c:v>
                </c:pt>
                <c:pt idx="486">
                  <c:v>9.3653846153847304</c:v>
                </c:pt>
                <c:pt idx="487">
                  <c:v>9.3846153846155005</c:v>
                </c:pt>
                <c:pt idx="488">
                  <c:v>9.4038461538462705</c:v>
                </c:pt>
                <c:pt idx="489">
                  <c:v>9.4230769230770406</c:v>
                </c:pt>
                <c:pt idx="490">
                  <c:v>9.4423076923078106</c:v>
                </c:pt>
                <c:pt idx="491">
                  <c:v>9.4615384615385807</c:v>
                </c:pt>
                <c:pt idx="492">
                  <c:v>9.4807692307693507</c:v>
                </c:pt>
                <c:pt idx="493">
                  <c:v>9.5000000000001208</c:v>
                </c:pt>
                <c:pt idx="494">
                  <c:v>9.5192307692308908</c:v>
                </c:pt>
                <c:pt idx="495">
                  <c:v>9.5384615384616591</c:v>
                </c:pt>
                <c:pt idx="496">
                  <c:v>9.5576923076924292</c:v>
                </c:pt>
                <c:pt idx="497">
                  <c:v>9.5769230769231992</c:v>
                </c:pt>
                <c:pt idx="498">
                  <c:v>9.5961538461539693</c:v>
                </c:pt>
                <c:pt idx="499">
                  <c:v>9.6153846153847393</c:v>
                </c:pt>
                <c:pt idx="500">
                  <c:v>9.6346153846155094</c:v>
                </c:pt>
                <c:pt idx="501">
                  <c:v>9.6538461538462705</c:v>
                </c:pt>
                <c:pt idx="502">
                  <c:v>9.6730769230770406</c:v>
                </c:pt>
                <c:pt idx="503">
                  <c:v>9.6923076923078106</c:v>
                </c:pt>
                <c:pt idx="504">
                  <c:v>9.7115384615385807</c:v>
                </c:pt>
                <c:pt idx="505">
                  <c:v>9.7307692307693507</c:v>
                </c:pt>
                <c:pt idx="506">
                  <c:v>9.7500000000001208</c:v>
                </c:pt>
                <c:pt idx="507">
                  <c:v>9.7692307692308908</c:v>
                </c:pt>
                <c:pt idx="508">
                  <c:v>9.7884615384616591</c:v>
                </c:pt>
                <c:pt idx="509">
                  <c:v>9.8076923076924292</c:v>
                </c:pt>
                <c:pt idx="510">
                  <c:v>9.8269230769231992</c:v>
                </c:pt>
                <c:pt idx="511">
                  <c:v>9.8461538461539693</c:v>
                </c:pt>
                <c:pt idx="512">
                  <c:v>9.8653846153847393</c:v>
                </c:pt>
                <c:pt idx="513">
                  <c:v>9.8846153846155094</c:v>
                </c:pt>
                <c:pt idx="514">
                  <c:v>9.9038461538462794</c:v>
                </c:pt>
                <c:pt idx="515">
                  <c:v>9.9230769230770495</c:v>
                </c:pt>
                <c:pt idx="516">
                  <c:v>9.9423076923078195</c:v>
                </c:pt>
                <c:pt idx="517">
                  <c:v>9.9615384615385896</c:v>
                </c:pt>
              </c:numCache>
            </c:numRef>
          </c:xVal>
          <c:yVal>
            <c:numRef>
              <c:f>'Group1_H1_H2-6_3-Raw-Data'!$F$2:$F$1000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1.5130392231058001</c:v>
                </c:pt>
                <c:pt idx="7">
                  <c:v>0</c:v>
                </c:pt>
                <c:pt idx="8">
                  <c:v>0.41177301659586202</c:v>
                </c:pt>
                <c:pt idx="9">
                  <c:v>0.373693853546823</c:v>
                </c:pt>
                <c:pt idx="10">
                  <c:v>0</c:v>
                </c:pt>
                <c:pt idx="11">
                  <c:v>0</c:v>
                </c:pt>
                <c:pt idx="12">
                  <c:v>0.51236094633830997</c:v>
                </c:pt>
                <c:pt idx="13">
                  <c:v>0.36814130744942503</c:v>
                </c:pt>
                <c:pt idx="14">
                  <c:v>0.59647773818654803</c:v>
                </c:pt>
                <c:pt idx="15">
                  <c:v>0.57591305967960005</c:v>
                </c:pt>
                <c:pt idx="16">
                  <c:v>0.76365594110921597</c:v>
                </c:pt>
                <c:pt idx="17">
                  <c:v>0.42266383815616398</c:v>
                </c:pt>
                <c:pt idx="18">
                  <c:v>0.48474245828369</c:v>
                </c:pt>
                <c:pt idx="19">
                  <c:v>0.53356274972150897</c:v>
                </c:pt>
                <c:pt idx="20">
                  <c:v>0.53854518885936598</c:v>
                </c:pt>
                <c:pt idx="21">
                  <c:v>0.54397807641195595</c:v>
                </c:pt>
                <c:pt idx="22">
                  <c:v>0.52310954776650298</c:v>
                </c:pt>
                <c:pt idx="23">
                  <c:v>0.617468723157374</c:v>
                </c:pt>
                <c:pt idx="24">
                  <c:v>0.55887977514865605</c:v>
                </c:pt>
                <c:pt idx="25">
                  <c:v>0.55504243610820903</c:v>
                </c:pt>
                <c:pt idx="26">
                  <c:v>0.56055197005718305</c:v>
                </c:pt>
                <c:pt idx="27">
                  <c:v>0.509789347866767</c:v>
                </c:pt>
                <c:pt idx="28">
                  <c:v>0.521642980045674</c:v>
                </c:pt>
                <c:pt idx="29">
                  <c:v>0.55684265290739499</c:v>
                </c:pt>
                <c:pt idx="30">
                  <c:v>0.57043711926921803</c:v>
                </c:pt>
                <c:pt idx="31">
                  <c:v>0.54210330827999498</c:v>
                </c:pt>
                <c:pt idx="32">
                  <c:v>0.58047006967764803</c:v>
                </c:pt>
                <c:pt idx="33">
                  <c:v>0.53400577145255501</c:v>
                </c:pt>
                <c:pt idx="34">
                  <c:v>0.54417664095431495</c:v>
                </c:pt>
                <c:pt idx="35">
                  <c:v>0.57436393966864197</c:v>
                </c:pt>
                <c:pt idx="36">
                  <c:v>0.54543662086370903</c:v>
                </c:pt>
                <c:pt idx="37">
                  <c:v>0.48526404993342498</c:v>
                </c:pt>
                <c:pt idx="38">
                  <c:v>0.58903938439282399</c:v>
                </c:pt>
                <c:pt idx="39">
                  <c:v>0.53958281757734095</c:v>
                </c:pt>
                <c:pt idx="40">
                  <c:v>0.53902860959401799</c:v>
                </c:pt>
                <c:pt idx="41">
                  <c:v>0.55480518209077201</c:v>
                </c:pt>
                <c:pt idx="42">
                  <c:v>0.54294324515466397</c:v>
                </c:pt>
                <c:pt idx="43">
                  <c:v>0.544723838342833</c:v>
                </c:pt>
                <c:pt idx="44">
                  <c:v>0.53868340969046502</c:v>
                </c:pt>
                <c:pt idx="45">
                  <c:v>0.55327285420803896</c:v>
                </c:pt>
                <c:pt idx="46">
                  <c:v>0.51671642157237896</c:v>
                </c:pt>
                <c:pt idx="47">
                  <c:v>0.553427222400378</c:v>
                </c:pt>
                <c:pt idx="48">
                  <c:v>0.55683504004682904</c:v>
                </c:pt>
                <c:pt idx="49">
                  <c:v>0.50576699965029703</c:v>
                </c:pt>
                <c:pt idx="50">
                  <c:v>0.55484123748477898</c:v>
                </c:pt>
                <c:pt idx="51">
                  <c:v>0.52777575581915104</c:v>
                </c:pt>
                <c:pt idx="52">
                  <c:v>0.51677016903323003</c:v>
                </c:pt>
                <c:pt idx="53">
                  <c:v>0.57841020717878999</c:v>
                </c:pt>
                <c:pt idx="54">
                  <c:v>0.53074143134122698</c:v>
                </c:pt>
                <c:pt idx="55">
                  <c:v>0.48249108755768899</c:v>
                </c:pt>
                <c:pt idx="56">
                  <c:v>0.58308908765758005</c:v>
                </c:pt>
                <c:pt idx="57">
                  <c:v>0.48124381252614901</c:v>
                </c:pt>
                <c:pt idx="58">
                  <c:v>0.54434680127739599</c:v>
                </c:pt>
                <c:pt idx="59">
                  <c:v>0.56532889383803298</c:v>
                </c:pt>
                <c:pt idx="60">
                  <c:v>0.477469568261495</c:v>
                </c:pt>
                <c:pt idx="61">
                  <c:v>0.57676056338030701</c:v>
                </c:pt>
                <c:pt idx="62">
                  <c:v>0.48941538134905999</c:v>
                </c:pt>
                <c:pt idx="63">
                  <c:v>0.51301729592058098</c:v>
                </c:pt>
                <c:pt idx="64">
                  <c:v>0.58740331783349498</c:v>
                </c:pt>
                <c:pt idx="65">
                  <c:v>0.45639528531349799</c:v>
                </c:pt>
                <c:pt idx="66">
                  <c:v>0.55198730837533205</c:v>
                </c:pt>
                <c:pt idx="67">
                  <c:v>0.50044832809440398</c:v>
                </c:pt>
                <c:pt idx="68">
                  <c:v>0.505200345428786</c:v>
                </c:pt>
                <c:pt idx="69">
                  <c:v>0.52569019794714</c:v>
                </c:pt>
                <c:pt idx="70">
                  <c:v>0.51835462935518795</c:v>
                </c:pt>
                <c:pt idx="71">
                  <c:v>0.53211555919716602</c:v>
                </c:pt>
                <c:pt idx="72">
                  <c:v>0.50144071959339298</c:v>
                </c:pt>
                <c:pt idx="73">
                  <c:v>0.51049046996652603</c:v>
                </c:pt>
                <c:pt idx="74">
                  <c:v>0.511960206154221</c:v>
                </c:pt>
                <c:pt idx="75">
                  <c:v>0.49860372798686697</c:v>
                </c:pt>
                <c:pt idx="76">
                  <c:v>0.54201322862591395</c:v>
                </c:pt>
                <c:pt idx="77">
                  <c:v>0.47358627619150101</c:v>
                </c:pt>
                <c:pt idx="78">
                  <c:v>0.51970759482647499</c:v>
                </c:pt>
                <c:pt idx="79">
                  <c:v>0.48899912271624901</c:v>
                </c:pt>
                <c:pt idx="80">
                  <c:v>0.503185132296048</c:v>
                </c:pt>
                <c:pt idx="81">
                  <c:v>0.51481250353236996</c:v>
                </c:pt>
                <c:pt idx="82">
                  <c:v>0.464919835410535</c:v>
                </c:pt>
                <c:pt idx="83">
                  <c:v>0.54945043108101699</c:v>
                </c:pt>
                <c:pt idx="84">
                  <c:v>0.45286932455157602</c:v>
                </c:pt>
                <c:pt idx="85">
                  <c:v>0.56284512426528299</c:v>
                </c:pt>
                <c:pt idx="86">
                  <c:v>0.44280868788079703</c:v>
                </c:pt>
                <c:pt idx="87">
                  <c:v>0.51181466637006801</c:v>
                </c:pt>
                <c:pt idx="88">
                  <c:v>0.45440231511694701</c:v>
                </c:pt>
                <c:pt idx="89">
                  <c:v>0.54155586216446905</c:v>
                </c:pt>
                <c:pt idx="90">
                  <c:v>0.45360562342654098</c:v>
                </c:pt>
                <c:pt idx="91">
                  <c:v>0.51325845151179506</c:v>
                </c:pt>
                <c:pt idx="92">
                  <c:v>0.44135516778786499</c:v>
                </c:pt>
                <c:pt idx="93">
                  <c:v>0.51320291761666803</c:v>
                </c:pt>
                <c:pt idx="94">
                  <c:v>0.45777899832347602</c:v>
                </c:pt>
                <c:pt idx="95">
                  <c:v>0.51903019764117098</c:v>
                </c:pt>
                <c:pt idx="96">
                  <c:v>0.45777899832347602</c:v>
                </c:pt>
                <c:pt idx="97">
                  <c:v>0.48285809504083299</c:v>
                </c:pt>
                <c:pt idx="98">
                  <c:v>0.48379906542777401</c:v>
                </c:pt>
                <c:pt idx="99">
                  <c:v>0.48772347396432902</c:v>
                </c:pt>
                <c:pt idx="100">
                  <c:v>0.487801638331885</c:v>
                </c:pt>
                <c:pt idx="101">
                  <c:v>0.471335368372087</c:v>
                </c:pt>
                <c:pt idx="102">
                  <c:v>0.47343953947298301</c:v>
                </c:pt>
                <c:pt idx="103">
                  <c:v>0.47881627180355102</c:v>
                </c:pt>
                <c:pt idx="104">
                  <c:v>0.47968666244269598</c:v>
                </c:pt>
                <c:pt idx="105">
                  <c:v>0.43647836880122498</c:v>
                </c:pt>
                <c:pt idx="106">
                  <c:v>0.50287500777011895</c:v>
                </c:pt>
                <c:pt idx="107">
                  <c:v>0.45055926997689999</c:v>
                </c:pt>
                <c:pt idx="108">
                  <c:v>0.46346146716609499</c:v>
                </c:pt>
                <c:pt idx="109">
                  <c:v>0.48339439146435598</c:v>
                </c:pt>
                <c:pt idx="110">
                  <c:v>0.467558643197999</c:v>
                </c:pt>
                <c:pt idx="111">
                  <c:v>0.47407105930479698</c:v>
                </c:pt>
                <c:pt idx="112">
                  <c:v>0.380921918990487</c:v>
                </c:pt>
                <c:pt idx="113">
                  <c:v>0.38916508662736399</c:v>
                </c:pt>
                <c:pt idx="114">
                  <c:v>0.36928493737963702</c:v>
                </c:pt>
                <c:pt idx="115">
                  <c:v>0.35084934785345701</c:v>
                </c:pt>
                <c:pt idx="116">
                  <c:v>0.32703688629877697</c:v>
                </c:pt>
                <c:pt idx="117">
                  <c:v>0.32799864944663099</c:v>
                </c:pt>
                <c:pt idx="118">
                  <c:v>0.33882655232748299</c:v>
                </c:pt>
                <c:pt idx="119">
                  <c:v>0.38431550081716798</c:v>
                </c:pt>
                <c:pt idx="120">
                  <c:v>0.34792276691812202</c:v>
                </c:pt>
                <c:pt idx="121">
                  <c:v>0.34812770973310098</c:v>
                </c:pt>
                <c:pt idx="122">
                  <c:v>0.30584729077835798</c:v>
                </c:pt>
                <c:pt idx="123">
                  <c:v>0.34632720891483798</c:v>
                </c:pt>
                <c:pt idx="124">
                  <c:v>0.35139884882829597</c:v>
                </c:pt>
                <c:pt idx="125">
                  <c:v>0.34913616936071901</c:v>
                </c:pt>
                <c:pt idx="126">
                  <c:v>0.33234210404222903</c:v>
                </c:pt>
                <c:pt idx="127">
                  <c:v>0.37638256476929</c:v>
                </c:pt>
                <c:pt idx="128">
                  <c:v>0.37215644048369001</c:v>
                </c:pt>
                <c:pt idx="129">
                  <c:v>0.34769974090093902</c:v>
                </c:pt>
                <c:pt idx="130">
                  <c:v>0.35190872171079701</c:v>
                </c:pt>
                <c:pt idx="131">
                  <c:v>0.34680811700146302</c:v>
                </c:pt>
                <c:pt idx="132">
                  <c:v>0.347670426376752</c:v>
                </c:pt>
                <c:pt idx="133">
                  <c:v>0.39315249111575901</c:v>
                </c:pt>
                <c:pt idx="134">
                  <c:v>0.35069727299093401</c:v>
                </c:pt>
                <c:pt idx="135">
                  <c:v>0.36075100891601802</c:v>
                </c:pt>
                <c:pt idx="136">
                  <c:v>0.34719985472172898</c:v>
                </c:pt>
                <c:pt idx="137">
                  <c:v>0.34423387470070099</c:v>
                </c:pt>
                <c:pt idx="138">
                  <c:v>0.36269219720150803</c:v>
                </c:pt>
                <c:pt idx="139">
                  <c:v>0.36458164527554199</c:v>
                </c:pt>
                <c:pt idx="140">
                  <c:v>0.37331202656595802</c:v>
                </c:pt>
                <c:pt idx="141">
                  <c:v>0.34914324523316398</c:v>
                </c:pt>
                <c:pt idx="142">
                  <c:v>0.35607274526197802</c:v>
                </c:pt>
                <c:pt idx="143">
                  <c:v>0.395109999201469</c:v>
                </c:pt>
                <c:pt idx="144">
                  <c:v>0.37379004028040402</c:v>
                </c:pt>
                <c:pt idx="145">
                  <c:v>0.34072674232174999</c:v>
                </c:pt>
                <c:pt idx="146">
                  <c:v>0.37427415070977099</c:v>
                </c:pt>
                <c:pt idx="147">
                  <c:v>0.34672868423406</c:v>
                </c:pt>
                <c:pt idx="148">
                  <c:v>0.37975695887591898</c:v>
                </c:pt>
                <c:pt idx="149">
                  <c:v>0.32359534407491602</c:v>
                </c:pt>
                <c:pt idx="150">
                  <c:v>0.35310680479939899</c:v>
                </c:pt>
                <c:pt idx="151">
                  <c:v>0.352217541744133</c:v>
                </c:pt>
                <c:pt idx="152">
                  <c:v>0.36575487579855998</c:v>
                </c:pt>
                <c:pt idx="153">
                  <c:v>0.34826458709911901</c:v>
                </c:pt>
                <c:pt idx="154">
                  <c:v>0.37866936414459901</c:v>
                </c:pt>
                <c:pt idx="155">
                  <c:v>0.37363034360428199</c:v>
                </c:pt>
                <c:pt idx="156">
                  <c:v>0.343752784526622</c:v>
                </c:pt>
                <c:pt idx="157">
                  <c:v>0.36512268893873001</c:v>
                </c:pt>
                <c:pt idx="158">
                  <c:v>0.35041190945728401</c:v>
                </c:pt>
                <c:pt idx="159">
                  <c:v>0.35285948592639099</c:v>
                </c:pt>
                <c:pt idx="160">
                  <c:v>0.314305512945597</c:v>
                </c:pt>
                <c:pt idx="161">
                  <c:v>0.36977750001354998</c:v>
                </c:pt>
                <c:pt idx="162">
                  <c:v>0.34486920337012</c:v>
                </c:pt>
                <c:pt idx="163">
                  <c:v>0.34952539485884299</c:v>
                </c:pt>
                <c:pt idx="164">
                  <c:v>0.371036481032889</c:v>
                </c:pt>
                <c:pt idx="165">
                  <c:v>0.36412668694730299</c:v>
                </c:pt>
                <c:pt idx="166">
                  <c:v>0.35868040416618702</c:v>
                </c:pt>
                <c:pt idx="167">
                  <c:v>0.348016456354177</c:v>
                </c:pt>
                <c:pt idx="168">
                  <c:v>0.34970113848588003</c:v>
                </c:pt>
                <c:pt idx="169">
                  <c:v>0.31432543491366099</c:v>
                </c:pt>
                <c:pt idx="170">
                  <c:v>0.37578515798190198</c:v>
                </c:pt>
                <c:pt idx="171">
                  <c:v>0.32662829731849702</c:v>
                </c:pt>
                <c:pt idx="172">
                  <c:v>0.36328319580208601</c:v>
                </c:pt>
                <c:pt idx="173">
                  <c:v>0.33242644895902601</c:v>
                </c:pt>
                <c:pt idx="174">
                  <c:v>0.34565904980689699</c:v>
                </c:pt>
                <c:pt idx="175">
                  <c:v>0.36087030246297502</c:v>
                </c:pt>
                <c:pt idx="176">
                  <c:v>0.32665774337711301</c:v>
                </c:pt>
                <c:pt idx="177">
                  <c:v>0.37186255392653</c:v>
                </c:pt>
                <c:pt idx="178">
                  <c:v>0.33025924914411697</c:v>
                </c:pt>
                <c:pt idx="179">
                  <c:v>0.33244147653112899</c:v>
                </c:pt>
                <c:pt idx="180">
                  <c:v>0.34410627901804403</c:v>
                </c:pt>
                <c:pt idx="181">
                  <c:v>0.34477109123096</c:v>
                </c:pt>
                <c:pt idx="182">
                  <c:v>0.31574854282131698</c:v>
                </c:pt>
                <c:pt idx="183">
                  <c:v>0.360486202589822</c:v>
                </c:pt>
                <c:pt idx="184">
                  <c:v>0.33414224166893902</c:v>
                </c:pt>
                <c:pt idx="185">
                  <c:v>0.36760034601490499</c:v>
                </c:pt>
                <c:pt idx="186">
                  <c:v>0.332824250179309</c:v>
                </c:pt>
                <c:pt idx="187">
                  <c:v>0.34488820845877899</c:v>
                </c:pt>
                <c:pt idx="188">
                  <c:v>0.327394288943677</c:v>
                </c:pt>
                <c:pt idx="189">
                  <c:v>0.33802176055549599</c:v>
                </c:pt>
                <c:pt idx="190">
                  <c:v>0.33252491785590699</c:v>
                </c:pt>
                <c:pt idx="191">
                  <c:v>0.33324624515047901</c:v>
                </c:pt>
                <c:pt idx="192">
                  <c:v>0.35855711697499398</c:v>
                </c:pt>
                <c:pt idx="193">
                  <c:v>0.33295983077094998</c:v>
                </c:pt>
                <c:pt idx="194">
                  <c:v>0.325706282965816</c:v>
                </c:pt>
                <c:pt idx="195">
                  <c:v>0.33766942580790299</c:v>
                </c:pt>
                <c:pt idx="196">
                  <c:v>0.331147081828221</c:v>
                </c:pt>
                <c:pt idx="197">
                  <c:v>0.319407521981322</c:v>
                </c:pt>
                <c:pt idx="198">
                  <c:v>0.35976865582487899</c:v>
                </c:pt>
                <c:pt idx="199">
                  <c:v>0.32582802681970802</c:v>
                </c:pt>
                <c:pt idx="200">
                  <c:v>0.30746870924448999</c:v>
                </c:pt>
                <c:pt idx="201">
                  <c:v>0.303576354694997</c:v>
                </c:pt>
                <c:pt idx="202">
                  <c:v>0.358300503436702</c:v>
                </c:pt>
                <c:pt idx="203">
                  <c:v>0.354518159798904</c:v>
                </c:pt>
                <c:pt idx="204">
                  <c:v>0.338025603478456</c:v>
                </c:pt>
                <c:pt idx="205">
                  <c:v>0.32586045252926199</c:v>
                </c:pt>
                <c:pt idx="206">
                  <c:v>0.28207130891313498</c:v>
                </c:pt>
                <c:pt idx="207">
                  <c:v>0.35410678731900802</c:v>
                </c:pt>
                <c:pt idx="208">
                  <c:v>0.33787160784585102</c:v>
                </c:pt>
                <c:pt idx="209">
                  <c:v>0.33153483679266399</c:v>
                </c:pt>
                <c:pt idx="210">
                  <c:v>0.32249203236181101</c:v>
                </c:pt>
                <c:pt idx="211">
                  <c:v>0.331577501914883</c:v>
                </c:pt>
                <c:pt idx="212">
                  <c:v>0.29441950438758901</c:v>
                </c:pt>
                <c:pt idx="213">
                  <c:v>0.33572430495975503</c:v>
                </c:pt>
                <c:pt idx="214">
                  <c:v>0.31371129286529698</c:v>
                </c:pt>
                <c:pt idx="215">
                  <c:v>0.32534512924739101</c:v>
                </c:pt>
                <c:pt idx="216">
                  <c:v>0.30523824519838</c:v>
                </c:pt>
                <c:pt idx="217">
                  <c:v>0.29993298537560198</c:v>
                </c:pt>
                <c:pt idx="218">
                  <c:v>0.33415040987096101</c:v>
                </c:pt>
                <c:pt idx="219">
                  <c:v>0.33819248707467803</c:v>
                </c:pt>
                <c:pt idx="220">
                  <c:v>0.31115173735545998</c:v>
                </c:pt>
                <c:pt idx="221">
                  <c:v>0.32697768821380502</c:v>
                </c:pt>
                <c:pt idx="222">
                  <c:v>0.30289364851919398</c:v>
                </c:pt>
                <c:pt idx="223">
                  <c:v>0.35190382730515901</c:v>
                </c:pt>
                <c:pt idx="224">
                  <c:v>0.31560210951680701</c:v>
                </c:pt>
                <c:pt idx="225">
                  <c:v>0.31207300854536002</c:v>
                </c:pt>
                <c:pt idx="226">
                  <c:v>0.33192993480597099</c:v>
                </c:pt>
                <c:pt idx="227">
                  <c:v>0.32407701362188202</c:v>
                </c:pt>
                <c:pt idx="228">
                  <c:v>0.30830816541591299</c:v>
                </c:pt>
                <c:pt idx="229">
                  <c:v>0.32039350628294699</c:v>
                </c:pt>
                <c:pt idx="230">
                  <c:v>0.30975711776181097</c:v>
                </c:pt>
                <c:pt idx="231">
                  <c:v>0.312393233656311</c:v>
                </c:pt>
                <c:pt idx="232">
                  <c:v>0.31113994554758101</c:v>
                </c:pt>
                <c:pt idx="233">
                  <c:v>0.32582518532086902</c:v>
                </c:pt>
                <c:pt idx="234">
                  <c:v>0.284124938575122</c:v>
                </c:pt>
                <c:pt idx="235">
                  <c:v>0.33818925686397</c:v>
                </c:pt>
                <c:pt idx="236">
                  <c:v>0.26055673119933898</c:v>
                </c:pt>
                <c:pt idx="237">
                  <c:v>0.30799462406424999</c:v>
                </c:pt>
                <c:pt idx="238">
                  <c:v>0.32109734304673099</c:v>
                </c:pt>
                <c:pt idx="239">
                  <c:v>0.326243573936569</c:v>
                </c:pt>
                <c:pt idx="240">
                  <c:v>0.32565924955137199</c:v>
                </c:pt>
                <c:pt idx="241">
                  <c:v>0.31393646142866399</c:v>
                </c:pt>
                <c:pt idx="242">
                  <c:v>0.30091372734439598</c:v>
                </c:pt>
                <c:pt idx="243">
                  <c:v>0.31802901999932298</c:v>
                </c:pt>
                <c:pt idx="244">
                  <c:v>0.31469508319620498</c:v>
                </c:pt>
                <c:pt idx="245">
                  <c:v>0.29267338354023897</c:v>
                </c:pt>
                <c:pt idx="246">
                  <c:v>0.327198596883507</c:v>
                </c:pt>
                <c:pt idx="247">
                  <c:v>0.30606261512001898</c:v>
                </c:pt>
                <c:pt idx="248">
                  <c:v>0.28789809309348402</c:v>
                </c:pt>
                <c:pt idx="249">
                  <c:v>0.30541707655505101</c:v>
                </c:pt>
                <c:pt idx="250">
                  <c:v>0.32385146407153698</c:v>
                </c:pt>
                <c:pt idx="251">
                  <c:v>0.310770355901196</c:v>
                </c:pt>
                <c:pt idx="252">
                  <c:v>0.31782919604905802</c:v>
                </c:pt>
                <c:pt idx="253">
                  <c:v>0.290111932033989</c:v>
                </c:pt>
                <c:pt idx="254">
                  <c:v>0.27325070590185901</c:v>
                </c:pt>
                <c:pt idx="255">
                  <c:v>0.321647727699997</c:v>
                </c:pt>
                <c:pt idx="256">
                  <c:v>0.31350238106225597</c:v>
                </c:pt>
                <c:pt idx="257">
                  <c:v>0.29407461013943598</c:v>
                </c:pt>
                <c:pt idx="258">
                  <c:v>0.32470726051415399</c:v>
                </c:pt>
                <c:pt idx="259">
                  <c:v>0.26032487291780798</c:v>
                </c:pt>
                <c:pt idx="260">
                  <c:v>0.29757018047445499</c:v>
                </c:pt>
                <c:pt idx="261">
                  <c:v>0.33046896542815801</c:v>
                </c:pt>
                <c:pt idx="262">
                  <c:v>0.29584638798011897</c:v>
                </c:pt>
                <c:pt idx="263">
                  <c:v>0.30931876183288098</c:v>
                </c:pt>
                <c:pt idx="264">
                  <c:v>0.31068098305889302</c:v>
                </c:pt>
                <c:pt idx="265">
                  <c:v>0.30896272599278801</c:v>
                </c:pt>
                <c:pt idx="266">
                  <c:v>0.28690275309417601</c:v>
                </c:pt>
                <c:pt idx="267">
                  <c:v>0.28927043548861398</c:v>
                </c:pt>
                <c:pt idx="268">
                  <c:v>0.29731554283656098</c:v>
                </c:pt>
                <c:pt idx="269">
                  <c:v>0.27598968363660498</c:v>
                </c:pt>
                <c:pt idx="270">
                  <c:v>0.29183961389069002</c:v>
                </c:pt>
                <c:pt idx="271">
                  <c:v>0.322613539894331</c:v>
                </c:pt>
                <c:pt idx="272">
                  <c:v>0.28934515491239599</c:v>
                </c:pt>
                <c:pt idx="273">
                  <c:v>0.31416189322106403</c:v>
                </c:pt>
                <c:pt idx="274">
                  <c:v>0.29278190167201801</c:v>
                </c:pt>
                <c:pt idx="275">
                  <c:v>0.30832934075353502</c:v>
                </c:pt>
                <c:pt idx="276">
                  <c:v>0.30393336045710201</c:v>
                </c:pt>
                <c:pt idx="277">
                  <c:v>0.28729559232152202</c:v>
                </c:pt>
                <c:pt idx="278">
                  <c:v>0.274109361203344</c:v>
                </c:pt>
                <c:pt idx="279">
                  <c:v>0.290477984773853</c:v>
                </c:pt>
                <c:pt idx="280">
                  <c:v>0.29541049188607699</c:v>
                </c:pt>
                <c:pt idx="281">
                  <c:v>0.31967578588442802</c:v>
                </c:pt>
                <c:pt idx="282">
                  <c:v>0.28037754763755601</c:v>
                </c:pt>
                <c:pt idx="283">
                  <c:v>0.30903560549578601</c:v>
                </c:pt>
                <c:pt idx="284">
                  <c:v>0.29431066307529502</c:v>
                </c:pt>
                <c:pt idx="285">
                  <c:v>0.25385816374408998</c:v>
                </c:pt>
                <c:pt idx="286">
                  <c:v>0.274907411749092</c:v>
                </c:pt>
                <c:pt idx="287">
                  <c:v>0.31482424789416502</c:v>
                </c:pt>
                <c:pt idx="288">
                  <c:v>0.30426820223100998</c:v>
                </c:pt>
                <c:pt idx="289">
                  <c:v>0.300980362886827</c:v>
                </c:pt>
                <c:pt idx="290">
                  <c:v>0.26724080890214003</c:v>
                </c:pt>
                <c:pt idx="291">
                  <c:v>0.28032625723466797</c:v>
                </c:pt>
                <c:pt idx="292">
                  <c:v>0.29303790768770499</c:v>
                </c:pt>
                <c:pt idx="293">
                  <c:v>0.27623981331310299</c:v>
                </c:pt>
                <c:pt idx="294">
                  <c:v>0.28771793275218399</c:v>
                </c:pt>
                <c:pt idx="295">
                  <c:v>0.27648920592263299</c:v>
                </c:pt>
                <c:pt idx="296">
                  <c:v>0.31739062873809998</c:v>
                </c:pt>
                <c:pt idx="297">
                  <c:v>0.29483348879042698</c:v>
                </c:pt>
                <c:pt idx="298">
                  <c:v>0.26356546256056401</c:v>
                </c:pt>
                <c:pt idx="299">
                  <c:v>0.28336262623509101</c:v>
                </c:pt>
                <c:pt idx="300">
                  <c:v>0.26051560488410402</c:v>
                </c:pt>
                <c:pt idx="301">
                  <c:v>0.28443823824137399</c:v>
                </c:pt>
                <c:pt idx="302">
                  <c:v>0.32578942744283601</c:v>
                </c:pt>
                <c:pt idx="303">
                  <c:v>0.28592697449974902</c:v>
                </c:pt>
                <c:pt idx="304">
                  <c:v>0.27455738963663701</c:v>
                </c:pt>
                <c:pt idx="305">
                  <c:v>0.303813389750267</c:v>
                </c:pt>
                <c:pt idx="306">
                  <c:v>0.26900839373021002</c:v>
                </c:pt>
                <c:pt idx="307">
                  <c:v>0.23965056507646301</c:v>
                </c:pt>
                <c:pt idx="308">
                  <c:v>0.29358086369129299</c:v>
                </c:pt>
                <c:pt idx="309">
                  <c:v>0.28167773726205197</c:v>
                </c:pt>
                <c:pt idx="310">
                  <c:v>0.31823967483789001</c:v>
                </c:pt>
                <c:pt idx="311">
                  <c:v>0.25632470942600899</c:v>
                </c:pt>
                <c:pt idx="312">
                  <c:v>0.288909618471408</c:v>
                </c:pt>
                <c:pt idx="313">
                  <c:v>0.27762607318160598</c:v>
                </c:pt>
                <c:pt idx="314">
                  <c:v>0.25211207517770701</c:v>
                </c:pt>
                <c:pt idx="315">
                  <c:v>0.27900005378770099</c:v>
                </c:pt>
                <c:pt idx="316">
                  <c:v>0.30576692123024701</c:v>
                </c:pt>
                <c:pt idx="317">
                  <c:v>0.26775236225821097</c:v>
                </c:pt>
                <c:pt idx="318">
                  <c:v>0.271061633040931</c:v>
                </c:pt>
                <c:pt idx="319">
                  <c:v>0.25948823042915697</c:v>
                </c:pt>
                <c:pt idx="320">
                  <c:v>0.30303757145011301</c:v>
                </c:pt>
                <c:pt idx="321">
                  <c:v>0.25123831782056499</c:v>
                </c:pt>
                <c:pt idx="322">
                  <c:v>0.262249623195496</c:v>
                </c:pt>
                <c:pt idx="323">
                  <c:v>0.272404773345371</c:v>
                </c:pt>
                <c:pt idx="324">
                  <c:v>0.255842198850949</c:v>
                </c:pt>
                <c:pt idx="325">
                  <c:v>0.28402569740543299</c:v>
                </c:pt>
                <c:pt idx="326">
                  <c:v>0.29880181783207699</c:v>
                </c:pt>
                <c:pt idx="327">
                  <c:v>0.257492405905757</c:v>
                </c:pt>
                <c:pt idx="328">
                  <c:v>0.26462749862533502</c:v>
                </c:pt>
                <c:pt idx="329">
                  <c:v>0.26881515694730501</c:v>
                </c:pt>
                <c:pt idx="330">
                  <c:v>0.27533043990068201</c:v>
                </c:pt>
                <c:pt idx="331">
                  <c:v>0.28175567502404902</c:v>
                </c:pt>
                <c:pt idx="332">
                  <c:v>0.29801551593187597</c:v>
                </c:pt>
                <c:pt idx="333">
                  <c:v>0.294234549934272</c:v>
                </c:pt>
                <c:pt idx="334">
                  <c:v>0.22135667248459001</c:v>
                </c:pt>
                <c:pt idx="335">
                  <c:v>0.25475258109376803</c:v>
                </c:pt>
                <c:pt idx="336">
                  <c:v>0.251480761929747</c:v>
                </c:pt>
                <c:pt idx="337">
                  <c:v>0.28317817522962502</c:v>
                </c:pt>
                <c:pt idx="338">
                  <c:v>0.30266270547395602</c:v>
                </c:pt>
                <c:pt idx="339">
                  <c:v>0.18475985407309101</c:v>
                </c:pt>
                <c:pt idx="340">
                  <c:v>0.26355778819706099</c:v>
                </c:pt>
                <c:pt idx="341">
                  <c:v>0.28312246323500301</c:v>
                </c:pt>
                <c:pt idx="342">
                  <c:v>0.27884380302060502</c:v>
                </c:pt>
                <c:pt idx="343">
                  <c:v>0.26814179554247602</c:v>
                </c:pt>
                <c:pt idx="344">
                  <c:v>0.27302644979464802</c:v>
                </c:pt>
                <c:pt idx="345">
                  <c:v>0.24817989098865201</c:v>
                </c:pt>
                <c:pt idx="346">
                  <c:v>0.26601301242924202</c:v>
                </c:pt>
                <c:pt idx="347">
                  <c:v>0.27414500185409102</c:v>
                </c:pt>
                <c:pt idx="348">
                  <c:v>0.24780489994709201</c:v>
                </c:pt>
                <c:pt idx="349">
                  <c:v>0.26572413639985198</c:v>
                </c:pt>
                <c:pt idx="350">
                  <c:v>0.22956523344876301</c:v>
                </c:pt>
                <c:pt idx="351">
                  <c:v>0.26998896913272602</c:v>
                </c:pt>
                <c:pt idx="352">
                  <c:v>0.24224636375073499</c:v>
                </c:pt>
                <c:pt idx="353">
                  <c:v>0.26579610945147097</c:v>
                </c:pt>
                <c:pt idx="354">
                  <c:v>0.27326096455346</c:v>
                </c:pt>
                <c:pt idx="355">
                  <c:v>0.25094703807719998</c:v>
                </c:pt>
                <c:pt idx="356">
                  <c:v>0.21807408125775801</c:v>
                </c:pt>
                <c:pt idx="357">
                  <c:v>0.25551920640688103</c:v>
                </c:pt>
                <c:pt idx="358">
                  <c:v>0.28330957283325098</c:v>
                </c:pt>
                <c:pt idx="359">
                  <c:v>0.27218560666818797</c:v>
                </c:pt>
                <c:pt idx="360">
                  <c:v>0.21567450390238699</c:v>
                </c:pt>
                <c:pt idx="361">
                  <c:v>0.21445597344734199</c:v>
                </c:pt>
                <c:pt idx="362">
                  <c:v>0.29313725490195303</c:v>
                </c:pt>
                <c:pt idx="363">
                  <c:v>0.27573138693751797</c:v>
                </c:pt>
                <c:pt idx="364">
                  <c:v>0.25718595948869899</c:v>
                </c:pt>
                <c:pt idx="365">
                  <c:v>0.18078882267809401</c:v>
                </c:pt>
                <c:pt idx="366">
                  <c:v>0.280910496926699</c:v>
                </c:pt>
                <c:pt idx="367">
                  <c:v>0.27031618272546998</c:v>
                </c:pt>
                <c:pt idx="368">
                  <c:v>0.25214481131760402</c:v>
                </c:pt>
                <c:pt idx="369">
                  <c:v>0.202404621179267</c:v>
                </c:pt>
                <c:pt idx="370">
                  <c:v>0.24925891537102299</c:v>
                </c:pt>
                <c:pt idx="371">
                  <c:v>0.28027356747513998</c:v>
                </c:pt>
                <c:pt idx="372">
                  <c:v>0.206947208700413</c:v>
                </c:pt>
                <c:pt idx="373">
                  <c:v>0.25714849068270201</c:v>
                </c:pt>
                <c:pt idx="374">
                  <c:v>0.233929788395702</c:v>
                </c:pt>
                <c:pt idx="375">
                  <c:v>0.25435915485077898</c:v>
                </c:pt>
                <c:pt idx="376">
                  <c:v>0.23836602750204999</c:v>
                </c:pt>
                <c:pt idx="377">
                  <c:v>0.27210569911056598</c:v>
                </c:pt>
                <c:pt idx="378">
                  <c:v>0.208951617438392</c:v>
                </c:pt>
                <c:pt idx="379">
                  <c:v>0.240181695997296</c:v>
                </c:pt>
                <c:pt idx="380">
                  <c:v>0.249810200438979</c:v>
                </c:pt>
                <c:pt idx="381">
                  <c:v>0.25281205193039002</c:v>
                </c:pt>
                <c:pt idx="382">
                  <c:v>0.228800542413295</c:v>
                </c:pt>
                <c:pt idx="383">
                  <c:v>0.23448439896618101</c:v>
                </c:pt>
                <c:pt idx="384">
                  <c:v>0.23660405535499801</c:v>
                </c:pt>
                <c:pt idx="385">
                  <c:v>0.24050967910962501</c:v>
                </c:pt>
                <c:pt idx="386">
                  <c:v>0.22284807996161099</c:v>
                </c:pt>
                <c:pt idx="387">
                  <c:v>0.232497266742487</c:v>
                </c:pt>
                <c:pt idx="388">
                  <c:v>0.28049956045889302</c:v>
                </c:pt>
                <c:pt idx="389">
                  <c:v>0.20329126077498599</c:v>
                </c:pt>
                <c:pt idx="390">
                  <c:v>0.219835777131377</c:v>
                </c:pt>
                <c:pt idx="391">
                  <c:v>0.25846339734845503</c:v>
                </c:pt>
                <c:pt idx="392">
                  <c:v>0.225291543432313</c:v>
                </c:pt>
                <c:pt idx="393">
                  <c:v>0.21930123299822199</c:v>
                </c:pt>
                <c:pt idx="394">
                  <c:v>0.220270640716344</c:v>
                </c:pt>
                <c:pt idx="395">
                  <c:v>0.25071276621148902</c:v>
                </c:pt>
                <c:pt idx="396">
                  <c:v>0.241254969209308</c:v>
                </c:pt>
                <c:pt idx="397">
                  <c:v>0.19887805759945801</c:v>
                </c:pt>
                <c:pt idx="398">
                  <c:v>0.249141106731744</c:v>
                </c:pt>
                <c:pt idx="399">
                  <c:v>0.21342477179106201</c:v>
                </c:pt>
                <c:pt idx="400">
                  <c:v>0.23855557085889401</c:v>
                </c:pt>
                <c:pt idx="401">
                  <c:v>0.21863156157882799</c:v>
                </c:pt>
                <c:pt idx="402">
                  <c:v>0.198033264279843</c:v>
                </c:pt>
                <c:pt idx="403">
                  <c:v>0.27381497329228699</c:v>
                </c:pt>
                <c:pt idx="404">
                  <c:v>0.20319692229338801</c:v>
                </c:pt>
                <c:pt idx="405">
                  <c:v>0.17033243255011499</c:v>
                </c:pt>
                <c:pt idx="406">
                  <c:v>0.307181827658497</c:v>
                </c:pt>
                <c:pt idx="407">
                  <c:v>0.19716336986314301</c:v>
                </c:pt>
                <c:pt idx="408">
                  <c:v>0.16250000000000001</c:v>
                </c:pt>
                <c:pt idx="409">
                  <c:v>0.27491046780020001</c:v>
                </c:pt>
                <c:pt idx="410">
                  <c:v>0.16620140586978199</c:v>
                </c:pt>
                <c:pt idx="411">
                  <c:v>0.21591858224777599</c:v>
                </c:pt>
                <c:pt idx="412">
                  <c:v>0.26803084353901102</c:v>
                </c:pt>
                <c:pt idx="413">
                  <c:v>0.146058327317549</c:v>
                </c:pt>
                <c:pt idx="414">
                  <c:v>0.25548144762950298</c:v>
                </c:pt>
                <c:pt idx="415">
                  <c:v>0.25830206046372201</c:v>
                </c:pt>
                <c:pt idx="416">
                  <c:v>0.12734431608557201</c:v>
                </c:pt>
                <c:pt idx="417">
                  <c:v>0.24919286603186799</c:v>
                </c:pt>
                <c:pt idx="418">
                  <c:v>0.25401949164920701</c:v>
                </c:pt>
                <c:pt idx="419">
                  <c:v>0.154211724922312</c:v>
                </c:pt>
                <c:pt idx="420">
                  <c:v>0.224126674985173</c:v>
                </c:pt>
                <c:pt idx="421">
                  <c:v>0.175444567551685</c:v>
                </c:pt>
                <c:pt idx="422">
                  <c:v>0.24390247404341001</c:v>
                </c:pt>
                <c:pt idx="423">
                  <c:v>0.18996958022132501</c:v>
                </c:pt>
                <c:pt idx="424">
                  <c:v>0.21044222072077401</c:v>
                </c:pt>
                <c:pt idx="425">
                  <c:v>0.20051320363672201</c:v>
                </c:pt>
                <c:pt idx="426">
                  <c:v>0.15732448140791699</c:v>
                </c:pt>
                <c:pt idx="427">
                  <c:v>0.27535334439590903</c:v>
                </c:pt>
                <c:pt idx="428">
                  <c:v>0.125407518608913</c:v>
                </c:pt>
                <c:pt idx="429">
                  <c:v>0.18571428571428</c:v>
                </c:pt>
                <c:pt idx="430">
                  <c:v>0.23214285714286001</c:v>
                </c:pt>
                <c:pt idx="431">
                  <c:v>0.17679473281469699</c:v>
                </c:pt>
                <c:pt idx="432">
                  <c:v>0.25625155549553102</c:v>
                </c:pt>
                <c:pt idx="433">
                  <c:v>0.145201083903675</c:v>
                </c:pt>
                <c:pt idx="434">
                  <c:v>0.24219672317256699</c:v>
                </c:pt>
                <c:pt idx="435">
                  <c:v>0.147283913437669</c:v>
                </c:pt>
                <c:pt idx="436">
                  <c:v>0.22629279584249201</c:v>
                </c:pt>
                <c:pt idx="437">
                  <c:v>0.15931372549019901</c:v>
                </c:pt>
                <c:pt idx="438">
                  <c:v>0.176658736846251</c:v>
                </c:pt>
                <c:pt idx="439">
                  <c:v>0.192974872283353</c:v>
                </c:pt>
                <c:pt idx="440">
                  <c:v>0.16873962781132901</c:v>
                </c:pt>
                <c:pt idx="441">
                  <c:v>0.217779954351765</c:v>
                </c:pt>
                <c:pt idx="442">
                  <c:v>0.234352083744548</c:v>
                </c:pt>
                <c:pt idx="443">
                  <c:v>0.165518729182561</c:v>
                </c:pt>
                <c:pt idx="444">
                  <c:v>0.19153246783932701</c:v>
                </c:pt>
                <c:pt idx="445">
                  <c:v>0.14103670995044701</c:v>
                </c:pt>
                <c:pt idx="446">
                  <c:v>0.190817584865519</c:v>
                </c:pt>
                <c:pt idx="447">
                  <c:v>0.17488033299015901</c:v>
                </c:pt>
                <c:pt idx="448">
                  <c:v>0.19446428470208099</c:v>
                </c:pt>
                <c:pt idx="449">
                  <c:v>0.21874114503919401</c:v>
                </c:pt>
                <c:pt idx="450">
                  <c:v>0.14872946137452001</c:v>
                </c:pt>
                <c:pt idx="451">
                  <c:v>0.230697333984065</c:v>
                </c:pt>
                <c:pt idx="452">
                  <c:v>0.117280734643627</c:v>
                </c:pt>
                <c:pt idx="453">
                  <c:v>0.24984536495940099</c:v>
                </c:pt>
                <c:pt idx="454">
                  <c:v>0.135685460970804</c:v>
                </c:pt>
                <c:pt idx="455">
                  <c:v>0.203798148437034</c:v>
                </c:pt>
                <c:pt idx="456">
                  <c:v>0.135453717913574</c:v>
                </c:pt>
                <c:pt idx="457">
                  <c:v>0.19737446865738401</c:v>
                </c:pt>
                <c:pt idx="458">
                  <c:v>0.125422109700491</c:v>
                </c:pt>
                <c:pt idx="459">
                  <c:v>0.18795872581659701</c:v>
                </c:pt>
                <c:pt idx="460">
                  <c:v>0.16551329839964701</c:v>
                </c:pt>
                <c:pt idx="461">
                  <c:v>0.13079010548001099</c:v>
                </c:pt>
                <c:pt idx="462">
                  <c:v>0.15028261799248599</c:v>
                </c:pt>
                <c:pt idx="463">
                  <c:v>0.20454896181056301</c:v>
                </c:pt>
                <c:pt idx="464">
                  <c:v>0.13031283221679099</c:v>
                </c:pt>
                <c:pt idx="465">
                  <c:v>0.137816323424577</c:v>
                </c:pt>
                <c:pt idx="466">
                  <c:v>0.153206469257086</c:v>
                </c:pt>
                <c:pt idx="467">
                  <c:v>0.142741699938154</c:v>
                </c:pt>
                <c:pt idx="468">
                  <c:v>0.13135928797381399</c:v>
                </c:pt>
                <c:pt idx="469">
                  <c:v>0.13997326912588401</c:v>
                </c:pt>
                <c:pt idx="470">
                  <c:v>0.16608049645244</c:v>
                </c:pt>
                <c:pt idx="471">
                  <c:v>0.135361383273193</c:v>
                </c:pt>
                <c:pt idx="472">
                  <c:v>9.6371811306876803E-2</c:v>
                </c:pt>
                <c:pt idx="473">
                  <c:v>0.188742948490907</c:v>
                </c:pt>
                <c:pt idx="474">
                  <c:v>0.125152993081172</c:v>
                </c:pt>
                <c:pt idx="475">
                  <c:v>0.13629328472151001</c:v>
                </c:pt>
                <c:pt idx="476">
                  <c:v>0.202341425687938</c:v>
                </c:pt>
                <c:pt idx="477">
                  <c:v>3.0565473642337301E-2</c:v>
                </c:pt>
                <c:pt idx="478">
                  <c:v>0.144924111792963</c:v>
                </c:pt>
                <c:pt idx="479">
                  <c:v>0.1131033205132</c:v>
                </c:pt>
                <c:pt idx="480">
                  <c:v>0.16922207631130801</c:v>
                </c:pt>
                <c:pt idx="481">
                  <c:v>0.11529761904762099</c:v>
                </c:pt>
                <c:pt idx="482">
                  <c:v>0.14270662328730799</c:v>
                </c:pt>
                <c:pt idx="483">
                  <c:v>9.1237121484002995E-2</c:v>
                </c:pt>
                <c:pt idx="484">
                  <c:v>0.17284209727253799</c:v>
                </c:pt>
                <c:pt idx="485">
                  <c:v>0.135361383273195</c:v>
                </c:pt>
                <c:pt idx="486">
                  <c:v>0.20186724796873201</c:v>
                </c:pt>
                <c:pt idx="487">
                  <c:v>0.16056089956503999</c:v>
                </c:pt>
                <c:pt idx="488">
                  <c:v>0.229009619963152</c:v>
                </c:pt>
                <c:pt idx="489">
                  <c:v>0.19296838337449501</c:v>
                </c:pt>
                <c:pt idx="490">
                  <c:v>0.16525056227079399</c:v>
                </c:pt>
                <c:pt idx="491">
                  <c:v>0.13489532033759</c:v>
                </c:pt>
                <c:pt idx="492">
                  <c:v>0.15909363696376699</c:v>
                </c:pt>
                <c:pt idx="493">
                  <c:v>0.19321092424675301</c:v>
                </c:pt>
                <c:pt idx="494">
                  <c:v>0.14203446154123001</c:v>
                </c:pt>
                <c:pt idx="495">
                  <c:v>0.14853823743130301</c:v>
                </c:pt>
                <c:pt idx="496">
                  <c:v>9.7974383217269506E-2</c:v>
                </c:pt>
                <c:pt idx="497">
                  <c:v>0.24261423779601901</c:v>
                </c:pt>
                <c:pt idx="498">
                  <c:v>0</c:v>
                </c:pt>
                <c:pt idx="499">
                  <c:v>9.4130138527463894E-2</c:v>
                </c:pt>
                <c:pt idx="500">
                  <c:v>9.7974383217269506E-2</c:v>
                </c:pt>
                <c:pt idx="501">
                  <c:v>9.3930909476348301E-2</c:v>
                </c:pt>
                <c:pt idx="502">
                  <c:v>0.110375130537366</c:v>
                </c:pt>
                <c:pt idx="503">
                  <c:v>0.107206343373206</c:v>
                </c:pt>
                <c:pt idx="504">
                  <c:v>1.47621631708884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5-40D9-B7A3-58A22EC26E42}"/>
            </c:ext>
          </c:extLst>
        </c:ser>
        <c:ser>
          <c:idx val="1"/>
          <c:order val="1"/>
          <c:tx>
            <c:v>Droplet 2nd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'Group1_H1_H2-6_3-Raw-Data'!$B$2:$B$1000</c:f>
              <c:numCache>
                <c:formatCode>General</c:formatCode>
                <c:ptCount val="999"/>
                <c:pt idx="0">
                  <c:v>1.9230769230769201E-2</c:v>
                </c:pt>
                <c:pt idx="1">
                  <c:v>3.8461538461538498E-2</c:v>
                </c:pt>
                <c:pt idx="2">
                  <c:v>5.7692307692307702E-2</c:v>
                </c:pt>
                <c:pt idx="3">
                  <c:v>7.69230769230769E-2</c:v>
                </c:pt>
                <c:pt idx="4">
                  <c:v>9.6153846153846201E-2</c:v>
                </c:pt>
                <c:pt idx="5">
                  <c:v>0.115384615384615</c:v>
                </c:pt>
                <c:pt idx="6">
                  <c:v>0.134615384615385</c:v>
                </c:pt>
                <c:pt idx="7">
                  <c:v>0.15384615384615399</c:v>
                </c:pt>
                <c:pt idx="8">
                  <c:v>0.17307692307692299</c:v>
                </c:pt>
                <c:pt idx="9">
                  <c:v>0.19230769230769201</c:v>
                </c:pt>
                <c:pt idx="10">
                  <c:v>0.21153846153846201</c:v>
                </c:pt>
                <c:pt idx="11">
                  <c:v>0.230769230769231</c:v>
                </c:pt>
                <c:pt idx="12">
                  <c:v>0.25</c:v>
                </c:pt>
                <c:pt idx="13">
                  <c:v>0.269230769230769</c:v>
                </c:pt>
                <c:pt idx="14">
                  <c:v>0.28846153846153899</c:v>
                </c:pt>
                <c:pt idx="15">
                  <c:v>0.30769230769230799</c:v>
                </c:pt>
                <c:pt idx="16">
                  <c:v>0.32692307692307698</c:v>
                </c:pt>
                <c:pt idx="17">
                  <c:v>0.34615384615384598</c:v>
                </c:pt>
                <c:pt idx="18">
                  <c:v>0.36538461538461497</c:v>
                </c:pt>
                <c:pt idx="19">
                  <c:v>0.38461538461538503</c:v>
                </c:pt>
                <c:pt idx="20">
                  <c:v>0.40384615384615402</c:v>
                </c:pt>
                <c:pt idx="21">
                  <c:v>0.42307692307692302</c:v>
                </c:pt>
                <c:pt idx="22">
                  <c:v>0.44230769230769201</c:v>
                </c:pt>
                <c:pt idx="23">
                  <c:v>0.46153846153846101</c:v>
                </c:pt>
                <c:pt idx="24">
                  <c:v>0.480769230769231</c:v>
                </c:pt>
                <c:pt idx="25">
                  <c:v>0.5</c:v>
                </c:pt>
                <c:pt idx="26">
                  <c:v>0.51923076923076905</c:v>
                </c:pt>
                <c:pt idx="27">
                  <c:v>0.53846153846153799</c:v>
                </c:pt>
                <c:pt idx="28">
                  <c:v>0.55769230769230804</c:v>
                </c:pt>
                <c:pt idx="29">
                  <c:v>0.57692307692307698</c:v>
                </c:pt>
                <c:pt idx="30">
                  <c:v>0.59615384615384603</c:v>
                </c:pt>
                <c:pt idx="31">
                  <c:v>0.61538461538461497</c:v>
                </c:pt>
                <c:pt idx="32">
                  <c:v>0.63461538461538403</c:v>
                </c:pt>
                <c:pt idx="33">
                  <c:v>0.65384615384615397</c:v>
                </c:pt>
                <c:pt idx="34">
                  <c:v>0.67307692307692302</c:v>
                </c:pt>
                <c:pt idx="35">
                  <c:v>0.69230769230769196</c:v>
                </c:pt>
                <c:pt idx="36">
                  <c:v>0.71153846153846101</c:v>
                </c:pt>
                <c:pt idx="37">
                  <c:v>0.73076923076923095</c:v>
                </c:pt>
                <c:pt idx="38">
                  <c:v>0.75</c:v>
                </c:pt>
                <c:pt idx="39">
                  <c:v>0.76923076923076905</c:v>
                </c:pt>
                <c:pt idx="40">
                  <c:v>0.78846153846153799</c:v>
                </c:pt>
                <c:pt idx="41">
                  <c:v>0.80769230769230704</c:v>
                </c:pt>
                <c:pt idx="42">
                  <c:v>0.82692307692307698</c:v>
                </c:pt>
                <c:pt idx="43">
                  <c:v>0.84615384615384603</c:v>
                </c:pt>
                <c:pt idx="44">
                  <c:v>0.86538461538461497</c:v>
                </c:pt>
                <c:pt idx="45">
                  <c:v>0.88461538461538403</c:v>
                </c:pt>
                <c:pt idx="46">
                  <c:v>0.90384615384615297</c:v>
                </c:pt>
                <c:pt idx="47">
                  <c:v>0.92307692307692302</c:v>
                </c:pt>
                <c:pt idx="48">
                  <c:v>0.94230769230769196</c:v>
                </c:pt>
                <c:pt idx="49">
                  <c:v>0.96153846153846101</c:v>
                </c:pt>
                <c:pt idx="50">
                  <c:v>0.98076923076922995</c:v>
                </c:pt>
                <c:pt idx="51">
                  <c:v>1</c:v>
                </c:pt>
                <c:pt idx="52">
                  <c:v>1.0192307692307701</c:v>
                </c:pt>
                <c:pt idx="53">
                  <c:v>1.0384615384615401</c:v>
                </c:pt>
                <c:pt idx="54">
                  <c:v>1.0576923076923099</c:v>
                </c:pt>
                <c:pt idx="55">
                  <c:v>1.07692307692308</c:v>
                </c:pt>
                <c:pt idx="56">
                  <c:v>1.09615384615385</c:v>
                </c:pt>
                <c:pt idx="57">
                  <c:v>1.1153846153846201</c:v>
                </c:pt>
                <c:pt idx="58">
                  <c:v>1.1346153846153799</c:v>
                </c:pt>
                <c:pt idx="59">
                  <c:v>1.15384615384615</c:v>
                </c:pt>
                <c:pt idx="60">
                  <c:v>1.17307692307692</c:v>
                </c:pt>
                <c:pt idx="61">
                  <c:v>1.1923076923076901</c:v>
                </c:pt>
                <c:pt idx="62">
                  <c:v>1.2115384615384599</c:v>
                </c:pt>
                <c:pt idx="63">
                  <c:v>1.2307692307692299</c:v>
                </c:pt>
                <c:pt idx="64">
                  <c:v>1.25</c:v>
                </c:pt>
                <c:pt idx="65" formatCode="#,##0">
                  <c:v>1.2692307692307701</c:v>
                </c:pt>
                <c:pt idx="66" formatCode="#,##0.0">
                  <c:v>1.2884615384615401</c:v>
                </c:pt>
                <c:pt idx="67" formatCode="#,##0.0000000">
                  <c:v>1.3076923076923099</c:v>
                </c:pt>
                <c:pt idx="68" formatCode="#,##0">
                  <c:v>1.32692307692308</c:v>
                </c:pt>
                <c:pt idx="69" formatCode="#,##0">
                  <c:v>1.34615384615385</c:v>
                </c:pt>
                <c:pt idx="70" formatCode="#,##0">
                  <c:v>1.3653846153846101</c:v>
                </c:pt>
                <c:pt idx="71" formatCode="#,##0">
                  <c:v>1.3846153846153799</c:v>
                </c:pt>
                <c:pt idx="72" formatCode="#,##0">
                  <c:v>1.40384615384615</c:v>
                </c:pt>
                <c:pt idx="73" formatCode="#,##0">
                  <c:v>1.42307692307692</c:v>
                </c:pt>
                <c:pt idx="74" formatCode="#,##0">
                  <c:v>1.4423076923076901</c:v>
                </c:pt>
                <c:pt idx="75" formatCode="#,##0">
                  <c:v>1.4615384615384599</c:v>
                </c:pt>
                <c:pt idx="76" formatCode="#,##0">
                  <c:v>1.4807692307692299</c:v>
                </c:pt>
                <c:pt idx="77" formatCode="#,##0">
                  <c:v>1.5</c:v>
                </c:pt>
                <c:pt idx="78" formatCode="#,##0">
                  <c:v>1.5192307692307701</c:v>
                </c:pt>
                <c:pt idx="79" formatCode="#,##0">
                  <c:v>1.5384615384615401</c:v>
                </c:pt>
                <c:pt idx="80" formatCode="#,##0">
                  <c:v>1.5576923076923099</c:v>
                </c:pt>
                <c:pt idx="81" formatCode="#,##0">
                  <c:v>1.57692307692308</c:v>
                </c:pt>
                <c:pt idx="82" formatCode="#,##0">
                  <c:v>1.59615384615385</c:v>
                </c:pt>
                <c:pt idx="83" formatCode="#,##0">
                  <c:v>1.6153846153846101</c:v>
                </c:pt>
                <c:pt idx="84" formatCode="#,##0">
                  <c:v>1.6346153846153799</c:v>
                </c:pt>
                <c:pt idx="85" formatCode="#,##0">
                  <c:v>1.65384615384615</c:v>
                </c:pt>
                <c:pt idx="86" formatCode="#,##0">
                  <c:v>1.67307692307692</c:v>
                </c:pt>
                <c:pt idx="87" formatCode="#,##0">
                  <c:v>1.6923076923076901</c:v>
                </c:pt>
                <c:pt idx="88" formatCode="#,##0">
                  <c:v>1.7115384615384599</c:v>
                </c:pt>
                <c:pt idx="89" formatCode="#,##0">
                  <c:v>1.7307692307692299</c:v>
                </c:pt>
                <c:pt idx="90" formatCode="#,##0">
                  <c:v>1.75</c:v>
                </c:pt>
                <c:pt idx="91" formatCode="#,##0">
                  <c:v>1.7692307692307701</c:v>
                </c:pt>
                <c:pt idx="92" formatCode="#,##0">
                  <c:v>1.7884615384615401</c:v>
                </c:pt>
                <c:pt idx="93" formatCode="#,##0">
                  <c:v>1.8076923076923099</c:v>
                </c:pt>
                <c:pt idx="94" formatCode="#,##0">
                  <c:v>1.82692307692308</c:v>
                </c:pt>
                <c:pt idx="95" formatCode="#,##0">
                  <c:v>1.84615384615385</c:v>
                </c:pt>
                <c:pt idx="96" formatCode="#,##0">
                  <c:v>1.8653846153846101</c:v>
                </c:pt>
                <c:pt idx="97" formatCode="#,##0">
                  <c:v>1.8846153846153799</c:v>
                </c:pt>
                <c:pt idx="98" formatCode="#,##0">
                  <c:v>1.90384615384615</c:v>
                </c:pt>
                <c:pt idx="99" formatCode="#,##0">
                  <c:v>1.92307692307692</c:v>
                </c:pt>
                <c:pt idx="100" formatCode="#,##0">
                  <c:v>1.9423076923076901</c:v>
                </c:pt>
                <c:pt idx="101" formatCode="#,##0">
                  <c:v>1.9615384615384599</c:v>
                </c:pt>
                <c:pt idx="102" formatCode="#,##0">
                  <c:v>1.9807692307692299</c:v>
                </c:pt>
                <c:pt idx="103" formatCode="#,##0">
                  <c:v>2</c:v>
                </c:pt>
                <c:pt idx="104" formatCode="#,##0">
                  <c:v>2.0192307692307701</c:v>
                </c:pt>
                <c:pt idx="105" formatCode="#,##0">
                  <c:v>2.0384615384615401</c:v>
                </c:pt>
                <c:pt idx="106" formatCode="#,##0">
                  <c:v>2.0576923076923102</c:v>
                </c:pt>
                <c:pt idx="107" formatCode="#,##0">
                  <c:v>2.0769230769230802</c:v>
                </c:pt>
                <c:pt idx="108" formatCode="#,##0">
                  <c:v>2.0961538461538498</c:v>
                </c:pt>
                <c:pt idx="109" formatCode="#,##0">
                  <c:v>2.1153846153846101</c:v>
                </c:pt>
                <c:pt idx="110" formatCode="#,##0">
                  <c:v>2.1346153846153801</c:v>
                </c:pt>
                <c:pt idx="111" formatCode="#,##0">
                  <c:v>2.1538461538461502</c:v>
                </c:pt>
                <c:pt idx="112" formatCode="#,##0">
                  <c:v>2.1730769230769198</c:v>
                </c:pt>
                <c:pt idx="113" formatCode="#,##0">
                  <c:v>2.1923076923076898</c:v>
                </c:pt>
                <c:pt idx="114" formatCode="#,##0">
                  <c:v>2.2115384615384599</c:v>
                </c:pt>
                <c:pt idx="115" formatCode="#,##0">
                  <c:v>2.2307692307692299</c:v>
                </c:pt>
                <c:pt idx="116" formatCode="#,##0">
                  <c:v>2.25</c:v>
                </c:pt>
                <c:pt idx="117" formatCode="#,##0">
                  <c:v>2.2692307692307701</c:v>
                </c:pt>
                <c:pt idx="118" formatCode="#,##0">
                  <c:v>2.2884615384615401</c:v>
                </c:pt>
                <c:pt idx="119" formatCode="#,##0">
                  <c:v>2.3076923076923102</c:v>
                </c:pt>
                <c:pt idx="120" formatCode="#,##0">
                  <c:v>2.3269230769230802</c:v>
                </c:pt>
                <c:pt idx="121" formatCode="#,##0">
                  <c:v>2.34615384615384</c:v>
                </c:pt>
                <c:pt idx="122" formatCode="#,##0">
                  <c:v>2.3653846153846101</c:v>
                </c:pt>
                <c:pt idx="123" formatCode="#,##0">
                  <c:v>2.3846153846153801</c:v>
                </c:pt>
                <c:pt idx="124" formatCode="#,##0">
                  <c:v>2.4038461538461502</c:v>
                </c:pt>
                <c:pt idx="125" formatCode="#,##0">
                  <c:v>2.4230769230769198</c:v>
                </c:pt>
                <c:pt idx="126" formatCode="#,##0">
                  <c:v>2.4423076923076898</c:v>
                </c:pt>
                <c:pt idx="127" formatCode="#,##0">
                  <c:v>2.4615384615384599</c:v>
                </c:pt>
                <c:pt idx="128" formatCode="#,##0">
                  <c:v>2.4807692307692299</c:v>
                </c:pt>
                <c:pt idx="129" formatCode="#,##0">
                  <c:v>2.5</c:v>
                </c:pt>
                <c:pt idx="130" formatCode="#,##0">
                  <c:v>2.5192307692307701</c:v>
                </c:pt>
                <c:pt idx="131" formatCode="#,##0">
                  <c:v>2.5384615384615401</c:v>
                </c:pt>
                <c:pt idx="132" formatCode="#,##0">
                  <c:v>2.5576923076923102</c:v>
                </c:pt>
                <c:pt idx="133" formatCode="#,##0">
                  <c:v>2.5769230769230802</c:v>
                </c:pt>
                <c:pt idx="134" formatCode="#,##0">
                  <c:v>2.59615384615384</c:v>
                </c:pt>
                <c:pt idx="135" formatCode="#,##0">
                  <c:v>2.6153846153846101</c:v>
                </c:pt>
                <c:pt idx="136" formatCode="#,##0">
                  <c:v>2.6346153846153801</c:v>
                </c:pt>
                <c:pt idx="137" formatCode="#,##0">
                  <c:v>2.6538461538461502</c:v>
                </c:pt>
                <c:pt idx="138" formatCode="#,##0">
                  <c:v>2.6730769230769198</c:v>
                </c:pt>
                <c:pt idx="139" formatCode="#,##0">
                  <c:v>2.6923076923076898</c:v>
                </c:pt>
                <c:pt idx="140" formatCode="#,##0">
                  <c:v>2.7115384615384599</c:v>
                </c:pt>
                <c:pt idx="141" formatCode="#,##0">
                  <c:v>2.7307692307692299</c:v>
                </c:pt>
                <c:pt idx="142" formatCode="#,##0">
                  <c:v>2.75</c:v>
                </c:pt>
                <c:pt idx="143" formatCode="#,##0">
                  <c:v>2.7692307692307701</c:v>
                </c:pt>
                <c:pt idx="144" formatCode="#,##0">
                  <c:v>2.7884615384615401</c:v>
                </c:pt>
                <c:pt idx="145" formatCode="#,##0">
                  <c:v>2.8076923076923102</c:v>
                </c:pt>
                <c:pt idx="146" formatCode="#,##0">
                  <c:v>2.8269230769230802</c:v>
                </c:pt>
                <c:pt idx="147" formatCode="#,##0">
                  <c:v>2.84615384615384</c:v>
                </c:pt>
                <c:pt idx="148" formatCode="#,##0">
                  <c:v>2.8653846153846101</c:v>
                </c:pt>
                <c:pt idx="149" formatCode="#,##0">
                  <c:v>2.8846153846153801</c:v>
                </c:pt>
                <c:pt idx="150" formatCode="#,##0">
                  <c:v>2.9038461538461502</c:v>
                </c:pt>
                <c:pt idx="151" formatCode="#,##0">
                  <c:v>2.9230769230769198</c:v>
                </c:pt>
                <c:pt idx="152" formatCode="#,##0">
                  <c:v>2.9423076923076898</c:v>
                </c:pt>
                <c:pt idx="153" formatCode="#,##0">
                  <c:v>2.9615384615384599</c:v>
                </c:pt>
                <c:pt idx="154" formatCode="#,##0">
                  <c:v>2.9807692307692299</c:v>
                </c:pt>
                <c:pt idx="155" formatCode="#,##0">
                  <c:v>3</c:v>
                </c:pt>
                <c:pt idx="156" formatCode="#,##0">
                  <c:v>3.0192307692307701</c:v>
                </c:pt>
                <c:pt idx="157" formatCode="#,##0">
                  <c:v>3.0384615384615401</c:v>
                </c:pt>
                <c:pt idx="158" formatCode="#,##0">
                  <c:v>3.0576923076923102</c:v>
                </c:pt>
                <c:pt idx="159" formatCode="#,##0">
                  <c:v>3.0769230769230802</c:v>
                </c:pt>
                <c:pt idx="160" formatCode="#,##0">
                  <c:v>3.09615384615384</c:v>
                </c:pt>
                <c:pt idx="161" formatCode="#,##0">
                  <c:v>3.1153846153846101</c:v>
                </c:pt>
                <c:pt idx="162" formatCode="#,##0">
                  <c:v>3.1346153846153801</c:v>
                </c:pt>
                <c:pt idx="163" formatCode="#,##0">
                  <c:v>3.1538461538461502</c:v>
                </c:pt>
                <c:pt idx="164" formatCode="#,##0">
                  <c:v>3.1730769230769198</c:v>
                </c:pt>
                <c:pt idx="165" formatCode="#,##0">
                  <c:v>3.1923076923076898</c:v>
                </c:pt>
                <c:pt idx="166" formatCode="#,##0">
                  <c:v>3.2115384615384599</c:v>
                </c:pt>
                <c:pt idx="167" formatCode="#,##0">
                  <c:v>3.2307692307692299</c:v>
                </c:pt>
                <c:pt idx="168" formatCode="#,##0">
                  <c:v>3.25</c:v>
                </c:pt>
                <c:pt idx="169" formatCode="#,##0">
                  <c:v>3.2692307692307701</c:v>
                </c:pt>
                <c:pt idx="170" formatCode="#,##0">
                  <c:v>3.2884615384615401</c:v>
                </c:pt>
                <c:pt idx="171" formatCode="#,##0">
                  <c:v>3.3076923076923102</c:v>
                </c:pt>
                <c:pt idx="172" formatCode="#,##0">
                  <c:v>3.32692307692307</c:v>
                </c:pt>
                <c:pt idx="173" formatCode="#,##0">
                  <c:v>3.34615384615384</c:v>
                </c:pt>
                <c:pt idx="174" formatCode="#,##0">
                  <c:v>3.3653846153846101</c:v>
                </c:pt>
                <c:pt idx="175" formatCode="#,##0">
                  <c:v>3.3846153846153801</c:v>
                </c:pt>
                <c:pt idx="176" formatCode="#,##0">
                  <c:v>3.4038461538461502</c:v>
                </c:pt>
                <c:pt idx="177" formatCode="#,##0">
                  <c:v>3.4230769230769198</c:v>
                </c:pt>
                <c:pt idx="178" formatCode="#,##0">
                  <c:v>3.4423076923076898</c:v>
                </c:pt>
                <c:pt idx="179" formatCode="#,##0">
                  <c:v>3.4615384615384599</c:v>
                </c:pt>
                <c:pt idx="180" formatCode="#,##0">
                  <c:v>3.4807692307692299</c:v>
                </c:pt>
                <c:pt idx="181" formatCode="#,##0">
                  <c:v>3.5</c:v>
                </c:pt>
                <c:pt idx="182" formatCode="#,##0">
                  <c:v>3.5192307692307701</c:v>
                </c:pt>
                <c:pt idx="183" formatCode="#,##0">
                  <c:v>3.5384615384615401</c:v>
                </c:pt>
                <c:pt idx="184" formatCode="#,##0">
                  <c:v>3.5576923076923102</c:v>
                </c:pt>
                <c:pt idx="185" formatCode="#,##0">
                  <c:v>3.57692307692307</c:v>
                </c:pt>
                <c:pt idx="186" formatCode="#,##0">
                  <c:v>3.59615384615384</c:v>
                </c:pt>
                <c:pt idx="187" formatCode="#,##0">
                  <c:v>3.6153846153846101</c:v>
                </c:pt>
                <c:pt idx="188" formatCode="#,##0">
                  <c:v>3.6346153846153801</c:v>
                </c:pt>
                <c:pt idx="189" formatCode="#,##0">
                  <c:v>3.6538461538461502</c:v>
                </c:pt>
                <c:pt idx="190" formatCode="#,##0">
                  <c:v>3.6730769230769198</c:v>
                </c:pt>
                <c:pt idx="191" formatCode="#,##0">
                  <c:v>3.6923076923076898</c:v>
                </c:pt>
                <c:pt idx="192" formatCode="#,##0">
                  <c:v>3.7115384615384599</c:v>
                </c:pt>
                <c:pt idx="193" formatCode="#,##0">
                  <c:v>3.7307692307692299</c:v>
                </c:pt>
                <c:pt idx="194" formatCode="#,##0">
                  <c:v>3.75</c:v>
                </c:pt>
                <c:pt idx="195" formatCode="#,##0">
                  <c:v>3.7692307692307701</c:v>
                </c:pt>
                <c:pt idx="196" formatCode="#,##0">
                  <c:v>3.7884615384615401</c:v>
                </c:pt>
                <c:pt idx="197" formatCode="#,##0">
                  <c:v>3.8076923076923102</c:v>
                </c:pt>
                <c:pt idx="198" formatCode="#,##0">
                  <c:v>3.82692307692307</c:v>
                </c:pt>
                <c:pt idx="199" formatCode="#,##0">
                  <c:v>3.84615384615384</c:v>
                </c:pt>
                <c:pt idx="200" formatCode="#,##0">
                  <c:v>3.8653846153846101</c:v>
                </c:pt>
                <c:pt idx="201" formatCode="#,##0">
                  <c:v>3.8846153846153801</c:v>
                </c:pt>
                <c:pt idx="202" formatCode="#,##0">
                  <c:v>3.9038461538461502</c:v>
                </c:pt>
                <c:pt idx="203" formatCode="#,##0">
                  <c:v>3.9230769230769198</c:v>
                </c:pt>
                <c:pt idx="204" formatCode="#,##0">
                  <c:v>3.9423076923076898</c:v>
                </c:pt>
                <c:pt idx="205" formatCode="#,##0">
                  <c:v>3.9615384615384599</c:v>
                </c:pt>
                <c:pt idx="206" formatCode="#,##0">
                  <c:v>3.9807692307692299</c:v>
                </c:pt>
                <c:pt idx="207" formatCode="#,##0">
                  <c:v>4</c:v>
                </c:pt>
                <c:pt idx="208" formatCode="#,##0">
                  <c:v>4.0192307692307701</c:v>
                </c:pt>
                <c:pt idx="209" formatCode="#,##0">
                  <c:v>4.0384615384615401</c:v>
                </c:pt>
                <c:pt idx="210" formatCode="#,##0">
                  <c:v>4.0576923076923102</c:v>
                </c:pt>
                <c:pt idx="211" formatCode="#,##0">
                  <c:v>4.0769230769230802</c:v>
                </c:pt>
                <c:pt idx="212" formatCode="#,##0">
                  <c:v>4.0961538461538503</c:v>
                </c:pt>
                <c:pt idx="213" formatCode="#,##0">
                  <c:v>4.1153846153846203</c:v>
                </c:pt>
                <c:pt idx="214" formatCode="#,##0">
                  <c:v>4.1346153846153904</c:v>
                </c:pt>
                <c:pt idx="215" formatCode="#,##0">
                  <c:v>4.1538461538461604</c:v>
                </c:pt>
                <c:pt idx="216" formatCode="#,##0">
                  <c:v>4.1730769230769296</c:v>
                </c:pt>
                <c:pt idx="217" formatCode="#,##0">
                  <c:v>4.1923076923076996</c:v>
                </c:pt>
                <c:pt idx="218" formatCode="#,##0">
                  <c:v>4.2115384615384697</c:v>
                </c:pt>
                <c:pt idx="219" formatCode="#,##0">
                  <c:v>4.2307692307692397</c:v>
                </c:pt>
                <c:pt idx="220" formatCode="#,##0">
                  <c:v>4.25</c:v>
                </c:pt>
                <c:pt idx="221" formatCode="#,##0">
                  <c:v>4.2692307692307701</c:v>
                </c:pt>
                <c:pt idx="222" formatCode="#,##0">
                  <c:v>4.2884615384615401</c:v>
                </c:pt>
                <c:pt idx="223" formatCode="#,##0">
                  <c:v>4.3076923076923102</c:v>
                </c:pt>
                <c:pt idx="224" formatCode="#,##0">
                  <c:v>4.3269230769230802</c:v>
                </c:pt>
                <c:pt idx="225" formatCode="#,##0">
                  <c:v>4.3461538461538503</c:v>
                </c:pt>
                <c:pt idx="226" formatCode="#,##0">
                  <c:v>4.3653846153846203</c:v>
                </c:pt>
                <c:pt idx="227" formatCode="#,##0">
                  <c:v>4.3846153846153904</c:v>
                </c:pt>
                <c:pt idx="228" formatCode="#,##0">
                  <c:v>4.4038461538461604</c:v>
                </c:pt>
                <c:pt idx="229" formatCode="#,##0">
                  <c:v>4.4230769230769296</c:v>
                </c:pt>
                <c:pt idx="230" formatCode="#,##0">
                  <c:v>4.4423076923076996</c:v>
                </c:pt>
                <c:pt idx="231" formatCode="#,##0">
                  <c:v>4.4615384615384697</c:v>
                </c:pt>
                <c:pt idx="232" formatCode="#,##0">
                  <c:v>4.4807692307692397</c:v>
                </c:pt>
                <c:pt idx="233" formatCode="#,##0">
                  <c:v>4.5000000000000098</c:v>
                </c:pt>
                <c:pt idx="234" formatCode="#,##0">
                  <c:v>4.5192307692307798</c:v>
                </c:pt>
                <c:pt idx="235" formatCode="#,##0">
                  <c:v>4.5384615384615499</c:v>
                </c:pt>
                <c:pt idx="236" formatCode="#,##0">
                  <c:v>4.5576923076923199</c:v>
                </c:pt>
                <c:pt idx="237" formatCode="#,##0">
                  <c:v>4.57692307692309</c:v>
                </c:pt>
                <c:pt idx="238" formatCode="#,##0">
                  <c:v>4.59615384615386</c:v>
                </c:pt>
                <c:pt idx="239" formatCode="#,##0">
                  <c:v>4.6153846153846301</c:v>
                </c:pt>
                <c:pt idx="240" formatCode="#,##0">
                  <c:v>4.6346153846154001</c:v>
                </c:pt>
                <c:pt idx="241" formatCode="#,##0">
                  <c:v>4.6538461538461702</c:v>
                </c:pt>
                <c:pt idx="242" formatCode="#,##0">
                  <c:v>4.6730769230769402</c:v>
                </c:pt>
                <c:pt idx="243" formatCode="#,##0">
                  <c:v>4.6923076923077103</c:v>
                </c:pt>
                <c:pt idx="244" formatCode="#,##0">
                  <c:v>4.7115384615384803</c:v>
                </c:pt>
                <c:pt idx="245" formatCode="#,##0">
                  <c:v>4.7307692307692504</c:v>
                </c:pt>
                <c:pt idx="246" formatCode="#,##0">
                  <c:v>4.7500000000000204</c:v>
                </c:pt>
                <c:pt idx="247" formatCode="#,##0">
                  <c:v>4.7692307692307896</c:v>
                </c:pt>
                <c:pt idx="248" formatCode="#,##0">
                  <c:v>4.7884615384615596</c:v>
                </c:pt>
                <c:pt idx="249" formatCode="#,##0">
                  <c:v>4.8076923076923199</c:v>
                </c:pt>
                <c:pt idx="250" formatCode="#,##0">
                  <c:v>4.82692307692309</c:v>
                </c:pt>
                <c:pt idx="251" formatCode="#,##0">
                  <c:v>4.84615384615386</c:v>
                </c:pt>
                <c:pt idx="252" formatCode="#,##0">
                  <c:v>4.8653846153846301</c:v>
                </c:pt>
                <c:pt idx="253" formatCode="#,##0">
                  <c:v>4.8846153846154001</c:v>
                </c:pt>
                <c:pt idx="254" formatCode="#,##0">
                  <c:v>4.9038461538461702</c:v>
                </c:pt>
                <c:pt idx="255" formatCode="#,##0">
                  <c:v>4.9230769230769402</c:v>
                </c:pt>
                <c:pt idx="256" formatCode="#,##0">
                  <c:v>4.9423076923077103</c:v>
                </c:pt>
                <c:pt idx="257" formatCode="#,##0">
                  <c:v>4.9615384615384803</c:v>
                </c:pt>
                <c:pt idx="258" formatCode="#,##0">
                  <c:v>4.9807692307692504</c:v>
                </c:pt>
                <c:pt idx="259" formatCode="#,##0">
                  <c:v>5.0000000000000204</c:v>
                </c:pt>
                <c:pt idx="260" formatCode="#,##0">
                  <c:v>5.0192307692307896</c:v>
                </c:pt>
                <c:pt idx="261" formatCode="#,##0">
                  <c:v>5.0384615384615596</c:v>
                </c:pt>
                <c:pt idx="262" formatCode="#,##0">
                  <c:v>5.0576923076923297</c:v>
                </c:pt>
                <c:pt idx="263" formatCode="#,##0">
                  <c:v>5.0769230769230997</c:v>
                </c:pt>
                <c:pt idx="264" formatCode="#,##0">
                  <c:v>5.0961538461538698</c:v>
                </c:pt>
                <c:pt idx="265" formatCode="#,##0">
                  <c:v>5.1153846153846398</c:v>
                </c:pt>
                <c:pt idx="266" formatCode="#,##0">
                  <c:v>5.1346153846154099</c:v>
                </c:pt>
                <c:pt idx="267" formatCode="#,##0">
                  <c:v>5.1538461538461799</c:v>
                </c:pt>
                <c:pt idx="268" formatCode="#,##0">
                  <c:v>5.17307692307695</c:v>
                </c:pt>
                <c:pt idx="269" formatCode="#,##0">
                  <c:v>5.19230769230772</c:v>
                </c:pt>
                <c:pt idx="270" formatCode="#,##0">
                  <c:v>5.2115384615384901</c:v>
                </c:pt>
                <c:pt idx="271" formatCode="#,##0">
                  <c:v>5.2307692307692601</c:v>
                </c:pt>
                <c:pt idx="272" formatCode="#,##0">
                  <c:v>5.2500000000000302</c:v>
                </c:pt>
                <c:pt idx="273" formatCode="#,##0">
                  <c:v>5.2692307692308002</c:v>
                </c:pt>
                <c:pt idx="274" formatCode="#,##0">
                  <c:v>5.2884615384615703</c:v>
                </c:pt>
                <c:pt idx="275" formatCode="#,##0">
                  <c:v>5.3076923076923403</c:v>
                </c:pt>
                <c:pt idx="276" formatCode="#,##0">
                  <c:v>5.3269230769231104</c:v>
                </c:pt>
                <c:pt idx="277" formatCode="#,##0">
                  <c:v>5.3461538461538698</c:v>
                </c:pt>
                <c:pt idx="278" formatCode="#,##0">
                  <c:v>5.3653846153846398</c:v>
                </c:pt>
                <c:pt idx="279" formatCode="#,##0">
                  <c:v>5.3846153846154099</c:v>
                </c:pt>
                <c:pt idx="280" formatCode="#,##0">
                  <c:v>5.4038461538461799</c:v>
                </c:pt>
                <c:pt idx="281" formatCode="#,##0">
                  <c:v>5.42307692307695</c:v>
                </c:pt>
                <c:pt idx="282" formatCode="#,##0">
                  <c:v>5.44230769230772</c:v>
                </c:pt>
                <c:pt idx="283" formatCode="#,##0">
                  <c:v>5.4615384615384901</c:v>
                </c:pt>
                <c:pt idx="284" formatCode="#,##0">
                  <c:v>5.4807692307692601</c:v>
                </c:pt>
                <c:pt idx="285" formatCode="#,##0">
                  <c:v>5.5000000000000302</c:v>
                </c:pt>
                <c:pt idx="286" formatCode="#,##0">
                  <c:v>5.5192307692308002</c:v>
                </c:pt>
                <c:pt idx="287" formatCode="#,##0">
                  <c:v>5.5384615384615703</c:v>
                </c:pt>
                <c:pt idx="288" formatCode="#,##0">
                  <c:v>5.5576923076923403</c:v>
                </c:pt>
                <c:pt idx="289" formatCode="#,##0">
                  <c:v>5.5769230769231104</c:v>
                </c:pt>
                <c:pt idx="290" formatCode="#,##0">
                  <c:v>5.5961538461538796</c:v>
                </c:pt>
                <c:pt idx="291" formatCode="#,##0">
                  <c:v>5.6153846153846496</c:v>
                </c:pt>
                <c:pt idx="292" formatCode="#,##0">
                  <c:v>5.6346153846154197</c:v>
                </c:pt>
                <c:pt idx="293" formatCode="#,##0">
                  <c:v>5.6538461538461897</c:v>
                </c:pt>
                <c:pt idx="294" formatCode="#,##0">
                  <c:v>5.6730769230769598</c:v>
                </c:pt>
                <c:pt idx="295" formatCode="#,##0">
                  <c:v>5.6923076923077298</c:v>
                </c:pt>
                <c:pt idx="296" formatCode="#,##0">
                  <c:v>5.7115384615384999</c:v>
                </c:pt>
                <c:pt idx="297" formatCode="#,##0">
                  <c:v>5.7307692307692699</c:v>
                </c:pt>
                <c:pt idx="298" formatCode="#,##0">
                  <c:v>5.75000000000004</c:v>
                </c:pt>
                <c:pt idx="299" formatCode="#,##0">
                  <c:v>5.76923076923081</c:v>
                </c:pt>
                <c:pt idx="300" formatCode="#,##0">
                  <c:v>5.7884615384615801</c:v>
                </c:pt>
                <c:pt idx="301" formatCode="#,##0">
                  <c:v>5.8076923076923501</c:v>
                </c:pt>
                <c:pt idx="302" formatCode="#,##0">
                  <c:v>5.8269230769231202</c:v>
                </c:pt>
                <c:pt idx="303" formatCode="#,##0">
                  <c:v>5.8461538461538902</c:v>
                </c:pt>
                <c:pt idx="304" formatCode="#,##0">
                  <c:v>5.8653846153846603</c:v>
                </c:pt>
                <c:pt idx="305" formatCode="#,##0">
                  <c:v>5.8846153846154303</c:v>
                </c:pt>
                <c:pt idx="306" formatCode="#,##0">
                  <c:v>5.9038461538461897</c:v>
                </c:pt>
                <c:pt idx="307" formatCode="#,##0">
                  <c:v>5.9230769230769598</c:v>
                </c:pt>
                <c:pt idx="308" formatCode="#,##0">
                  <c:v>5.9423076923077298</c:v>
                </c:pt>
                <c:pt idx="309" formatCode="#,##0">
                  <c:v>5.9615384615384999</c:v>
                </c:pt>
                <c:pt idx="310" formatCode="#,##0">
                  <c:v>5.9807692307692699</c:v>
                </c:pt>
                <c:pt idx="311" formatCode="#,##0">
                  <c:v>6.00000000000004</c:v>
                </c:pt>
                <c:pt idx="312" formatCode="#,##0">
                  <c:v>6.01923076923081</c:v>
                </c:pt>
                <c:pt idx="313" formatCode="#,##0">
                  <c:v>6.0384615384615801</c:v>
                </c:pt>
                <c:pt idx="314" formatCode="#,##0">
                  <c:v>6.0576923076923501</c:v>
                </c:pt>
                <c:pt idx="315" formatCode="#,##0">
                  <c:v>6.0769230769231202</c:v>
                </c:pt>
                <c:pt idx="316" formatCode="#,##0">
                  <c:v>6.0961538461538902</c:v>
                </c:pt>
                <c:pt idx="317" formatCode="#,##0">
                  <c:v>6.1153846153846603</c:v>
                </c:pt>
                <c:pt idx="318" formatCode="#,##0">
                  <c:v>6.1346153846154303</c:v>
                </c:pt>
                <c:pt idx="319" formatCode="#,##0">
                  <c:v>6.1538461538462004</c:v>
                </c:pt>
                <c:pt idx="320" formatCode="#,##0">
                  <c:v>6.1730769230769704</c:v>
                </c:pt>
                <c:pt idx="321" formatCode="#,##0">
                  <c:v>6.1923076923077396</c:v>
                </c:pt>
                <c:pt idx="322" formatCode="#,##0">
                  <c:v>6.2115384615385096</c:v>
                </c:pt>
                <c:pt idx="323" formatCode="#,##0">
                  <c:v>6.2307692307692797</c:v>
                </c:pt>
                <c:pt idx="324" formatCode="#,##0">
                  <c:v>6.2500000000000497</c:v>
                </c:pt>
                <c:pt idx="325" formatCode="#,##0">
                  <c:v>6.2692307692308198</c:v>
                </c:pt>
                <c:pt idx="326" formatCode="#,##0">
                  <c:v>6.2884615384615898</c:v>
                </c:pt>
                <c:pt idx="327" formatCode="#,##0">
                  <c:v>6.3076923076923599</c:v>
                </c:pt>
                <c:pt idx="328" formatCode="#,##0">
                  <c:v>6.3269230769231299</c:v>
                </c:pt>
                <c:pt idx="329" formatCode="#,##0">
                  <c:v>6.3461538461539</c:v>
                </c:pt>
                <c:pt idx="330" formatCode="#,##0">
                  <c:v>6.36538461538467</c:v>
                </c:pt>
                <c:pt idx="331" formatCode="#,##0">
                  <c:v>6.3846153846154401</c:v>
                </c:pt>
                <c:pt idx="332" formatCode="#,##0">
                  <c:v>6.4038461538462101</c:v>
                </c:pt>
                <c:pt idx="333" formatCode="#,##0">
                  <c:v>6.4230769230769802</c:v>
                </c:pt>
                <c:pt idx="334" formatCode="#,##0">
                  <c:v>6.4423076923077502</c:v>
                </c:pt>
                <c:pt idx="335" formatCode="#,##0">
                  <c:v>6.4615384615385096</c:v>
                </c:pt>
                <c:pt idx="336" formatCode="#,##0">
                  <c:v>6.4807692307692797</c:v>
                </c:pt>
                <c:pt idx="337" formatCode="#,##0">
                  <c:v>6.5000000000000497</c:v>
                </c:pt>
                <c:pt idx="338" formatCode="#,##0">
                  <c:v>6.5192307692308198</c:v>
                </c:pt>
                <c:pt idx="339" formatCode="#,##0">
                  <c:v>6.5384615384615898</c:v>
                </c:pt>
                <c:pt idx="340" formatCode="#,##0">
                  <c:v>6.5576923076923599</c:v>
                </c:pt>
                <c:pt idx="341" formatCode="#,##0">
                  <c:v>6.5769230769231299</c:v>
                </c:pt>
                <c:pt idx="342" formatCode="#,##0">
                  <c:v>6.5961538461539</c:v>
                </c:pt>
                <c:pt idx="343" formatCode="#,##0">
                  <c:v>6.61538461538467</c:v>
                </c:pt>
                <c:pt idx="344" formatCode="#,##0">
                  <c:v>6.6346153846154401</c:v>
                </c:pt>
                <c:pt idx="345" formatCode="#,##0">
                  <c:v>6.6538461538462101</c:v>
                </c:pt>
                <c:pt idx="346" formatCode="#,##0">
                  <c:v>6.6730769230769802</c:v>
                </c:pt>
                <c:pt idx="347" formatCode="#,##0">
                  <c:v>6.6923076923077502</c:v>
                </c:pt>
                <c:pt idx="348" formatCode="#,##0">
                  <c:v>6.7115384615385203</c:v>
                </c:pt>
                <c:pt idx="349" formatCode="#,##0">
                  <c:v>6.7307692307692903</c:v>
                </c:pt>
                <c:pt idx="350" formatCode="#,##0">
                  <c:v>6.7500000000000604</c:v>
                </c:pt>
                <c:pt idx="351" formatCode="#,##0">
                  <c:v>6.7692307692308296</c:v>
                </c:pt>
                <c:pt idx="352" formatCode="#,##0">
                  <c:v>6.7884615384615996</c:v>
                </c:pt>
                <c:pt idx="353" formatCode="#,##0">
                  <c:v>6.8076923076923697</c:v>
                </c:pt>
                <c:pt idx="354" formatCode="#,##0">
                  <c:v>6.8269230769231397</c:v>
                </c:pt>
                <c:pt idx="355" formatCode="#,##0">
                  <c:v>6.8461538461539098</c:v>
                </c:pt>
                <c:pt idx="356" formatCode="#,##0">
                  <c:v>6.8653846153846798</c:v>
                </c:pt>
                <c:pt idx="357" formatCode="#,##0">
                  <c:v>6.8846153846154499</c:v>
                </c:pt>
                <c:pt idx="358" formatCode="#,##0">
                  <c:v>6.9038461538462199</c:v>
                </c:pt>
                <c:pt idx="359" formatCode="#,##0">
                  <c:v>6.92307692307699</c:v>
                </c:pt>
                <c:pt idx="360" formatCode="#,##0">
                  <c:v>6.94230769230776</c:v>
                </c:pt>
                <c:pt idx="361" formatCode="#,##0">
                  <c:v>6.9615384615385301</c:v>
                </c:pt>
                <c:pt idx="362" formatCode="#,##0">
                  <c:v>6.9807692307693001</c:v>
                </c:pt>
                <c:pt idx="363" formatCode="#,##0">
                  <c:v>7.0000000000000604</c:v>
                </c:pt>
                <c:pt idx="364" formatCode="#,##0">
                  <c:v>7.0192307692308296</c:v>
                </c:pt>
                <c:pt idx="365" formatCode="#,##0">
                  <c:v>7.0384615384615996</c:v>
                </c:pt>
                <c:pt idx="366" formatCode="#,##0">
                  <c:v>7.0576923076923697</c:v>
                </c:pt>
                <c:pt idx="367" formatCode="#,##0">
                  <c:v>7.0769230769231397</c:v>
                </c:pt>
                <c:pt idx="368" formatCode="#,##0">
                  <c:v>7.0961538461539098</c:v>
                </c:pt>
                <c:pt idx="369" formatCode="#,##0">
                  <c:v>7.1153846153846798</c:v>
                </c:pt>
                <c:pt idx="370" formatCode="#,##0">
                  <c:v>7.1346153846154499</c:v>
                </c:pt>
                <c:pt idx="371" formatCode="#,##0">
                  <c:v>7.1538461538462199</c:v>
                </c:pt>
                <c:pt idx="372" formatCode="#,##0">
                  <c:v>7.17307692307699</c:v>
                </c:pt>
                <c:pt idx="373" formatCode="#,##0">
                  <c:v>7.19230769230776</c:v>
                </c:pt>
                <c:pt idx="374" formatCode="#,##0">
                  <c:v>7.2115384615385301</c:v>
                </c:pt>
                <c:pt idx="375" formatCode="#,##0">
                  <c:v>7.2307692307693001</c:v>
                </c:pt>
                <c:pt idx="376" formatCode="#,##0">
                  <c:v>7.2500000000000702</c:v>
                </c:pt>
                <c:pt idx="377" formatCode="#,##0">
                  <c:v>7.2692307692308402</c:v>
                </c:pt>
                <c:pt idx="378" formatCode="#,##0">
                  <c:v>7.2884615384616103</c:v>
                </c:pt>
                <c:pt idx="379" formatCode="#,##0">
                  <c:v>7.3076923076923803</c:v>
                </c:pt>
                <c:pt idx="380" formatCode="#,##0">
                  <c:v>7.3269230769231504</c:v>
                </c:pt>
                <c:pt idx="381" formatCode="#,##0">
                  <c:v>7.3461538461539204</c:v>
                </c:pt>
                <c:pt idx="382" formatCode="#,##0">
                  <c:v>7.3653846153846896</c:v>
                </c:pt>
                <c:pt idx="383" formatCode="#,##0">
                  <c:v>7.3846153846154596</c:v>
                </c:pt>
                <c:pt idx="384" formatCode="#,##0">
                  <c:v>7.4038461538462297</c:v>
                </c:pt>
                <c:pt idx="385" formatCode="#,##0">
                  <c:v>7.4230769230769997</c:v>
                </c:pt>
                <c:pt idx="386" formatCode="#,##0">
                  <c:v>7.4423076923077698</c:v>
                </c:pt>
                <c:pt idx="387" formatCode="#,##0">
                  <c:v>7.4615384615385398</c:v>
                </c:pt>
                <c:pt idx="388" formatCode="#,##0">
                  <c:v>7.4807692307693099</c:v>
                </c:pt>
                <c:pt idx="389" formatCode="#,##0">
                  <c:v>7.5000000000000799</c:v>
                </c:pt>
                <c:pt idx="390" formatCode="#,##0">
                  <c:v>7.51923076923085</c:v>
                </c:pt>
                <c:pt idx="391" formatCode="#,##0">
                  <c:v>7.53846153846162</c:v>
                </c:pt>
                <c:pt idx="392" formatCode="#,##0">
                  <c:v>7.5576923076923803</c:v>
                </c:pt>
                <c:pt idx="393" formatCode="#,##0">
                  <c:v>7.5769230769231504</c:v>
                </c:pt>
                <c:pt idx="394" formatCode="#,##0">
                  <c:v>7.5961538461539204</c:v>
                </c:pt>
                <c:pt idx="395" formatCode="#,##0">
                  <c:v>7.6153846153846896</c:v>
                </c:pt>
                <c:pt idx="396" formatCode="#,##0">
                  <c:v>7.6346153846154596</c:v>
                </c:pt>
                <c:pt idx="397" formatCode="#,##0">
                  <c:v>7.6538461538462297</c:v>
                </c:pt>
                <c:pt idx="398" formatCode="#,##0">
                  <c:v>7.6730769230769997</c:v>
                </c:pt>
                <c:pt idx="399" formatCode="#,##0">
                  <c:v>7.6923076923077698</c:v>
                </c:pt>
                <c:pt idx="400" formatCode="#,##0">
                  <c:v>7.7115384615385398</c:v>
                </c:pt>
                <c:pt idx="401" formatCode="#,##0">
                  <c:v>7.7307692307693099</c:v>
                </c:pt>
                <c:pt idx="402" formatCode="#,##0">
                  <c:v>7.7500000000000799</c:v>
                </c:pt>
                <c:pt idx="403" formatCode="#,##0">
                  <c:v>7.76923076923085</c:v>
                </c:pt>
                <c:pt idx="404" formatCode="#,##0">
                  <c:v>7.78846153846162</c:v>
                </c:pt>
                <c:pt idx="405" formatCode="#,##0">
                  <c:v>7.8076923076923901</c:v>
                </c:pt>
                <c:pt idx="406" formatCode="#,##0">
                  <c:v>7.8269230769231601</c:v>
                </c:pt>
                <c:pt idx="407" formatCode="#,##0">
                  <c:v>7.8461538461539302</c:v>
                </c:pt>
                <c:pt idx="408" formatCode="#,##0">
                  <c:v>7.8653846153847002</c:v>
                </c:pt>
                <c:pt idx="409" formatCode="#,##0">
                  <c:v>7.8846153846154703</c:v>
                </c:pt>
                <c:pt idx="410" formatCode="#,##0">
                  <c:v>7.9038461538462403</c:v>
                </c:pt>
                <c:pt idx="411" formatCode="#,##0">
                  <c:v>7.9230769230770104</c:v>
                </c:pt>
                <c:pt idx="412" formatCode="#,##0">
                  <c:v>7.9423076923077804</c:v>
                </c:pt>
                <c:pt idx="413" formatCode="#,##0">
                  <c:v>7.9615384615385496</c:v>
                </c:pt>
                <c:pt idx="414" formatCode="#,##0">
                  <c:v>7.9807692307693197</c:v>
                </c:pt>
                <c:pt idx="415" formatCode="#,##0">
                  <c:v>8.0000000000000906</c:v>
                </c:pt>
                <c:pt idx="416" formatCode="#,##0">
                  <c:v>8.0192307692308606</c:v>
                </c:pt>
                <c:pt idx="417" formatCode="#,##0">
                  <c:v>8.03846153846162</c:v>
                </c:pt>
                <c:pt idx="418" formatCode="#,##0">
                  <c:v>8.0576923076923901</c:v>
                </c:pt>
                <c:pt idx="419" formatCode="#,##0">
                  <c:v>8.0769230769231601</c:v>
                </c:pt>
                <c:pt idx="420" formatCode="#,##0">
                  <c:v>8.0961538461539302</c:v>
                </c:pt>
                <c:pt idx="421" formatCode="#,##0">
                  <c:v>8.1153846153847002</c:v>
                </c:pt>
                <c:pt idx="422" formatCode="#,##0">
                  <c:v>8.1346153846154703</c:v>
                </c:pt>
                <c:pt idx="423" formatCode="#,##0">
                  <c:v>8.1538461538462403</c:v>
                </c:pt>
                <c:pt idx="424" formatCode="#,##0">
                  <c:v>8.1730769230770104</c:v>
                </c:pt>
                <c:pt idx="425" formatCode="#,##0">
                  <c:v>8.1923076923077804</c:v>
                </c:pt>
                <c:pt idx="426" formatCode="#,##0">
                  <c:v>8.2115384615385505</c:v>
                </c:pt>
                <c:pt idx="427" formatCode="#,##0">
                  <c:v>8.2307692307693205</c:v>
                </c:pt>
                <c:pt idx="428" formatCode="#,##0">
                  <c:v>8.2500000000000906</c:v>
                </c:pt>
                <c:pt idx="429" formatCode="#,##0">
                  <c:v>8.2692307692308606</c:v>
                </c:pt>
                <c:pt idx="430" formatCode="#,##0">
                  <c:v>8.2884615384616307</c:v>
                </c:pt>
                <c:pt idx="431" formatCode="#,##0">
                  <c:v>8.3076923076924007</c:v>
                </c:pt>
                <c:pt idx="432" formatCode="#,##0">
                  <c:v>8.3269230769231708</c:v>
                </c:pt>
                <c:pt idx="433" formatCode="#,##0">
                  <c:v>8.3461538461539408</c:v>
                </c:pt>
                <c:pt idx="434" formatCode="#,##0">
                  <c:v>8.3653846153847091</c:v>
                </c:pt>
                <c:pt idx="435">
                  <c:v>8.3846153846154792</c:v>
                </c:pt>
                <c:pt idx="436">
                  <c:v>8.4038461538462492</c:v>
                </c:pt>
                <c:pt idx="437">
                  <c:v>8.4230769230770193</c:v>
                </c:pt>
                <c:pt idx="438">
                  <c:v>8.4423076923077893</c:v>
                </c:pt>
                <c:pt idx="439">
                  <c:v>8.4615384615385594</c:v>
                </c:pt>
                <c:pt idx="440">
                  <c:v>8.4807692307693294</c:v>
                </c:pt>
                <c:pt idx="441">
                  <c:v>8.5000000000000995</c:v>
                </c:pt>
                <c:pt idx="442">
                  <c:v>8.5192307692308695</c:v>
                </c:pt>
                <c:pt idx="443">
                  <c:v>8.5384615384616396</c:v>
                </c:pt>
                <c:pt idx="444">
                  <c:v>8.5576923076924007</c:v>
                </c:pt>
                <c:pt idx="445">
                  <c:v>8.5769230769231708</c:v>
                </c:pt>
                <c:pt idx="446">
                  <c:v>8.5961538461539408</c:v>
                </c:pt>
                <c:pt idx="447">
                  <c:v>8.6153846153847091</c:v>
                </c:pt>
                <c:pt idx="448">
                  <c:v>8.6346153846154792</c:v>
                </c:pt>
                <c:pt idx="449">
                  <c:v>8.6538461538462492</c:v>
                </c:pt>
                <c:pt idx="450">
                  <c:v>8.6730769230770193</c:v>
                </c:pt>
                <c:pt idx="451">
                  <c:v>8.6923076923077893</c:v>
                </c:pt>
                <c:pt idx="452">
                  <c:v>8.7115384615385594</c:v>
                </c:pt>
                <c:pt idx="453">
                  <c:v>8.7307692307693294</c:v>
                </c:pt>
                <c:pt idx="454">
                  <c:v>8.7500000000000995</c:v>
                </c:pt>
                <c:pt idx="455">
                  <c:v>8.7692307692308695</c:v>
                </c:pt>
                <c:pt idx="456">
                  <c:v>8.7884615384616396</c:v>
                </c:pt>
                <c:pt idx="457">
                  <c:v>8.8076923076924096</c:v>
                </c:pt>
                <c:pt idx="458">
                  <c:v>8.8269230769231797</c:v>
                </c:pt>
                <c:pt idx="459">
                  <c:v>8.8461538461539497</c:v>
                </c:pt>
                <c:pt idx="460">
                  <c:v>8.8653846153847198</c:v>
                </c:pt>
                <c:pt idx="461">
                  <c:v>8.8846153846154898</c:v>
                </c:pt>
                <c:pt idx="462">
                  <c:v>8.9038461538462599</c:v>
                </c:pt>
                <c:pt idx="463">
                  <c:v>8.9230769230770299</c:v>
                </c:pt>
                <c:pt idx="464">
                  <c:v>8.9423076923078</c:v>
                </c:pt>
                <c:pt idx="465">
                  <c:v>8.96153846153857</c:v>
                </c:pt>
                <c:pt idx="466">
                  <c:v>8.9807692307693401</c:v>
                </c:pt>
                <c:pt idx="467">
                  <c:v>9.0000000000001101</c:v>
                </c:pt>
                <c:pt idx="468">
                  <c:v>9.0192307692308802</c:v>
                </c:pt>
                <c:pt idx="469">
                  <c:v>9.0384615384616502</c:v>
                </c:pt>
                <c:pt idx="470">
                  <c:v>9.0576923076924203</c:v>
                </c:pt>
                <c:pt idx="471">
                  <c:v>9.0769230769231903</c:v>
                </c:pt>
                <c:pt idx="472">
                  <c:v>9.0961538461539604</c:v>
                </c:pt>
                <c:pt idx="473">
                  <c:v>9.1153846153847304</c:v>
                </c:pt>
                <c:pt idx="474">
                  <c:v>9.1346153846155005</c:v>
                </c:pt>
                <c:pt idx="475">
                  <c:v>9.1538461538462599</c:v>
                </c:pt>
                <c:pt idx="476">
                  <c:v>9.1730769230770299</c:v>
                </c:pt>
                <c:pt idx="477">
                  <c:v>9.1923076923078</c:v>
                </c:pt>
                <c:pt idx="478">
                  <c:v>9.21153846153857</c:v>
                </c:pt>
                <c:pt idx="479">
                  <c:v>9.2307692307693401</c:v>
                </c:pt>
                <c:pt idx="480">
                  <c:v>9.2500000000001101</c:v>
                </c:pt>
                <c:pt idx="481">
                  <c:v>9.2692307692308802</c:v>
                </c:pt>
                <c:pt idx="482">
                  <c:v>9.2884615384616502</c:v>
                </c:pt>
                <c:pt idx="483">
                  <c:v>9.3076923076924203</c:v>
                </c:pt>
                <c:pt idx="484">
                  <c:v>9.3269230769231903</c:v>
                </c:pt>
                <c:pt idx="485">
                  <c:v>9.3461538461539604</c:v>
                </c:pt>
                <c:pt idx="486">
                  <c:v>9.3653846153847304</c:v>
                </c:pt>
                <c:pt idx="487">
                  <c:v>9.3846153846155005</c:v>
                </c:pt>
                <c:pt idx="488">
                  <c:v>9.4038461538462705</c:v>
                </c:pt>
                <c:pt idx="489">
                  <c:v>9.4230769230770406</c:v>
                </c:pt>
                <c:pt idx="490">
                  <c:v>9.4423076923078106</c:v>
                </c:pt>
                <c:pt idx="491">
                  <c:v>9.4615384615385807</c:v>
                </c:pt>
                <c:pt idx="492">
                  <c:v>9.4807692307693507</c:v>
                </c:pt>
                <c:pt idx="493">
                  <c:v>9.5000000000001208</c:v>
                </c:pt>
                <c:pt idx="494">
                  <c:v>9.5192307692308908</c:v>
                </c:pt>
                <c:pt idx="495">
                  <c:v>9.5384615384616591</c:v>
                </c:pt>
                <c:pt idx="496">
                  <c:v>9.5576923076924292</c:v>
                </c:pt>
                <c:pt idx="497">
                  <c:v>9.5769230769231992</c:v>
                </c:pt>
                <c:pt idx="498">
                  <c:v>9.5961538461539693</c:v>
                </c:pt>
                <c:pt idx="499">
                  <c:v>9.6153846153847393</c:v>
                </c:pt>
                <c:pt idx="500">
                  <c:v>9.6346153846155094</c:v>
                </c:pt>
                <c:pt idx="501">
                  <c:v>9.6538461538462705</c:v>
                </c:pt>
                <c:pt idx="502">
                  <c:v>9.6730769230770406</c:v>
                </c:pt>
                <c:pt idx="503">
                  <c:v>9.6923076923078106</c:v>
                </c:pt>
                <c:pt idx="504">
                  <c:v>9.7115384615385807</c:v>
                </c:pt>
                <c:pt idx="505">
                  <c:v>9.7307692307693507</c:v>
                </c:pt>
                <c:pt idx="506">
                  <c:v>9.7500000000001208</c:v>
                </c:pt>
                <c:pt idx="507">
                  <c:v>9.7692307692308908</c:v>
                </c:pt>
                <c:pt idx="508">
                  <c:v>9.7884615384616591</c:v>
                </c:pt>
                <c:pt idx="509">
                  <c:v>9.8076923076924292</c:v>
                </c:pt>
                <c:pt idx="510">
                  <c:v>9.8269230769231992</c:v>
                </c:pt>
                <c:pt idx="511">
                  <c:v>9.8461538461539693</c:v>
                </c:pt>
                <c:pt idx="512">
                  <c:v>9.8653846153847393</c:v>
                </c:pt>
                <c:pt idx="513">
                  <c:v>9.8846153846155094</c:v>
                </c:pt>
                <c:pt idx="514">
                  <c:v>9.9038461538462794</c:v>
                </c:pt>
                <c:pt idx="515">
                  <c:v>9.9230769230770495</c:v>
                </c:pt>
                <c:pt idx="516">
                  <c:v>9.9423076923078195</c:v>
                </c:pt>
                <c:pt idx="517">
                  <c:v>9.9615384615385896</c:v>
                </c:pt>
              </c:numCache>
            </c:numRef>
          </c:xVal>
          <c:yVal>
            <c:numRef>
              <c:f>'Group1_H1_H2-6_3-Raw-Data'!$G$2:$G$1000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0.422849057604824</c:v>
                </c:pt>
                <c:pt idx="84">
                  <c:v>0.43017616598853298</c:v>
                </c:pt>
                <c:pt idx="85">
                  <c:v>0.527362072240529</c:v>
                </c:pt>
                <c:pt idx="86">
                  <c:v>0.46680454467869098</c:v>
                </c:pt>
                <c:pt idx="87">
                  <c:v>0.49591884106012202</c:v>
                </c:pt>
                <c:pt idx="88">
                  <c:v>0.451757104667947</c:v>
                </c:pt>
                <c:pt idx="89">
                  <c:v>0.51123583913445603</c:v>
                </c:pt>
                <c:pt idx="90">
                  <c:v>0.38598507303076501</c:v>
                </c:pt>
                <c:pt idx="91">
                  <c:v>0.49931037191329403</c:v>
                </c:pt>
                <c:pt idx="92">
                  <c:v>0.46632700401361599</c:v>
                </c:pt>
                <c:pt idx="93">
                  <c:v>0.52677205461448195</c:v>
                </c:pt>
                <c:pt idx="94">
                  <c:v>0.46967585847420901</c:v>
                </c:pt>
                <c:pt idx="95">
                  <c:v>0.416288741479102</c:v>
                </c:pt>
                <c:pt idx="96">
                  <c:v>0.49165919606471697</c:v>
                </c:pt>
                <c:pt idx="97">
                  <c:v>0.443692150766194</c:v>
                </c:pt>
                <c:pt idx="98">
                  <c:v>0.49952887469549601</c:v>
                </c:pt>
                <c:pt idx="99">
                  <c:v>0.46101139001618302</c:v>
                </c:pt>
                <c:pt idx="100">
                  <c:v>0.46600691253862297</c:v>
                </c:pt>
                <c:pt idx="101">
                  <c:v>0.480590633844096</c:v>
                </c:pt>
                <c:pt idx="102">
                  <c:v>0.47377516800102898</c:v>
                </c:pt>
                <c:pt idx="103">
                  <c:v>0.47073777995031502</c:v>
                </c:pt>
                <c:pt idx="104">
                  <c:v>0.45394883800798402</c:v>
                </c:pt>
                <c:pt idx="105">
                  <c:v>0.48221025959147701</c:v>
                </c:pt>
                <c:pt idx="106">
                  <c:v>0.44185661300166501</c:v>
                </c:pt>
                <c:pt idx="107">
                  <c:v>0.491426845302603</c:v>
                </c:pt>
                <c:pt idx="108">
                  <c:v>0.46968609105523901</c:v>
                </c:pt>
                <c:pt idx="109">
                  <c:v>0.48405325900734297</c:v>
                </c:pt>
                <c:pt idx="110">
                  <c:v>0.43863707991989098</c:v>
                </c:pt>
                <c:pt idx="111">
                  <c:v>0.47817174596108603</c:v>
                </c:pt>
                <c:pt idx="112">
                  <c:v>0.45082894013052699</c:v>
                </c:pt>
                <c:pt idx="113">
                  <c:v>0.426641324905428</c:v>
                </c:pt>
                <c:pt idx="114">
                  <c:v>0.44663939619611598</c:v>
                </c:pt>
                <c:pt idx="115">
                  <c:v>0.45202189789290997</c:v>
                </c:pt>
                <c:pt idx="116">
                  <c:v>0.40680669776136602</c:v>
                </c:pt>
                <c:pt idx="117">
                  <c:v>0.46309705087738701</c:v>
                </c:pt>
                <c:pt idx="118">
                  <c:v>0.43466376148435798</c:v>
                </c:pt>
                <c:pt idx="119">
                  <c:v>0.38480957236695701</c:v>
                </c:pt>
                <c:pt idx="120">
                  <c:v>0.421762097146614</c:v>
                </c:pt>
                <c:pt idx="121">
                  <c:v>0.44456312566718198</c:v>
                </c:pt>
                <c:pt idx="122">
                  <c:v>0.40413671434012999</c:v>
                </c:pt>
                <c:pt idx="123">
                  <c:v>0.36812609330266999</c:v>
                </c:pt>
                <c:pt idx="124">
                  <c:v>0.37700656908730701</c:v>
                </c:pt>
                <c:pt idx="125">
                  <c:v>0.41622900588941703</c:v>
                </c:pt>
                <c:pt idx="126">
                  <c:v>0.42290057597657599</c:v>
                </c:pt>
                <c:pt idx="127">
                  <c:v>0.40763691730000501</c:v>
                </c:pt>
                <c:pt idx="128">
                  <c:v>0.43423848007586702</c:v>
                </c:pt>
                <c:pt idx="129">
                  <c:v>0.42576918639099398</c:v>
                </c:pt>
                <c:pt idx="130">
                  <c:v>0.37419153512126002</c:v>
                </c:pt>
                <c:pt idx="131">
                  <c:v>0.40258016041807698</c:v>
                </c:pt>
                <c:pt idx="132">
                  <c:v>0.41465701060723298</c:v>
                </c:pt>
                <c:pt idx="133">
                  <c:v>0.42473414358328199</c:v>
                </c:pt>
                <c:pt idx="134">
                  <c:v>0.40392799868254597</c:v>
                </c:pt>
                <c:pt idx="135">
                  <c:v>0.39717811015667798</c:v>
                </c:pt>
                <c:pt idx="136">
                  <c:v>0.400865537876537</c:v>
                </c:pt>
                <c:pt idx="137">
                  <c:v>0.44970705748899698</c:v>
                </c:pt>
                <c:pt idx="138">
                  <c:v>0.40177320936980898</c:v>
                </c:pt>
                <c:pt idx="139">
                  <c:v>0.38735333962907598</c:v>
                </c:pt>
                <c:pt idx="140">
                  <c:v>0.41781282835365602</c:v>
                </c:pt>
                <c:pt idx="141">
                  <c:v>0.39633290338711802</c:v>
                </c:pt>
                <c:pt idx="142">
                  <c:v>0.45873038692635298</c:v>
                </c:pt>
                <c:pt idx="143">
                  <c:v>0.35980551145948098</c:v>
                </c:pt>
                <c:pt idx="144">
                  <c:v>0.41893407202937299</c:v>
                </c:pt>
                <c:pt idx="145">
                  <c:v>0.37828949239836701</c:v>
                </c:pt>
                <c:pt idx="146">
                  <c:v>0.48351310683355198</c:v>
                </c:pt>
                <c:pt idx="147">
                  <c:v>0.40884209374019798</c:v>
                </c:pt>
                <c:pt idx="148">
                  <c:v>0.39206154445244801</c:v>
                </c:pt>
                <c:pt idx="149">
                  <c:v>0.39036465450457503</c:v>
                </c:pt>
                <c:pt idx="150">
                  <c:v>0.40332394836705299</c:v>
                </c:pt>
                <c:pt idx="151">
                  <c:v>0.40710132322494902</c:v>
                </c:pt>
                <c:pt idx="152">
                  <c:v>0.377809515396833</c:v>
                </c:pt>
                <c:pt idx="153">
                  <c:v>0.41877593854952599</c:v>
                </c:pt>
                <c:pt idx="154">
                  <c:v>0.41542782965332498</c:v>
                </c:pt>
                <c:pt idx="155">
                  <c:v>0.34688189553005899</c:v>
                </c:pt>
                <c:pt idx="156">
                  <c:v>0.42936911560431201</c:v>
                </c:pt>
                <c:pt idx="157">
                  <c:v>0.38661140356559998</c:v>
                </c:pt>
                <c:pt idx="158">
                  <c:v>0.40832206762774598</c:v>
                </c:pt>
                <c:pt idx="159">
                  <c:v>0.432516906318824</c:v>
                </c:pt>
                <c:pt idx="160">
                  <c:v>0.38924819377504</c:v>
                </c:pt>
                <c:pt idx="161">
                  <c:v>0.395166965880831</c:v>
                </c:pt>
                <c:pt idx="162">
                  <c:v>0.37920251183625298</c:v>
                </c:pt>
                <c:pt idx="163">
                  <c:v>0.38869957279216899</c:v>
                </c:pt>
                <c:pt idx="164">
                  <c:v>0.35944677546694997</c:v>
                </c:pt>
                <c:pt idx="165">
                  <c:v>0.40411598192034998</c:v>
                </c:pt>
                <c:pt idx="166">
                  <c:v>0.374305639646142</c:v>
                </c:pt>
                <c:pt idx="167">
                  <c:v>0.38744320070589899</c:v>
                </c:pt>
                <c:pt idx="168">
                  <c:v>0.37839102620681703</c:v>
                </c:pt>
                <c:pt idx="169">
                  <c:v>0.38881001326789599</c:v>
                </c:pt>
                <c:pt idx="170">
                  <c:v>0.39873211927895003</c:v>
                </c:pt>
                <c:pt idx="171">
                  <c:v>0.38695442416822101</c:v>
                </c:pt>
                <c:pt idx="172">
                  <c:v>0.33805164606774701</c:v>
                </c:pt>
                <c:pt idx="173">
                  <c:v>0.37266101717342198</c:v>
                </c:pt>
                <c:pt idx="174">
                  <c:v>0.38014876094767103</c:v>
                </c:pt>
                <c:pt idx="175">
                  <c:v>0.40776419519370899</c:v>
                </c:pt>
                <c:pt idx="176">
                  <c:v>0.35365238786863901</c:v>
                </c:pt>
                <c:pt idx="177">
                  <c:v>0.35423490192299301</c:v>
                </c:pt>
                <c:pt idx="178">
                  <c:v>0.35162071875105899</c:v>
                </c:pt>
                <c:pt idx="179">
                  <c:v>0.40626700466815302</c:v>
                </c:pt>
                <c:pt idx="180">
                  <c:v>0.36582239388267401</c:v>
                </c:pt>
                <c:pt idx="181">
                  <c:v>0.35225278566229601</c:v>
                </c:pt>
                <c:pt idx="182">
                  <c:v>0.36876505505823598</c:v>
                </c:pt>
                <c:pt idx="183">
                  <c:v>0.39971080404033899</c:v>
                </c:pt>
                <c:pt idx="184">
                  <c:v>0.36060823344767501</c:v>
                </c:pt>
                <c:pt idx="185">
                  <c:v>0.319683426992453</c:v>
                </c:pt>
                <c:pt idx="186">
                  <c:v>0.36781033097118698</c:v>
                </c:pt>
                <c:pt idx="187">
                  <c:v>0.34644664111140799</c:v>
                </c:pt>
                <c:pt idx="188">
                  <c:v>0.369652428489264</c:v>
                </c:pt>
                <c:pt idx="189">
                  <c:v>0.36133104644521302</c:v>
                </c:pt>
                <c:pt idx="190">
                  <c:v>0.35123372409382497</c:v>
                </c:pt>
                <c:pt idx="191">
                  <c:v>0.37037092672953797</c:v>
                </c:pt>
                <c:pt idx="192">
                  <c:v>0.369875351620086</c:v>
                </c:pt>
                <c:pt idx="193">
                  <c:v>0.34739839599557998</c:v>
                </c:pt>
                <c:pt idx="194">
                  <c:v>0.366549029361037</c:v>
                </c:pt>
                <c:pt idx="195">
                  <c:v>0.34954475178733402</c:v>
                </c:pt>
                <c:pt idx="196">
                  <c:v>0.31296647578430398</c:v>
                </c:pt>
                <c:pt idx="197">
                  <c:v>0.35849277216737802</c:v>
                </c:pt>
                <c:pt idx="198">
                  <c:v>0.33206600972480599</c:v>
                </c:pt>
                <c:pt idx="199">
                  <c:v>0.35686360804332101</c:v>
                </c:pt>
                <c:pt idx="200">
                  <c:v>0.35966922959424402</c:v>
                </c:pt>
                <c:pt idx="201">
                  <c:v>0.322519642889878</c:v>
                </c:pt>
                <c:pt idx="202">
                  <c:v>0.34910558225272098</c:v>
                </c:pt>
                <c:pt idx="203">
                  <c:v>0.39274832578649199</c:v>
                </c:pt>
                <c:pt idx="204">
                  <c:v>0.32888014271785698</c:v>
                </c:pt>
                <c:pt idx="205">
                  <c:v>0.33837385223582001</c:v>
                </c:pt>
                <c:pt idx="206">
                  <c:v>0.327602230200981</c:v>
                </c:pt>
                <c:pt idx="207">
                  <c:v>0.34051051209216898</c:v>
                </c:pt>
                <c:pt idx="208">
                  <c:v>0.32865481039296601</c:v>
                </c:pt>
                <c:pt idx="209">
                  <c:v>0.35919251595527202</c:v>
                </c:pt>
                <c:pt idx="210">
                  <c:v>0.34397933942950099</c:v>
                </c:pt>
                <c:pt idx="211">
                  <c:v>0.31835036321691901</c:v>
                </c:pt>
                <c:pt idx="212">
                  <c:v>0.32383493201928798</c:v>
                </c:pt>
                <c:pt idx="213">
                  <c:v>0.35453832372368699</c:v>
                </c:pt>
                <c:pt idx="214">
                  <c:v>0.33349087476084599</c:v>
                </c:pt>
                <c:pt idx="215">
                  <c:v>0.35234288386811702</c:v>
                </c:pt>
                <c:pt idx="216">
                  <c:v>0.29894873381450199</c:v>
                </c:pt>
                <c:pt idx="217">
                  <c:v>0.35562482597454298</c:v>
                </c:pt>
                <c:pt idx="218">
                  <c:v>0.33634657156486703</c:v>
                </c:pt>
                <c:pt idx="219">
                  <c:v>0.31542760448554502</c:v>
                </c:pt>
                <c:pt idx="220">
                  <c:v>0.37176822394683201</c:v>
                </c:pt>
                <c:pt idx="221">
                  <c:v>0.32669026532760997</c:v>
                </c:pt>
                <c:pt idx="222">
                  <c:v>0.276427589952639</c:v>
                </c:pt>
                <c:pt idx="223">
                  <c:v>0.33339215840117697</c:v>
                </c:pt>
                <c:pt idx="224">
                  <c:v>0.35351938968888402</c:v>
                </c:pt>
                <c:pt idx="225">
                  <c:v>0.35933113104653802</c:v>
                </c:pt>
                <c:pt idx="226">
                  <c:v>0.31998236567407901</c:v>
                </c:pt>
                <c:pt idx="227">
                  <c:v>0.332088184526661</c:v>
                </c:pt>
                <c:pt idx="228">
                  <c:v>0.32773666025342002</c:v>
                </c:pt>
                <c:pt idx="229">
                  <c:v>0.29781054103542398</c:v>
                </c:pt>
                <c:pt idx="230">
                  <c:v>0.32500000000000001</c:v>
                </c:pt>
                <c:pt idx="231">
                  <c:v>0.34258809026951198</c:v>
                </c:pt>
                <c:pt idx="232">
                  <c:v>0.34039666298065901</c:v>
                </c:pt>
                <c:pt idx="233">
                  <c:v>0.33972559425649401</c:v>
                </c:pt>
                <c:pt idx="234">
                  <c:v>0.326983263863934</c:v>
                </c:pt>
                <c:pt idx="235">
                  <c:v>0.335163647611539</c:v>
                </c:pt>
                <c:pt idx="236">
                  <c:v>0.30805623852179798</c:v>
                </c:pt>
                <c:pt idx="237">
                  <c:v>0.29430500257514097</c:v>
                </c:pt>
                <c:pt idx="238">
                  <c:v>0.34798891910492402</c:v>
                </c:pt>
                <c:pt idx="239">
                  <c:v>0.32726194598119801</c:v>
                </c:pt>
                <c:pt idx="240">
                  <c:v>0.31199669334433799</c:v>
                </c:pt>
                <c:pt idx="241">
                  <c:v>0.30922355276638003</c:v>
                </c:pt>
                <c:pt idx="242">
                  <c:v>0.307739405896372</c:v>
                </c:pt>
                <c:pt idx="243">
                  <c:v>0.31556401429903702</c:v>
                </c:pt>
                <c:pt idx="244">
                  <c:v>0.33103551711088702</c:v>
                </c:pt>
                <c:pt idx="245">
                  <c:v>0.30331651772475399</c:v>
                </c:pt>
                <c:pt idx="246">
                  <c:v>0.31182805961512899</c:v>
                </c:pt>
                <c:pt idx="247">
                  <c:v>0.317706352535714</c:v>
                </c:pt>
                <c:pt idx="248">
                  <c:v>0.30513782525171201</c:v>
                </c:pt>
                <c:pt idx="249">
                  <c:v>0.31570588983190601</c:v>
                </c:pt>
                <c:pt idx="250">
                  <c:v>0.29386576425611299</c:v>
                </c:pt>
                <c:pt idx="251">
                  <c:v>0.34589309760652498</c:v>
                </c:pt>
                <c:pt idx="252">
                  <c:v>0.29064887481150398</c:v>
                </c:pt>
                <c:pt idx="253">
                  <c:v>0.31963396662395499</c:v>
                </c:pt>
                <c:pt idx="254">
                  <c:v>0.31467509835569601</c:v>
                </c:pt>
                <c:pt idx="255">
                  <c:v>0.306162811977994</c:v>
                </c:pt>
                <c:pt idx="256">
                  <c:v>0.31739283819040798</c:v>
                </c:pt>
                <c:pt idx="257">
                  <c:v>0.31116035618532101</c:v>
                </c:pt>
                <c:pt idx="258">
                  <c:v>0.31601222586980698</c:v>
                </c:pt>
                <c:pt idx="259">
                  <c:v>0.30378288973872902</c:v>
                </c:pt>
                <c:pt idx="260">
                  <c:v>0.32061273841583598</c:v>
                </c:pt>
                <c:pt idx="261">
                  <c:v>0.31789754705155199</c:v>
                </c:pt>
                <c:pt idx="262">
                  <c:v>0.29120142137875399</c:v>
                </c:pt>
                <c:pt idx="263">
                  <c:v>0.28533556780124902</c:v>
                </c:pt>
                <c:pt idx="264">
                  <c:v>0.32636142245049599</c:v>
                </c:pt>
                <c:pt idx="265">
                  <c:v>0.29775621984512501</c:v>
                </c:pt>
                <c:pt idx="266">
                  <c:v>0.31902585199183398</c:v>
                </c:pt>
                <c:pt idx="267">
                  <c:v>0.28743910142908102</c:v>
                </c:pt>
                <c:pt idx="268">
                  <c:v>0.29219370737535499</c:v>
                </c:pt>
                <c:pt idx="269">
                  <c:v>0.297979651784676</c:v>
                </c:pt>
                <c:pt idx="270">
                  <c:v>0.31104522114490302</c:v>
                </c:pt>
                <c:pt idx="271">
                  <c:v>0.26905261640629402</c:v>
                </c:pt>
                <c:pt idx="272">
                  <c:v>0.31060654998496801</c:v>
                </c:pt>
                <c:pt idx="273">
                  <c:v>0.29119828110589102</c:v>
                </c:pt>
                <c:pt idx="274">
                  <c:v>0.27602496980301999</c:v>
                </c:pt>
                <c:pt idx="275">
                  <c:v>0.31914561820558701</c:v>
                </c:pt>
                <c:pt idx="276">
                  <c:v>0.30644444094997703</c:v>
                </c:pt>
                <c:pt idx="277">
                  <c:v>0.30506768077623603</c:v>
                </c:pt>
                <c:pt idx="278">
                  <c:v>0.32501733067107502</c:v>
                </c:pt>
                <c:pt idx="279">
                  <c:v>0.31657261631593803</c:v>
                </c:pt>
                <c:pt idx="280">
                  <c:v>0.283100857894235</c:v>
                </c:pt>
                <c:pt idx="281">
                  <c:v>0.25839297833464298</c:v>
                </c:pt>
                <c:pt idx="282">
                  <c:v>0.282299726517452</c:v>
                </c:pt>
                <c:pt idx="283">
                  <c:v>0.29007497038006003</c:v>
                </c:pt>
                <c:pt idx="284">
                  <c:v>0.31757700100951203</c:v>
                </c:pt>
                <c:pt idx="285">
                  <c:v>0.27899135166996297</c:v>
                </c:pt>
                <c:pt idx="286">
                  <c:v>0.31159634899182498</c:v>
                </c:pt>
                <c:pt idx="287">
                  <c:v>0.30622165401697798</c:v>
                </c:pt>
                <c:pt idx="288">
                  <c:v>0.27941340274154502</c:v>
                </c:pt>
                <c:pt idx="289">
                  <c:v>0.28767344907835102</c:v>
                </c:pt>
                <c:pt idx="290">
                  <c:v>0.26396381736343699</c:v>
                </c:pt>
                <c:pt idx="291">
                  <c:v>0.29143651056133302</c:v>
                </c:pt>
                <c:pt idx="292">
                  <c:v>0.29442063544084801</c:v>
                </c:pt>
                <c:pt idx="293">
                  <c:v>0.272048306346939</c:v>
                </c:pt>
                <c:pt idx="294">
                  <c:v>0.282864121286374</c:v>
                </c:pt>
                <c:pt idx="295">
                  <c:v>0.304647767518124</c:v>
                </c:pt>
                <c:pt idx="296">
                  <c:v>0.27354234208240202</c:v>
                </c:pt>
                <c:pt idx="297">
                  <c:v>0.27208085126340398</c:v>
                </c:pt>
                <c:pt idx="298">
                  <c:v>0.31406714386826401</c:v>
                </c:pt>
                <c:pt idx="299">
                  <c:v>0.29509926204562997</c:v>
                </c:pt>
                <c:pt idx="300">
                  <c:v>0.25987770963864798</c:v>
                </c:pt>
                <c:pt idx="301">
                  <c:v>0.285882281631962</c:v>
                </c:pt>
                <c:pt idx="302">
                  <c:v>0.27626107200135303</c:v>
                </c:pt>
                <c:pt idx="303">
                  <c:v>0.29220362978773701</c:v>
                </c:pt>
                <c:pt idx="304">
                  <c:v>0.249698154805895</c:v>
                </c:pt>
                <c:pt idx="305">
                  <c:v>0.30069607357414202</c:v>
                </c:pt>
                <c:pt idx="306">
                  <c:v>0.29889215031370697</c:v>
                </c:pt>
                <c:pt idx="307">
                  <c:v>0.31247693824842698</c:v>
                </c:pt>
                <c:pt idx="308">
                  <c:v>0.215242422292583</c:v>
                </c:pt>
                <c:pt idx="309">
                  <c:v>0.247253859166638</c:v>
                </c:pt>
                <c:pt idx="310">
                  <c:v>0.282442931179265</c:v>
                </c:pt>
                <c:pt idx="311">
                  <c:v>0.28610319061492301</c:v>
                </c:pt>
                <c:pt idx="312">
                  <c:v>0.28621442355739302</c:v>
                </c:pt>
                <c:pt idx="313">
                  <c:v>0.28299690701574498</c:v>
                </c:pt>
                <c:pt idx="314">
                  <c:v>0.28312829648877103</c:v>
                </c:pt>
                <c:pt idx="315">
                  <c:v>0.247509743260658</c:v>
                </c:pt>
                <c:pt idx="316">
                  <c:v>0.269640376769954</c:v>
                </c:pt>
                <c:pt idx="317">
                  <c:v>0.28991992936608502</c:v>
                </c:pt>
                <c:pt idx="318">
                  <c:v>0.29293227229030699</c:v>
                </c:pt>
                <c:pt idx="319">
                  <c:v>0.25771128439417101</c:v>
                </c:pt>
                <c:pt idx="320">
                  <c:v>0.25480636316578098</c:v>
                </c:pt>
                <c:pt idx="321">
                  <c:v>0.26924746013434298</c:v>
                </c:pt>
                <c:pt idx="322">
                  <c:v>0.27854517920237498</c:v>
                </c:pt>
                <c:pt idx="323">
                  <c:v>0.239908485492245</c:v>
                </c:pt>
                <c:pt idx="324">
                  <c:v>0.29804249399773602</c:v>
                </c:pt>
                <c:pt idx="325">
                  <c:v>0.24875751881549399</c:v>
                </c:pt>
                <c:pt idx="326">
                  <c:v>0.26483716299832999</c:v>
                </c:pt>
                <c:pt idx="327">
                  <c:v>0.266407322315315</c:v>
                </c:pt>
                <c:pt idx="328">
                  <c:v>0.260000090168438</c:v>
                </c:pt>
                <c:pt idx="329">
                  <c:v>0.27066127761938202</c:v>
                </c:pt>
                <c:pt idx="330">
                  <c:v>0.24407174217743299</c:v>
                </c:pt>
                <c:pt idx="331">
                  <c:v>0.29724722321970798</c:v>
                </c:pt>
                <c:pt idx="332">
                  <c:v>0.30128471508496502</c:v>
                </c:pt>
                <c:pt idx="333">
                  <c:v>0.222192634204366</c:v>
                </c:pt>
                <c:pt idx="334">
                  <c:v>0.25190231549085701</c:v>
                </c:pt>
                <c:pt idx="335">
                  <c:v>0.224340608629959</c:v>
                </c:pt>
                <c:pt idx="336">
                  <c:v>0.301977853757814</c:v>
                </c:pt>
                <c:pt idx="337">
                  <c:v>0.26639344262294201</c:v>
                </c:pt>
                <c:pt idx="338">
                  <c:v>0.23159554476972499</c:v>
                </c:pt>
                <c:pt idx="339">
                  <c:v>0.24256474836262501</c:v>
                </c:pt>
                <c:pt idx="340">
                  <c:v>0.27693331178573199</c:v>
                </c:pt>
                <c:pt idx="341">
                  <c:v>0.27312289881828899</c:v>
                </c:pt>
                <c:pt idx="342">
                  <c:v>0.25469824065283098</c:v>
                </c:pt>
                <c:pt idx="343">
                  <c:v>0.22302822220899299</c:v>
                </c:pt>
                <c:pt idx="344">
                  <c:v>0.23485697168303599</c:v>
                </c:pt>
                <c:pt idx="345">
                  <c:v>0.29309417967495499</c:v>
                </c:pt>
                <c:pt idx="346">
                  <c:v>0.26041591359384098</c:v>
                </c:pt>
                <c:pt idx="347">
                  <c:v>0.179008095131204</c:v>
                </c:pt>
                <c:pt idx="348">
                  <c:v>0.26845896678172398</c:v>
                </c:pt>
                <c:pt idx="349">
                  <c:v>0.27149226209945299</c:v>
                </c:pt>
                <c:pt idx="350">
                  <c:v>0.27179193235577698</c:v>
                </c:pt>
                <c:pt idx="351">
                  <c:v>0.21100184443499201</c:v>
                </c:pt>
                <c:pt idx="352">
                  <c:v>0.23826756693446199</c:v>
                </c:pt>
                <c:pt idx="353">
                  <c:v>0.28220518779176401</c:v>
                </c:pt>
                <c:pt idx="354">
                  <c:v>0.21056953676572501</c:v>
                </c:pt>
                <c:pt idx="355">
                  <c:v>0.25873265796846001</c:v>
                </c:pt>
                <c:pt idx="356">
                  <c:v>0.26510631160034898</c:v>
                </c:pt>
                <c:pt idx="357">
                  <c:v>0.21794285750255701</c:v>
                </c:pt>
                <c:pt idx="358">
                  <c:v>0.23303903835241899</c:v>
                </c:pt>
                <c:pt idx="359">
                  <c:v>0.27092394947817799</c:v>
                </c:pt>
                <c:pt idx="360">
                  <c:v>0.244710736841868</c:v>
                </c:pt>
                <c:pt idx="361">
                  <c:v>0.20674712293307701</c:v>
                </c:pt>
                <c:pt idx="362">
                  <c:v>0.24489805177632201</c:v>
                </c:pt>
                <c:pt idx="363">
                  <c:v>0.28922428944443501</c:v>
                </c:pt>
                <c:pt idx="364">
                  <c:v>0.21287698906330199</c:v>
                </c:pt>
                <c:pt idx="365">
                  <c:v>0.17719659828333301</c:v>
                </c:pt>
                <c:pt idx="366">
                  <c:v>0.27801775108492099</c:v>
                </c:pt>
                <c:pt idx="367">
                  <c:v>0.26752878569212901</c:v>
                </c:pt>
                <c:pt idx="368">
                  <c:v>0.22540103149719501</c:v>
                </c:pt>
                <c:pt idx="369">
                  <c:v>0.21728719892345</c:v>
                </c:pt>
                <c:pt idx="370">
                  <c:v>0.25928542624208301</c:v>
                </c:pt>
                <c:pt idx="371">
                  <c:v>0.24642395197242001</c:v>
                </c:pt>
                <c:pt idx="372">
                  <c:v>0.168488694033922</c:v>
                </c:pt>
                <c:pt idx="373">
                  <c:v>0.24925891537102299</c:v>
                </c:pt>
                <c:pt idx="374">
                  <c:v>0.23275355157463501</c:v>
                </c:pt>
                <c:pt idx="375">
                  <c:v>0.23539042137291399</c:v>
                </c:pt>
                <c:pt idx="376">
                  <c:v>0.22779199536611799</c:v>
                </c:pt>
                <c:pt idx="377">
                  <c:v>0.25163918452491701</c:v>
                </c:pt>
                <c:pt idx="378">
                  <c:v>0.20236184764627099</c:v>
                </c:pt>
                <c:pt idx="379">
                  <c:v>0.26993243674697398</c:v>
                </c:pt>
                <c:pt idx="380">
                  <c:v>0.20928537943191</c:v>
                </c:pt>
                <c:pt idx="381">
                  <c:v>0.20230145306297001</c:v>
                </c:pt>
                <c:pt idx="382">
                  <c:v>0.25772473240003002</c:v>
                </c:pt>
                <c:pt idx="383">
                  <c:v>0.20486997214636199</c:v>
                </c:pt>
                <c:pt idx="384">
                  <c:v>0.20929605444022301</c:v>
                </c:pt>
                <c:pt idx="385">
                  <c:v>0.25008047275452</c:v>
                </c:pt>
                <c:pt idx="386">
                  <c:v>0.23783821618835399</c:v>
                </c:pt>
                <c:pt idx="387">
                  <c:v>0.21306206897791199</c:v>
                </c:pt>
                <c:pt idx="388">
                  <c:v>0.23197042649583499</c:v>
                </c:pt>
                <c:pt idx="389">
                  <c:v>0.25212696233655701</c:v>
                </c:pt>
                <c:pt idx="390">
                  <c:v>0.16513844663181401</c:v>
                </c:pt>
                <c:pt idx="391">
                  <c:v>0.25762533873112198</c:v>
                </c:pt>
                <c:pt idx="392">
                  <c:v>0.29082269779591202</c:v>
                </c:pt>
                <c:pt idx="393">
                  <c:v>0.14266975351222999</c:v>
                </c:pt>
                <c:pt idx="394">
                  <c:v>0.236568573246348</c:v>
                </c:pt>
                <c:pt idx="395">
                  <c:v>0.24204370239377199</c:v>
                </c:pt>
                <c:pt idx="396">
                  <c:v>0.19089169174127801</c:v>
                </c:pt>
                <c:pt idx="397">
                  <c:v>0.232529942665332</c:v>
                </c:pt>
                <c:pt idx="398">
                  <c:v>0.219260880156675</c:v>
                </c:pt>
                <c:pt idx="399">
                  <c:v>0.233085025175572</c:v>
                </c:pt>
                <c:pt idx="400">
                  <c:v>0.21155407764574499</c:v>
                </c:pt>
                <c:pt idx="401">
                  <c:v>0.25115791139244797</c:v>
                </c:pt>
                <c:pt idx="402">
                  <c:v>0.201654716457143</c:v>
                </c:pt>
                <c:pt idx="403">
                  <c:v>0.23009867788992999</c:v>
                </c:pt>
                <c:pt idx="404">
                  <c:v>0.248026315789485</c:v>
                </c:pt>
                <c:pt idx="405">
                  <c:v>0.18831276345914899</c:v>
                </c:pt>
                <c:pt idx="406">
                  <c:v>0.19576693959233399</c:v>
                </c:pt>
                <c:pt idx="407">
                  <c:v>0.23560501711329601</c:v>
                </c:pt>
                <c:pt idx="408">
                  <c:v>0.233231477102154</c:v>
                </c:pt>
                <c:pt idx="409">
                  <c:v>0.224482532194514</c:v>
                </c:pt>
                <c:pt idx="410">
                  <c:v>0.15182806300285001</c:v>
                </c:pt>
                <c:pt idx="411">
                  <c:v>0.267214011355277</c:v>
                </c:pt>
                <c:pt idx="412">
                  <c:v>0.27146334512868903</c:v>
                </c:pt>
                <c:pt idx="413">
                  <c:v>0.121469232926241</c:v>
                </c:pt>
                <c:pt idx="414">
                  <c:v>0.27436244928340597</c:v>
                </c:pt>
                <c:pt idx="415">
                  <c:v>0.26183014346854899</c:v>
                </c:pt>
                <c:pt idx="416">
                  <c:v>0.18016949936256699</c:v>
                </c:pt>
                <c:pt idx="417">
                  <c:v>0.23206874936594599</c:v>
                </c:pt>
                <c:pt idx="418">
                  <c:v>0.23609343302164801</c:v>
                </c:pt>
                <c:pt idx="419">
                  <c:v>0.19460576233202101</c:v>
                </c:pt>
                <c:pt idx="420">
                  <c:v>0.23770161333075901</c:v>
                </c:pt>
                <c:pt idx="421">
                  <c:v>0.26546397174351599</c:v>
                </c:pt>
                <c:pt idx="422">
                  <c:v>0.18995691452979999</c:v>
                </c:pt>
                <c:pt idx="423">
                  <c:v>0.23640756522345399</c:v>
                </c:pt>
                <c:pt idx="424">
                  <c:v>0.233576351654778</c:v>
                </c:pt>
                <c:pt idx="425">
                  <c:v>0.195912923470515</c:v>
                </c:pt>
                <c:pt idx="426">
                  <c:v>0.27443696790887401</c:v>
                </c:pt>
                <c:pt idx="427">
                  <c:v>0.21318134205626599</c:v>
                </c:pt>
                <c:pt idx="428">
                  <c:v>0.19333782322372001</c:v>
                </c:pt>
                <c:pt idx="429">
                  <c:v>0.29008908263397298</c:v>
                </c:pt>
                <c:pt idx="430">
                  <c:v>0.245553872716088</c:v>
                </c:pt>
                <c:pt idx="431">
                  <c:v>0.198285283744429</c:v>
                </c:pt>
                <c:pt idx="432">
                  <c:v>0.219223574423907</c:v>
                </c:pt>
                <c:pt idx="433">
                  <c:v>0.30461776237108201</c:v>
                </c:pt>
                <c:pt idx="434">
                  <c:v>0.22162441032035701</c:v>
                </c:pt>
                <c:pt idx="435">
                  <c:v>0.204718118122269</c:v>
                </c:pt>
                <c:pt idx="436">
                  <c:v>0.26870617393915802</c:v>
                </c:pt>
                <c:pt idx="437">
                  <c:v>0.26895360848289901</c:v>
                </c:pt>
                <c:pt idx="438">
                  <c:v>0.26034431737630198</c:v>
                </c:pt>
                <c:pt idx="439">
                  <c:v>0.21659705126027001</c:v>
                </c:pt>
                <c:pt idx="440">
                  <c:v>0.233148102914426</c:v>
                </c:pt>
                <c:pt idx="441">
                  <c:v>0.302846969615017</c:v>
                </c:pt>
                <c:pt idx="442">
                  <c:v>0.26962366950439398</c:v>
                </c:pt>
                <c:pt idx="443">
                  <c:v>0.22000917117683599</c:v>
                </c:pt>
                <c:pt idx="444">
                  <c:v>0.29118664442648701</c:v>
                </c:pt>
                <c:pt idx="445">
                  <c:v>0.24384402121854001</c:v>
                </c:pt>
                <c:pt idx="446">
                  <c:v>0.25454838986641198</c:v>
                </c:pt>
                <c:pt idx="447">
                  <c:v>0.24939729354332901</c:v>
                </c:pt>
                <c:pt idx="448">
                  <c:v>0.27481788522183997</c:v>
                </c:pt>
                <c:pt idx="449">
                  <c:v>0.27353053428170299</c:v>
                </c:pt>
                <c:pt idx="450">
                  <c:v>0.248196581785249</c:v>
                </c:pt>
                <c:pt idx="451">
                  <c:v>0.22961889530794</c:v>
                </c:pt>
                <c:pt idx="452">
                  <c:v>0.25658311494370001</c:v>
                </c:pt>
                <c:pt idx="453">
                  <c:v>0.30320100542393302</c:v>
                </c:pt>
                <c:pt idx="454">
                  <c:v>0.245731707317071</c:v>
                </c:pt>
                <c:pt idx="455">
                  <c:v>0.16945625502659101</c:v>
                </c:pt>
                <c:pt idx="456">
                  <c:v>0.29982995157714099</c:v>
                </c:pt>
                <c:pt idx="457">
                  <c:v>0.218980360215243</c:v>
                </c:pt>
                <c:pt idx="458">
                  <c:v>0.29108054452638199</c:v>
                </c:pt>
                <c:pt idx="459">
                  <c:v>0.21260162601626101</c:v>
                </c:pt>
                <c:pt idx="460">
                  <c:v>0.25463183706870202</c:v>
                </c:pt>
                <c:pt idx="461">
                  <c:v>0.22562054110861601</c:v>
                </c:pt>
                <c:pt idx="462">
                  <c:v>0.25900922215275402</c:v>
                </c:pt>
                <c:pt idx="463">
                  <c:v>0.26824807781230797</c:v>
                </c:pt>
                <c:pt idx="464">
                  <c:v>0.20837499583416899</c:v>
                </c:pt>
                <c:pt idx="465">
                  <c:v>0.26670895397050698</c:v>
                </c:pt>
                <c:pt idx="466">
                  <c:v>0.222368421052629</c:v>
                </c:pt>
                <c:pt idx="467">
                  <c:v>0.26906206005776201</c:v>
                </c:pt>
                <c:pt idx="468">
                  <c:v>0.245369998045945</c:v>
                </c:pt>
                <c:pt idx="469">
                  <c:v>0.22443534033908499</c:v>
                </c:pt>
                <c:pt idx="470">
                  <c:v>0.22126483394859001</c:v>
                </c:pt>
                <c:pt idx="471">
                  <c:v>0.274847378702613</c:v>
                </c:pt>
                <c:pt idx="472">
                  <c:v>0.33067919379928301</c:v>
                </c:pt>
                <c:pt idx="473">
                  <c:v>0.15962260592889299</c:v>
                </c:pt>
                <c:pt idx="474">
                  <c:v>0.215244107176434</c:v>
                </c:pt>
                <c:pt idx="475">
                  <c:v>0.27575757575758397</c:v>
                </c:pt>
                <c:pt idx="476">
                  <c:v>0.23797431622462301</c:v>
                </c:pt>
                <c:pt idx="477">
                  <c:v>0.18624496572492799</c:v>
                </c:pt>
                <c:pt idx="478">
                  <c:v>0.251570480405724</c:v>
                </c:pt>
                <c:pt idx="479">
                  <c:v>0.27721167629910998</c:v>
                </c:pt>
                <c:pt idx="480">
                  <c:v>0.15766739925889101</c:v>
                </c:pt>
                <c:pt idx="481">
                  <c:v>0.22343750000000001</c:v>
                </c:pt>
                <c:pt idx="482">
                  <c:v>0.29920387339806098</c:v>
                </c:pt>
                <c:pt idx="483">
                  <c:v>0.128736282030496</c:v>
                </c:pt>
                <c:pt idx="484">
                  <c:v>0.22343750000000001</c:v>
                </c:pt>
                <c:pt idx="485">
                  <c:v>0.29920387339806098</c:v>
                </c:pt>
                <c:pt idx="486">
                  <c:v>0.17089238596215101</c:v>
                </c:pt>
                <c:pt idx="487">
                  <c:v>0.21326821011026501</c:v>
                </c:pt>
                <c:pt idx="488">
                  <c:v>0.245128607105074</c:v>
                </c:pt>
                <c:pt idx="489">
                  <c:v>0.194929399656599</c:v>
                </c:pt>
                <c:pt idx="490">
                  <c:v>0.197850958336525</c:v>
                </c:pt>
                <c:pt idx="491">
                  <c:v>0.24180738758341599</c:v>
                </c:pt>
                <c:pt idx="492">
                  <c:v>0.17743961965341801</c:v>
                </c:pt>
                <c:pt idx="493">
                  <c:v>0.147847539639435</c:v>
                </c:pt>
                <c:pt idx="494">
                  <c:v>0.156094006554647</c:v>
                </c:pt>
                <c:pt idx="495">
                  <c:v>0.16632046416180399</c:v>
                </c:pt>
                <c:pt idx="496">
                  <c:v>0.15832250341995499</c:v>
                </c:pt>
                <c:pt idx="497">
                  <c:v>0.120370370370374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5-40D9-B7A3-58A22EC26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20176"/>
        <c:axId val="253820736"/>
      </c:scatterChart>
      <c:valAx>
        <c:axId val="25382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 i="0" baseline="0">
                    <a:effectLst/>
                  </a:rPr>
                  <a:t>Relative time </a:t>
                </a:r>
                <a:r>
                  <a:rPr lang="el-GR" sz="1800" b="1" i="0" baseline="0">
                    <a:effectLst/>
                  </a:rPr>
                  <a:t>Δ</a:t>
                </a:r>
                <a:r>
                  <a:rPr lang="en-US" sz="1800" b="1" i="0" baseline="0">
                    <a:effectLst/>
                  </a:rPr>
                  <a:t>t [ms]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3820736"/>
        <c:crosses val="autoZero"/>
        <c:crossBetween val="midCat"/>
        <c:majorUnit val="5"/>
      </c:valAx>
      <c:valAx>
        <c:axId val="25382073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382017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7563024420605149"/>
          <c:y val="6.2736763295115364E-2"/>
          <c:w val="0.45278138890356834"/>
          <c:h val="0.165208937975887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'Group1_H1_H2-6_3-Raw-Data'!$N$53:$N$446</c:f>
              <c:numCache>
                <c:formatCode>General</c:formatCode>
                <c:ptCount val="394"/>
                <c:pt idx="0">
                  <c:v>1.9230769230769201E-2</c:v>
                </c:pt>
                <c:pt idx="1">
                  <c:v>3.8461538461538498E-2</c:v>
                </c:pt>
                <c:pt idx="2">
                  <c:v>5.7692307692307702E-2</c:v>
                </c:pt>
                <c:pt idx="3">
                  <c:v>7.69230769230769E-2</c:v>
                </c:pt>
                <c:pt idx="4">
                  <c:v>9.6153846153846201E-2</c:v>
                </c:pt>
                <c:pt idx="5">
                  <c:v>0.115384615384615</c:v>
                </c:pt>
                <c:pt idx="6">
                  <c:v>0.134615384615385</c:v>
                </c:pt>
                <c:pt idx="7">
                  <c:v>0.15384615384615399</c:v>
                </c:pt>
                <c:pt idx="8">
                  <c:v>0.17307692307692299</c:v>
                </c:pt>
                <c:pt idx="9">
                  <c:v>0.19230769230769201</c:v>
                </c:pt>
                <c:pt idx="10">
                  <c:v>0.21153846153846201</c:v>
                </c:pt>
                <c:pt idx="11">
                  <c:v>0.230769230769231</c:v>
                </c:pt>
                <c:pt idx="12">
                  <c:v>0.25</c:v>
                </c:pt>
                <c:pt idx="13">
                  <c:v>0.269230769230769</c:v>
                </c:pt>
                <c:pt idx="14">
                  <c:v>0.28846153846153899</c:v>
                </c:pt>
                <c:pt idx="15">
                  <c:v>0.30769230769230799</c:v>
                </c:pt>
                <c:pt idx="16">
                  <c:v>0.32692307692307698</c:v>
                </c:pt>
                <c:pt idx="17">
                  <c:v>0.34615384615384598</c:v>
                </c:pt>
                <c:pt idx="18">
                  <c:v>0.36538461538461497</c:v>
                </c:pt>
                <c:pt idx="19">
                  <c:v>0.38461538461538503</c:v>
                </c:pt>
                <c:pt idx="20">
                  <c:v>0.40384615384615402</c:v>
                </c:pt>
                <c:pt idx="21">
                  <c:v>0.42307692307692302</c:v>
                </c:pt>
                <c:pt idx="22">
                  <c:v>0.44230769230769201</c:v>
                </c:pt>
                <c:pt idx="23">
                  <c:v>0.46153846153846101</c:v>
                </c:pt>
                <c:pt idx="24">
                  <c:v>0.480769230769231</c:v>
                </c:pt>
                <c:pt idx="25">
                  <c:v>0.5</c:v>
                </c:pt>
                <c:pt idx="26">
                  <c:v>0.51923076923076905</c:v>
                </c:pt>
                <c:pt idx="27">
                  <c:v>0.53846153846153799</c:v>
                </c:pt>
                <c:pt idx="28">
                  <c:v>0.55769230769230804</c:v>
                </c:pt>
                <c:pt idx="29">
                  <c:v>0.57692307692307698</c:v>
                </c:pt>
                <c:pt idx="30">
                  <c:v>0.59615384615384603</c:v>
                </c:pt>
                <c:pt idx="31">
                  <c:v>0.61538461538461497</c:v>
                </c:pt>
                <c:pt idx="32">
                  <c:v>0.63461538461538403</c:v>
                </c:pt>
                <c:pt idx="33">
                  <c:v>0.65384615384615397</c:v>
                </c:pt>
                <c:pt idx="34">
                  <c:v>0.67307692307692302</c:v>
                </c:pt>
                <c:pt idx="35">
                  <c:v>0.69230769230769196</c:v>
                </c:pt>
                <c:pt idx="36">
                  <c:v>0.71153846153846101</c:v>
                </c:pt>
                <c:pt idx="37">
                  <c:v>0.73076923076923095</c:v>
                </c:pt>
                <c:pt idx="38">
                  <c:v>0.75</c:v>
                </c:pt>
                <c:pt idx="39">
                  <c:v>0.76923076923076905</c:v>
                </c:pt>
                <c:pt idx="40">
                  <c:v>0.78846153846153799</c:v>
                </c:pt>
                <c:pt idx="41">
                  <c:v>0.80769230769230704</c:v>
                </c:pt>
                <c:pt idx="42">
                  <c:v>0.82692307692307698</c:v>
                </c:pt>
                <c:pt idx="43">
                  <c:v>0.84615384615384603</c:v>
                </c:pt>
                <c:pt idx="44">
                  <c:v>0.86538461538461497</c:v>
                </c:pt>
                <c:pt idx="45">
                  <c:v>0.88461538461538403</c:v>
                </c:pt>
                <c:pt idx="46">
                  <c:v>0.90384615384615297</c:v>
                </c:pt>
                <c:pt idx="47">
                  <c:v>0.92307692307692302</c:v>
                </c:pt>
                <c:pt idx="48">
                  <c:v>0.94230769230769196</c:v>
                </c:pt>
                <c:pt idx="49">
                  <c:v>0.96153846153846101</c:v>
                </c:pt>
                <c:pt idx="50">
                  <c:v>0.98076923076922995</c:v>
                </c:pt>
                <c:pt idx="51">
                  <c:v>1</c:v>
                </c:pt>
                <c:pt idx="52">
                  <c:v>1.0192307692307701</c:v>
                </c:pt>
                <c:pt idx="53">
                  <c:v>1.0384615384615401</c:v>
                </c:pt>
                <c:pt idx="54">
                  <c:v>1.0576923076923099</c:v>
                </c:pt>
                <c:pt idx="55">
                  <c:v>1.07692307692308</c:v>
                </c:pt>
                <c:pt idx="56">
                  <c:v>1.09615384615385</c:v>
                </c:pt>
                <c:pt idx="57">
                  <c:v>1.1153846153846201</c:v>
                </c:pt>
                <c:pt idx="58">
                  <c:v>1.1346153846153799</c:v>
                </c:pt>
                <c:pt idx="59">
                  <c:v>1.15384615384615</c:v>
                </c:pt>
                <c:pt idx="60">
                  <c:v>1.17307692307692</c:v>
                </c:pt>
                <c:pt idx="61">
                  <c:v>1.1923076923076901</c:v>
                </c:pt>
                <c:pt idx="62">
                  <c:v>1.2115384615384599</c:v>
                </c:pt>
                <c:pt idx="63">
                  <c:v>1.2307692307692299</c:v>
                </c:pt>
                <c:pt idx="64">
                  <c:v>1.25</c:v>
                </c:pt>
                <c:pt idx="65">
                  <c:v>1.2692307692307701</c:v>
                </c:pt>
                <c:pt idx="66">
                  <c:v>1.2884615384615401</c:v>
                </c:pt>
                <c:pt idx="67">
                  <c:v>1.3076923076923099</c:v>
                </c:pt>
                <c:pt idx="68">
                  <c:v>1.32692307692308</c:v>
                </c:pt>
                <c:pt idx="69">
                  <c:v>1.34615384615385</c:v>
                </c:pt>
                <c:pt idx="70">
                  <c:v>1.3653846153846101</c:v>
                </c:pt>
                <c:pt idx="71">
                  <c:v>1.3846153846153799</c:v>
                </c:pt>
                <c:pt idx="72">
                  <c:v>1.40384615384615</c:v>
                </c:pt>
                <c:pt idx="73">
                  <c:v>1.42307692307692</c:v>
                </c:pt>
                <c:pt idx="74">
                  <c:v>1.4423076923076901</c:v>
                </c:pt>
                <c:pt idx="75">
                  <c:v>1.4615384615384599</c:v>
                </c:pt>
                <c:pt idx="76">
                  <c:v>1.4807692307692299</c:v>
                </c:pt>
                <c:pt idx="77">
                  <c:v>1.5</c:v>
                </c:pt>
                <c:pt idx="78">
                  <c:v>1.5192307692307701</c:v>
                </c:pt>
                <c:pt idx="79">
                  <c:v>1.5384615384615401</c:v>
                </c:pt>
                <c:pt idx="80">
                  <c:v>1.5576923076923099</c:v>
                </c:pt>
                <c:pt idx="81">
                  <c:v>1.57692307692308</c:v>
                </c:pt>
                <c:pt idx="82">
                  <c:v>1.59615384615385</c:v>
                </c:pt>
                <c:pt idx="83">
                  <c:v>1.6153846153846101</c:v>
                </c:pt>
                <c:pt idx="84">
                  <c:v>1.6346153846153799</c:v>
                </c:pt>
                <c:pt idx="85">
                  <c:v>1.65384615384615</c:v>
                </c:pt>
                <c:pt idx="86">
                  <c:v>1.67307692307692</c:v>
                </c:pt>
                <c:pt idx="87">
                  <c:v>1.6923076923076901</c:v>
                </c:pt>
                <c:pt idx="88">
                  <c:v>1.7115384615384599</c:v>
                </c:pt>
                <c:pt idx="89">
                  <c:v>1.7307692307692299</c:v>
                </c:pt>
                <c:pt idx="90">
                  <c:v>1.75</c:v>
                </c:pt>
                <c:pt idx="91">
                  <c:v>1.7692307692307701</c:v>
                </c:pt>
                <c:pt idx="92">
                  <c:v>1.7884615384615401</c:v>
                </c:pt>
                <c:pt idx="93">
                  <c:v>1.8076923076923099</c:v>
                </c:pt>
                <c:pt idx="94">
                  <c:v>1.82692307692308</c:v>
                </c:pt>
                <c:pt idx="95">
                  <c:v>1.84615384615385</c:v>
                </c:pt>
                <c:pt idx="96">
                  <c:v>1.8653846153846101</c:v>
                </c:pt>
                <c:pt idx="97">
                  <c:v>1.8846153846153799</c:v>
                </c:pt>
                <c:pt idx="98">
                  <c:v>1.90384615384615</c:v>
                </c:pt>
                <c:pt idx="99">
                  <c:v>1.92307692307692</c:v>
                </c:pt>
                <c:pt idx="100">
                  <c:v>1.9423076923076901</c:v>
                </c:pt>
                <c:pt idx="101">
                  <c:v>1.9615384615384599</c:v>
                </c:pt>
                <c:pt idx="102">
                  <c:v>1.9807692307692299</c:v>
                </c:pt>
                <c:pt idx="103">
                  <c:v>2</c:v>
                </c:pt>
                <c:pt idx="104">
                  <c:v>2.0192307692307701</c:v>
                </c:pt>
                <c:pt idx="105">
                  <c:v>2.0384615384615401</c:v>
                </c:pt>
                <c:pt idx="106">
                  <c:v>2.0576923076923102</c:v>
                </c:pt>
                <c:pt idx="107">
                  <c:v>2.0769230769230802</c:v>
                </c:pt>
                <c:pt idx="108">
                  <c:v>2.0961538461538498</c:v>
                </c:pt>
                <c:pt idx="109">
                  <c:v>2.1153846153846101</c:v>
                </c:pt>
                <c:pt idx="110">
                  <c:v>2.1346153846153801</c:v>
                </c:pt>
                <c:pt idx="111">
                  <c:v>2.1538461538461502</c:v>
                </c:pt>
                <c:pt idx="112">
                  <c:v>2.1730769230769198</c:v>
                </c:pt>
                <c:pt idx="113">
                  <c:v>2.1923076923076898</c:v>
                </c:pt>
                <c:pt idx="114">
                  <c:v>2.2115384615384599</c:v>
                </c:pt>
                <c:pt idx="115">
                  <c:v>2.2307692307692299</c:v>
                </c:pt>
                <c:pt idx="116">
                  <c:v>2.25</c:v>
                </c:pt>
                <c:pt idx="117">
                  <c:v>2.2692307692307701</c:v>
                </c:pt>
                <c:pt idx="118">
                  <c:v>2.2884615384615401</c:v>
                </c:pt>
                <c:pt idx="119">
                  <c:v>2.3076923076923102</c:v>
                </c:pt>
                <c:pt idx="120">
                  <c:v>2.3269230769230802</c:v>
                </c:pt>
                <c:pt idx="121">
                  <c:v>2.34615384615384</c:v>
                </c:pt>
                <c:pt idx="122">
                  <c:v>2.3653846153846101</c:v>
                </c:pt>
                <c:pt idx="123">
                  <c:v>2.3846153846153801</c:v>
                </c:pt>
                <c:pt idx="124">
                  <c:v>2.4038461538461502</c:v>
                </c:pt>
                <c:pt idx="125">
                  <c:v>2.4230769230769198</c:v>
                </c:pt>
                <c:pt idx="126">
                  <c:v>2.4423076923076898</c:v>
                </c:pt>
                <c:pt idx="127">
                  <c:v>2.4615384615384599</c:v>
                </c:pt>
                <c:pt idx="128">
                  <c:v>2.4807692307692299</c:v>
                </c:pt>
                <c:pt idx="129">
                  <c:v>2.5</c:v>
                </c:pt>
                <c:pt idx="130">
                  <c:v>2.5192307692307701</c:v>
                </c:pt>
                <c:pt idx="131">
                  <c:v>2.5384615384615401</c:v>
                </c:pt>
                <c:pt idx="132">
                  <c:v>2.5576923076923102</c:v>
                </c:pt>
                <c:pt idx="133">
                  <c:v>2.5769230769230802</c:v>
                </c:pt>
                <c:pt idx="134">
                  <c:v>2.59615384615384</c:v>
                </c:pt>
                <c:pt idx="135">
                  <c:v>2.6153846153846101</c:v>
                </c:pt>
                <c:pt idx="136">
                  <c:v>2.6346153846153801</c:v>
                </c:pt>
                <c:pt idx="137">
                  <c:v>2.6538461538461502</c:v>
                </c:pt>
                <c:pt idx="138">
                  <c:v>2.6730769230769198</c:v>
                </c:pt>
                <c:pt idx="139">
                  <c:v>2.6923076923076898</c:v>
                </c:pt>
                <c:pt idx="140">
                  <c:v>2.7115384615384599</c:v>
                </c:pt>
                <c:pt idx="141">
                  <c:v>2.7307692307692299</c:v>
                </c:pt>
                <c:pt idx="142">
                  <c:v>2.75</c:v>
                </c:pt>
                <c:pt idx="143">
                  <c:v>2.7692307692307701</c:v>
                </c:pt>
                <c:pt idx="144">
                  <c:v>2.7884615384615401</c:v>
                </c:pt>
                <c:pt idx="145">
                  <c:v>2.8076923076923102</c:v>
                </c:pt>
                <c:pt idx="146">
                  <c:v>2.8269230769230802</c:v>
                </c:pt>
                <c:pt idx="147">
                  <c:v>2.84615384615384</c:v>
                </c:pt>
                <c:pt idx="148">
                  <c:v>2.8653846153846101</c:v>
                </c:pt>
                <c:pt idx="149">
                  <c:v>2.8846153846153801</c:v>
                </c:pt>
                <c:pt idx="150">
                  <c:v>2.9038461538461502</c:v>
                </c:pt>
                <c:pt idx="151">
                  <c:v>2.9230769230769198</c:v>
                </c:pt>
                <c:pt idx="152">
                  <c:v>2.9423076923076898</c:v>
                </c:pt>
                <c:pt idx="153">
                  <c:v>2.9615384615384599</c:v>
                </c:pt>
                <c:pt idx="154">
                  <c:v>2.9807692307692299</c:v>
                </c:pt>
                <c:pt idx="155">
                  <c:v>3</c:v>
                </c:pt>
                <c:pt idx="156">
                  <c:v>3.0192307692307701</c:v>
                </c:pt>
                <c:pt idx="157">
                  <c:v>3.0384615384615401</c:v>
                </c:pt>
                <c:pt idx="158">
                  <c:v>3.0576923076923102</c:v>
                </c:pt>
                <c:pt idx="159">
                  <c:v>3.0769230769230802</c:v>
                </c:pt>
                <c:pt idx="160">
                  <c:v>3.09615384615384</c:v>
                </c:pt>
                <c:pt idx="161">
                  <c:v>3.1153846153846101</c:v>
                </c:pt>
                <c:pt idx="162">
                  <c:v>3.1346153846153801</c:v>
                </c:pt>
                <c:pt idx="163">
                  <c:v>3.1538461538461502</c:v>
                </c:pt>
                <c:pt idx="164">
                  <c:v>3.1730769230769198</c:v>
                </c:pt>
                <c:pt idx="165">
                  <c:v>3.1923076923076898</c:v>
                </c:pt>
                <c:pt idx="166">
                  <c:v>3.2115384615384599</c:v>
                </c:pt>
                <c:pt idx="167">
                  <c:v>3.2307692307692299</c:v>
                </c:pt>
                <c:pt idx="168">
                  <c:v>3.25</c:v>
                </c:pt>
                <c:pt idx="169">
                  <c:v>3.2692307692307701</c:v>
                </c:pt>
                <c:pt idx="170">
                  <c:v>3.2884615384615401</c:v>
                </c:pt>
                <c:pt idx="171">
                  <c:v>3.3076923076923102</c:v>
                </c:pt>
                <c:pt idx="172">
                  <c:v>3.32692307692307</c:v>
                </c:pt>
                <c:pt idx="173">
                  <c:v>3.34615384615384</c:v>
                </c:pt>
                <c:pt idx="174">
                  <c:v>3.3653846153846101</c:v>
                </c:pt>
                <c:pt idx="175">
                  <c:v>3.3846153846153801</c:v>
                </c:pt>
                <c:pt idx="176">
                  <c:v>3.4038461538461502</c:v>
                </c:pt>
                <c:pt idx="177">
                  <c:v>3.4230769230769198</c:v>
                </c:pt>
                <c:pt idx="178">
                  <c:v>3.4423076923076898</c:v>
                </c:pt>
                <c:pt idx="179">
                  <c:v>3.4615384615384599</c:v>
                </c:pt>
                <c:pt idx="180">
                  <c:v>3.4807692307692299</c:v>
                </c:pt>
                <c:pt idx="181">
                  <c:v>3.5</c:v>
                </c:pt>
                <c:pt idx="182">
                  <c:v>3.5192307692307701</c:v>
                </c:pt>
                <c:pt idx="183">
                  <c:v>3.5384615384615401</c:v>
                </c:pt>
                <c:pt idx="184">
                  <c:v>3.5576923076923102</c:v>
                </c:pt>
                <c:pt idx="185">
                  <c:v>3.57692307692307</c:v>
                </c:pt>
                <c:pt idx="186">
                  <c:v>3.59615384615384</c:v>
                </c:pt>
                <c:pt idx="187">
                  <c:v>3.6153846153846101</c:v>
                </c:pt>
                <c:pt idx="188">
                  <c:v>3.6346153846153801</c:v>
                </c:pt>
                <c:pt idx="189">
                  <c:v>3.6538461538461502</c:v>
                </c:pt>
                <c:pt idx="190">
                  <c:v>3.6730769230769198</c:v>
                </c:pt>
                <c:pt idx="191">
                  <c:v>3.6923076923076898</c:v>
                </c:pt>
                <c:pt idx="192">
                  <c:v>3.7115384615384599</c:v>
                </c:pt>
                <c:pt idx="193">
                  <c:v>3.7307692307692299</c:v>
                </c:pt>
                <c:pt idx="194">
                  <c:v>3.75</c:v>
                </c:pt>
                <c:pt idx="195">
                  <c:v>3.7692307692307701</c:v>
                </c:pt>
                <c:pt idx="196">
                  <c:v>3.7884615384615401</c:v>
                </c:pt>
                <c:pt idx="197">
                  <c:v>3.8076923076923102</c:v>
                </c:pt>
                <c:pt idx="198">
                  <c:v>3.82692307692307</c:v>
                </c:pt>
                <c:pt idx="199">
                  <c:v>3.84615384615384</c:v>
                </c:pt>
                <c:pt idx="200">
                  <c:v>3.8653846153846101</c:v>
                </c:pt>
                <c:pt idx="201">
                  <c:v>3.8846153846153801</c:v>
                </c:pt>
                <c:pt idx="202">
                  <c:v>3.9038461538461502</c:v>
                </c:pt>
                <c:pt idx="203">
                  <c:v>3.9230769230769198</c:v>
                </c:pt>
                <c:pt idx="204">
                  <c:v>3.9423076923076898</c:v>
                </c:pt>
                <c:pt idx="205">
                  <c:v>3.9615384615384599</c:v>
                </c:pt>
                <c:pt idx="206">
                  <c:v>3.9807692307692299</c:v>
                </c:pt>
                <c:pt idx="207">
                  <c:v>4</c:v>
                </c:pt>
                <c:pt idx="208">
                  <c:v>4.0192307692307701</c:v>
                </c:pt>
                <c:pt idx="209">
                  <c:v>4.0384615384615401</c:v>
                </c:pt>
                <c:pt idx="210">
                  <c:v>4.0576923076923102</c:v>
                </c:pt>
                <c:pt idx="211">
                  <c:v>4.0769230769230802</c:v>
                </c:pt>
                <c:pt idx="212">
                  <c:v>4.0961538461538503</c:v>
                </c:pt>
                <c:pt idx="213">
                  <c:v>4.1153846153846203</c:v>
                </c:pt>
                <c:pt idx="214">
                  <c:v>4.1346153846153904</c:v>
                </c:pt>
                <c:pt idx="215">
                  <c:v>4.1538461538461604</c:v>
                </c:pt>
                <c:pt idx="216">
                  <c:v>4.1730769230769296</c:v>
                </c:pt>
                <c:pt idx="217">
                  <c:v>4.1923076923076996</c:v>
                </c:pt>
                <c:pt idx="218">
                  <c:v>4.2115384615384697</c:v>
                </c:pt>
                <c:pt idx="219">
                  <c:v>4.2307692307692397</c:v>
                </c:pt>
                <c:pt idx="220">
                  <c:v>4.25</c:v>
                </c:pt>
                <c:pt idx="221">
                  <c:v>4.2692307692307701</c:v>
                </c:pt>
                <c:pt idx="222">
                  <c:v>4.2884615384615401</c:v>
                </c:pt>
                <c:pt idx="223">
                  <c:v>4.3076923076923102</c:v>
                </c:pt>
                <c:pt idx="224">
                  <c:v>4.3269230769230802</c:v>
                </c:pt>
                <c:pt idx="225">
                  <c:v>4.3461538461538503</c:v>
                </c:pt>
                <c:pt idx="226">
                  <c:v>4.3653846153846203</c:v>
                </c:pt>
                <c:pt idx="227">
                  <c:v>4.3846153846153904</c:v>
                </c:pt>
                <c:pt idx="228">
                  <c:v>4.4038461538461604</c:v>
                </c:pt>
                <c:pt idx="229">
                  <c:v>4.4230769230769296</c:v>
                </c:pt>
                <c:pt idx="230">
                  <c:v>4.4423076923076996</c:v>
                </c:pt>
                <c:pt idx="231">
                  <c:v>4.4615384615384697</c:v>
                </c:pt>
                <c:pt idx="232">
                  <c:v>4.4807692307692397</c:v>
                </c:pt>
                <c:pt idx="233">
                  <c:v>4.5000000000000098</c:v>
                </c:pt>
                <c:pt idx="234">
                  <c:v>4.5192307692307798</c:v>
                </c:pt>
                <c:pt idx="235">
                  <c:v>4.5384615384615499</c:v>
                </c:pt>
                <c:pt idx="236">
                  <c:v>4.5576923076923199</c:v>
                </c:pt>
                <c:pt idx="237">
                  <c:v>4.57692307692309</c:v>
                </c:pt>
                <c:pt idx="238">
                  <c:v>4.59615384615386</c:v>
                </c:pt>
                <c:pt idx="239">
                  <c:v>4.6153846153846301</c:v>
                </c:pt>
                <c:pt idx="240">
                  <c:v>4.6346153846154001</c:v>
                </c:pt>
                <c:pt idx="241">
                  <c:v>4.6538461538461702</c:v>
                </c:pt>
                <c:pt idx="242">
                  <c:v>4.6730769230769402</c:v>
                </c:pt>
                <c:pt idx="243">
                  <c:v>4.6923076923077103</c:v>
                </c:pt>
                <c:pt idx="244">
                  <c:v>4.7115384615384803</c:v>
                </c:pt>
                <c:pt idx="245">
                  <c:v>4.7307692307692504</c:v>
                </c:pt>
                <c:pt idx="246">
                  <c:v>4.7500000000000204</c:v>
                </c:pt>
                <c:pt idx="247">
                  <c:v>4.7692307692307896</c:v>
                </c:pt>
                <c:pt idx="248">
                  <c:v>4.7884615384615596</c:v>
                </c:pt>
                <c:pt idx="249">
                  <c:v>4.8076923076923199</c:v>
                </c:pt>
                <c:pt idx="250">
                  <c:v>4.82692307692309</c:v>
                </c:pt>
                <c:pt idx="251">
                  <c:v>4.84615384615386</c:v>
                </c:pt>
                <c:pt idx="252">
                  <c:v>4.8653846153846301</c:v>
                </c:pt>
                <c:pt idx="253">
                  <c:v>4.8846153846154001</c:v>
                </c:pt>
                <c:pt idx="254">
                  <c:v>4.9038461538461702</c:v>
                </c:pt>
                <c:pt idx="255">
                  <c:v>4.9230769230769402</c:v>
                </c:pt>
                <c:pt idx="256">
                  <c:v>4.9423076923077103</c:v>
                </c:pt>
                <c:pt idx="257">
                  <c:v>4.9615384615384803</c:v>
                </c:pt>
                <c:pt idx="258">
                  <c:v>4.9807692307692504</c:v>
                </c:pt>
                <c:pt idx="259">
                  <c:v>5.0000000000000204</c:v>
                </c:pt>
                <c:pt idx="260">
                  <c:v>5.0192307692307896</c:v>
                </c:pt>
                <c:pt idx="261">
                  <c:v>5.0384615384615596</c:v>
                </c:pt>
                <c:pt idx="262">
                  <c:v>5.0576923076923297</c:v>
                </c:pt>
                <c:pt idx="263">
                  <c:v>5.0769230769230997</c:v>
                </c:pt>
                <c:pt idx="264">
                  <c:v>5.0961538461538698</c:v>
                </c:pt>
                <c:pt idx="265">
                  <c:v>5.1153846153846398</c:v>
                </c:pt>
                <c:pt idx="266">
                  <c:v>5.1346153846154099</c:v>
                </c:pt>
                <c:pt idx="267">
                  <c:v>5.1538461538461799</c:v>
                </c:pt>
                <c:pt idx="268">
                  <c:v>5.17307692307695</c:v>
                </c:pt>
                <c:pt idx="269">
                  <c:v>5.19230769230772</c:v>
                </c:pt>
                <c:pt idx="270">
                  <c:v>5.2115384615384901</c:v>
                </c:pt>
                <c:pt idx="271">
                  <c:v>5.2307692307692601</c:v>
                </c:pt>
                <c:pt idx="272">
                  <c:v>5.2500000000000302</c:v>
                </c:pt>
                <c:pt idx="273">
                  <c:v>5.2692307692308002</c:v>
                </c:pt>
                <c:pt idx="274">
                  <c:v>5.2884615384615703</c:v>
                </c:pt>
                <c:pt idx="275">
                  <c:v>5.3076923076923403</c:v>
                </c:pt>
                <c:pt idx="276">
                  <c:v>5.3269230769231104</c:v>
                </c:pt>
                <c:pt idx="277">
                  <c:v>5.3461538461538698</c:v>
                </c:pt>
                <c:pt idx="278">
                  <c:v>5.3653846153846398</c:v>
                </c:pt>
                <c:pt idx="279">
                  <c:v>5.3846153846154099</c:v>
                </c:pt>
                <c:pt idx="280">
                  <c:v>5.4038461538461799</c:v>
                </c:pt>
                <c:pt idx="281">
                  <c:v>5.42307692307695</c:v>
                </c:pt>
                <c:pt idx="282">
                  <c:v>5.44230769230772</c:v>
                </c:pt>
                <c:pt idx="283">
                  <c:v>5.4615384615384901</c:v>
                </c:pt>
                <c:pt idx="284">
                  <c:v>5.4807692307692601</c:v>
                </c:pt>
                <c:pt idx="285">
                  <c:v>5.5000000000000302</c:v>
                </c:pt>
                <c:pt idx="286">
                  <c:v>5.5192307692308002</c:v>
                </c:pt>
                <c:pt idx="287">
                  <c:v>5.5384615384615703</c:v>
                </c:pt>
                <c:pt idx="288">
                  <c:v>5.5576923076923403</c:v>
                </c:pt>
                <c:pt idx="289">
                  <c:v>5.5769230769231104</c:v>
                </c:pt>
                <c:pt idx="290">
                  <c:v>5.5961538461538796</c:v>
                </c:pt>
                <c:pt idx="291">
                  <c:v>5.6153846153846496</c:v>
                </c:pt>
                <c:pt idx="292">
                  <c:v>5.6346153846154197</c:v>
                </c:pt>
                <c:pt idx="293">
                  <c:v>5.6538461538461897</c:v>
                </c:pt>
                <c:pt idx="294">
                  <c:v>5.6730769230769598</c:v>
                </c:pt>
                <c:pt idx="295">
                  <c:v>5.6923076923077298</c:v>
                </c:pt>
                <c:pt idx="296">
                  <c:v>5.7115384615384999</c:v>
                </c:pt>
                <c:pt idx="297">
                  <c:v>5.7307692307692699</c:v>
                </c:pt>
                <c:pt idx="298">
                  <c:v>5.75000000000004</c:v>
                </c:pt>
                <c:pt idx="299">
                  <c:v>5.76923076923081</c:v>
                </c:pt>
                <c:pt idx="300">
                  <c:v>5.7884615384615801</c:v>
                </c:pt>
                <c:pt idx="301">
                  <c:v>5.8076923076923501</c:v>
                </c:pt>
                <c:pt idx="302">
                  <c:v>5.8269230769231202</c:v>
                </c:pt>
                <c:pt idx="303">
                  <c:v>5.8461538461538902</c:v>
                </c:pt>
                <c:pt idx="304">
                  <c:v>5.8653846153846603</c:v>
                </c:pt>
                <c:pt idx="305">
                  <c:v>5.8846153846154303</c:v>
                </c:pt>
                <c:pt idx="306">
                  <c:v>5.9038461538461897</c:v>
                </c:pt>
                <c:pt idx="307">
                  <c:v>5.9230769230769598</c:v>
                </c:pt>
                <c:pt idx="308">
                  <c:v>5.9423076923077298</c:v>
                </c:pt>
                <c:pt idx="309">
                  <c:v>5.9615384615384999</c:v>
                </c:pt>
                <c:pt idx="310">
                  <c:v>5.9807692307692699</c:v>
                </c:pt>
                <c:pt idx="311">
                  <c:v>6.00000000000004</c:v>
                </c:pt>
                <c:pt idx="312">
                  <c:v>6.01923076923081</c:v>
                </c:pt>
                <c:pt idx="313">
                  <c:v>6.0384615384615801</c:v>
                </c:pt>
                <c:pt idx="314">
                  <c:v>6.0576923076923501</c:v>
                </c:pt>
                <c:pt idx="315">
                  <c:v>6.0769230769231202</c:v>
                </c:pt>
                <c:pt idx="316">
                  <c:v>6.0961538461538902</c:v>
                </c:pt>
                <c:pt idx="317">
                  <c:v>6.1153846153846603</c:v>
                </c:pt>
                <c:pt idx="318">
                  <c:v>6.1346153846154303</c:v>
                </c:pt>
                <c:pt idx="319">
                  <c:v>6.1538461538462004</c:v>
                </c:pt>
                <c:pt idx="320">
                  <c:v>6.1730769230769704</c:v>
                </c:pt>
                <c:pt idx="321">
                  <c:v>6.1923076923077396</c:v>
                </c:pt>
                <c:pt idx="322">
                  <c:v>6.2115384615385096</c:v>
                </c:pt>
                <c:pt idx="323">
                  <c:v>6.2307692307692797</c:v>
                </c:pt>
                <c:pt idx="324">
                  <c:v>6.2500000000000497</c:v>
                </c:pt>
                <c:pt idx="325">
                  <c:v>6.2692307692308198</c:v>
                </c:pt>
                <c:pt idx="326">
                  <c:v>6.2884615384615898</c:v>
                </c:pt>
                <c:pt idx="327">
                  <c:v>6.3076923076923599</c:v>
                </c:pt>
                <c:pt idx="328">
                  <c:v>6.3269230769231299</c:v>
                </c:pt>
                <c:pt idx="329">
                  <c:v>6.3461538461539</c:v>
                </c:pt>
                <c:pt idx="330">
                  <c:v>6.36538461538467</c:v>
                </c:pt>
                <c:pt idx="331">
                  <c:v>6.3846153846154401</c:v>
                </c:pt>
                <c:pt idx="332">
                  <c:v>6.4038461538462101</c:v>
                </c:pt>
                <c:pt idx="333">
                  <c:v>6.4230769230769802</c:v>
                </c:pt>
                <c:pt idx="334">
                  <c:v>6.4423076923077502</c:v>
                </c:pt>
                <c:pt idx="335">
                  <c:v>6.4615384615385096</c:v>
                </c:pt>
                <c:pt idx="336">
                  <c:v>6.4807692307692797</c:v>
                </c:pt>
                <c:pt idx="337">
                  <c:v>6.5000000000000497</c:v>
                </c:pt>
                <c:pt idx="338">
                  <c:v>6.5192307692308198</c:v>
                </c:pt>
                <c:pt idx="339">
                  <c:v>6.5384615384615898</c:v>
                </c:pt>
                <c:pt idx="340">
                  <c:v>6.5576923076923599</c:v>
                </c:pt>
                <c:pt idx="341">
                  <c:v>6.5769230769231299</c:v>
                </c:pt>
                <c:pt idx="342">
                  <c:v>6.5961538461539</c:v>
                </c:pt>
                <c:pt idx="343">
                  <c:v>6.61538461538467</c:v>
                </c:pt>
                <c:pt idx="344">
                  <c:v>6.6346153846154401</c:v>
                </c:pt>
                <c:pt idx="345">
                  <c:v>6.6538461538462101</c:v>
                </c:pt>
                <c:pt idx="346">
                  <c:v>6.6730769230769802</c:v>
                </c:pt>
                <c:pt idx="347">
                  <c:v>6.6923076923077502</c:v>
                </c:pt>
                <c:pt idx="348">
                  <c:v>6.7115384615385203</c:v>
                </c:pt>
                <c:pt idx="349">
                  <c:v>6.7307692307692903</c:v>
                </c:pt>
                <c:pt idx="350">
                  <c:v>6.7500000000000604</c:v>
                </c:pt>
                <c:pt idx="351">
                  <c:v>6.7692307692308296</c:v>
                </c:pt>
                <c:pt idx="352">
                  <c:v>6.7884615384615996</c:v>
                </c:pt>
                <c:pt idx="353">
                  <c:v>6.8076923076923697</c:v>
                </c:pt>
                <c:pt idx="354">
                  <c:v>6.8269230769231397</c:v>
                </c:pt>
                <c:pt idx="355">
                  <c:v>6.8461538461539098</c:v>
                </c:pt>
                <c:pt idx="356">
                  <c:v>6.8653846153846798</c:v>
                </c:pt>
                <c:pt idx="357">
                  <c:v>6.8846153846154499</c:v>
                </c:pt>
                <c:pt idx="358">
                  <c:v>6.9038461538462199</c:v>
                </c:pt>
                <c:pt idx="359">
                  <c:v>6.92307692307699</c:v>
                </c:pt>
                <c:pt idx="360">
                  <c:v>6.94230769230776</c:v>
                </c:pt>
                <c:pt idx="361">
                  <c:v>6.9615384615385301</c:v>
                </c:pt>
                <c:pt idx="362">
                  <c:v>6.9807692307693001</c:v>
                </c:pt>
                <c:pt idx="363">
                  <c:v>7.0000000000000604</c:v>
                </c:pt>
                <c:pt idx="364">
                  <c:v>7.0192307692308296</c:v>
                </c:pt>
                <c:pt idx="365">
                  <c:v>7.0384615384615996</c:v>
                </c:pt>
                <c:pt idx="366">
                  <c:v>7.0576923076923697</c:v>
                </c:pt>
                <c:pt idx="367">
                  <c:v>7.0769230769231397</c:v>
                </c:pt>
                <c:pt idx="368">
                  <c:v>7.0961538461539098</c:v>
                </c:pt>
                <c:pt idx="369">
                  <c:v>7.1153846153846798</c:v>
                </c:pt>
                <c:pt idx="370">
                  <c:v>7.1346153846154499</c:v>
                </c:pt>
                <c:pt idx="371">
                  <c:v>7.1538461538462199</c:v>
                </c:pt>
                <c:pt idx="372">
                  <c:v>7.17307692307699</c:v>
                </c:pt>
                <c:pt idx="373">
                  <c:v>7.19230769230776</c:v>
                </c:pt>
                <c:pt idx="374">
                  <c:v>7.2115384615385301</c:v>
                </c:pt>
                <c:pt idx="375">
                  <c:v>7.2307692307693001</c:v>
                </c:pt>
                <c:pt idx="376">
                  <c:v>7.2500000000000702</c:v>
                </c:pt>
                <c:pt idx="377">
                  <c:v>7.2692307692308402</c:v>
                </c:pt>
                <c:pt idx="378">
                  <c:v>7.2884615384616103</c:v>
                </c:pt>
                <c:pt idx="379">
                  <c:v>7.3076923076923803</c:v>
                </c:pt>
                <c:pt idx="380">
                  <c:v>7.3269230769231504</c:v>
                </c:pt>
                <c:pt idx="381">
                  <c:v>7.3461538461539204</c:v>
                </c:pt>
                <c:pt idx="382">
                  <c:v>7.3653846153846896</c:v>
                </c:pt>
                <c:pt idx="383">
                  <c:v>7.3846153846154596</c:v>
                </c:pt>
                <c:pt idx="384">
                  <c:v>7.4038461538462297</c:v>
                </c:pt>
                <c:pt idx="385">
                  <c:v>7.4230769230769997</c:v>
                </c:pt>
                <c:pt idx="386">
                  <c:v>7.4423076923077698</c:v>
                </c:pt>
                <c:pt idx="387">
                  <c:v>7.4615384615385398</c:v>
                </c:pt>
                <c:pt idx="388">
                  <c:v>7.4807692307693099</c:v>
                </c:pt>
                <c:pt idx="389">
                  <c:v>7.5000000000000799</c:v>
                </c:pt>
                <c:pt idx="390">
                  <c:v>7.51923076923085</c:v>
                </c:pt>
                <c:pt idx="391">
                  <c:v>7.53846153846162</c:v>
                </c:pt>
                <c:pt idx="392">
                  <c:v>7.5576923076923803</c:v>
                </c:pt>
                <c:pt idx="393">
                  <c:v>7.5769230769231504</c:v>
                </c:pt>
              </c:numCache>
            </c:numRef>
          </c:xVal>
          <c:yVal>
            <c:numRef>
              <c:f>'Group1_H1_H2-6_3-Raw-Data'!$U$53:$U$446</c:f>
              <c:numCache>
                <c:formatCode>General</c:formatCode>
                <c:ptCount val="394"/>
                <c:pt idx="0">
                  <c:v>113.80917172587399</c:v>
                </c:pt>
                <c:pt idx="1">
                  <c:v>111.07997601293501</c:v>
                </c:pt>
                <c:pt idx="2">
                  <c:v>111.610557846932</c:v>
                </c:pt>
                <c:pt idx="3">
                  <c:v>113.94677027582</c:v>
                </c:pt>
                <c:pt idx="4">
                  <c:v>118.615280814635</c:v>
                </c:pt>
                <c:pt idx="5">
                  <c:v>122.90742056477499</c:v>
                </c:pt>
                <c:pt idx="6">
                  <c:v>124.688701344926</c:v>
                </c:pt>
                <c:pt idx="7">
                  <c:v>124.10975987947199</c:v>
                </c:pt>
                <c:pt idx="8">
                  <c:v>121.00519685390699</c:v>
                </c:pt>
                <c:pt idx="9">
                  <c:v>116.54483831895899</c:v>
                </c:pt>
                <c:pt idx="10">
                  <c:v>113.123667536491</c:v>
                </c:pt>
                <c:pt idx="11">
                  <c:v>111.85563561920701</c:v>
                </c:pt>
                <c:pt idx="12">
                  <c:v>110.688853644685</c:v>
                </c:pt>
                <c:pt idx="13">
                  <c:v>112.73768317502299</c:v>
                </c:pt>
                <c:pt idx="14">
                  <c:v>115.377019902028</c:v>
                </c:pt>
                <c:pt idx="15">
                  <c:v>117.38692386695701</c:v>
                </c:pt>
                <c:pt idx="16">
                  <c:v>119.431680162278</c:v>
                </c:pt>
                <c:pt idx="17">
                  <c:v>120.325538978216</c:v>
                </c:pt>
                <c:pt idx="18">
                  <c:v>117.561776627996</c:v>
                </c:pt>
                <c:pt idx="19">
                  <c:v>113.687811736741</c:v>
                </c:pt>
                <c:pt idx="20">
                  <c:v>112.50864979351</c:v>
                </c:pt>
                <c:pt idx="21">
                  <c:v>110.475557148693</c:v>
                </c:pt>
                <c:pt idx="22">
                  <c:v>110.415731547321</c:v>
                </c:pt>
                <c:pt idx="23">
                  <c:v>112.28604702679699</c:v>
                </c:pt>
                <c:pt idx="24">
                  <c:v>114.01731710787899</c:v>
                </c:pt>
                <c:pt idx="25">
                  <c:v>116.720815986114</c:v>
                </c:pt>
                <c:pt idx="26">
                  <c:v>117.23716527341401</c:v>
                </c:pt>
                <c:pt idx="27">
                  <c:v>116.272100441322</c:v>
                </c:pt>
                <c:pt idx="28">
                  <c:v>113.688724602972</c:v>
                </c:pt>
                <c:pt idx="29">
                  <c:v>110.89103903877</c:v>
                </c:pt>
                <c:pt idx="30">
                  <c:v>109.84886666174999</c:v>
                </c:pt>
                <c:pt idx="31">
                  <c:v>109.22054060494</c:v>
                </c:pt>
                <c:pt idx="32">
                  <c:v>109.981793669832</c:v>
                </c:pt>
                <c:pt idx="33">
                  <c:v>112.230778931119</c:v>
                </c:pt>
                <c:pt idx="34">
                  <c:v>113.571515529743</c:v>
                </c:pt>
                <c:pt idx="35">
                  <c:v>114.12390844220501</c:v>
                </c:pt>
                <c:pt idx="36">
                  <c:v>113.40627276632</c:v>
                </c:pt>
                <c:pt idx="37">
                  <c:v>111.97257871625</c:v>
                </c:pt>
                <c:pt idx="38">
                  <c:v>110.211888361083</c:v>
                </c:pt>
                <c:pt idx="39">
                  <c:v>109.40754900011601</c:v>
                </c:pt>
                <c:pt idx="40">
                  <c:v>107.830316244965</c:v>
                </c:pt>
                <c:pt idx="41">
                  <c:v>108.885299936481</c:v>
                </c:pt>
                <c:pt idx="42">
                  <c:v>109.72350501795999</c:v>
                </c:pt>
                <c:pt idx="43">
                  <c:v>111.082127000784</c:v>
                </c:pt>
                <c:pt idx="44">
                  <c:v>111.828319639795</c:v>
                </c:pt>
                <c:pt idx="45">
                  <c:v>111.12876336722699</c:v>
                </c:pt>
                <c:pt idx="46">
                  <c:v>110.649106907434</c:v>
                </c:pt>
                <c:pt idx="47">
                  <c:v>108.763091229951</c:v>
                </c:pt>
                <c:pt idx="48">
                  <c:v>107.891756223747</c:v>
                </c:pt>
                <c:pt idx="49">
                  <c:v>107.543919785539</c:v>
                </c:pt>
                <c:pt idx="50">
                  <c:v>107.47707250952099</c:v>
                </c:pt>
                <c:pt idx="51">
                  <c:v>108.185149462008</c:v>
                </c:pt>
                <c:pt idx="52">
                  <c:v>108.636328671526</c:v>
                </c:pt>
                <c:pt idx="53">
                  <c:v>109.989257120704</c:v>
                </c:pt>
                <c:pt idx="54">
                  <c:v>109.309342056966</c:v>
                </c:pt>
                <c:pt idx="55">
                  <c:v>108.403774953557</c:v>
                </c:pt>
                <c:pt idx="56">
                  <c:v>106.32662920139001</c:v>
                </c:pt>
                <c:pt idx="57">
                  <c:v>106.10613736059599</c:v>
                </c:pt>
                <c:pt idx="58">
                  <c:v>106.290821869231</c:v>
                </c:pt>
                <c:pt idx="59">
                  <c:v>106.507827897238</c:v>
                </c:pt>
                <c:pt idx="60">
                  <c:v>106.949820627698</c:v>
                </c:pt>
                <c:pt idx="61">
                  <c:v>106.98163672163599</c:v>
                </c:pt>
                <c:pt idx="62">
                  <c:v>107.889974864927</c:v>
                </c:pt>
                <c:pt idx="63">
                  <c:v>107.653459676314</c:v>
                </c:pt>
                <c:pt idx="64">
                  <c:v>106.269018930798</c:v>
                </c:pt>
                <c:pt idx="65">
                  <c:v>105.78699829528399</c:v>
                </c:pt>
                <c:pt idx="66">
                  <c:v>104.83557008887701</c:v>
                </c:pt>
                <c:pt idx="67">
                  <c:v>105.305539372303</c:v>
                </c:pt>
                <c:pt idx="68">
                  <c:v>105.362946196621</c:v>
                </c:pt>
                <c:pt idx="69">
                  <c:v>106.040505632188</c:v>
                </c:pt>
                <c:pt idx="70">
                  <c:v>106.749811441906</c:v>
                </c:pt>
                <c:pt idx="71">
                  <c:v>105.61045623658499</c:v>
                </c:pt>
                <c:pt idx="72">
                  <c:v>104.856204537926</c:v>
                </c:pt>
                <c:pt idx="73">
                  <c:v>104.146875995331</c:v>
                </c:pt>
                <c:pt idx="74">
                  <c:v>102.99475370193601</c:v>
                </c:pt>
                <c:pt idx="75">
                  <c:v>102.716233078082</c:v>
                </c:pt>
                <c:pt idx="76">
                  <c:v>103.13843199046499</c:v>
                </c:pt>
                <c:pt idx="77">
                  <c:v>103.383332504268</c:v>
                </c:pt>
                <c:pt idx="78">
                  <c:v>103.886466307864</c:v>
                </c:pt>
                <c:pt idx="79">
                  <c:v>104.83557008887701</c:v>
                </c:pt>
                <c:pt idx="80">
                  <c:v>104.600706409225</c:v>
                </c:pt>
                <c:pt idx="81">
                  <c:v>102.621315844875</c:v>
                </c:pt>
                <c:pt idx="82">
                  <c:v>102.121917671079</c:v>
                </c:pt>
                <c:pt idx="83">
                  <c:v>102.184850652596</c:v>
                </c:pt>
                <c:pt idx="84">
                  <c:v>102.28050131784499</c:v>
                </c:pt>
                <c:pt idx="85">
                  <c:v>102.721342396087</c:v>
                </c:pt>
                <c:pt idx="86">
                  <c:v>102.37260032987101</c:v>
                </c:pt>
                <c:pt idx="87">
                  <c:v>102.377495047032</c:v>
                </c:pt>
                <c:pt idx="88">
                  <c:v>102.884245414734</c:v>
                </c:pt>
                <c:pt idx="89">
                  <c:v>102.488022208404</c:v>
                </c:pt>
                <c:pt idx="90">
                  <c:v>101.757623280766</c:v>
                </c:pt>
                <c:pt idx="91">
                  <c:v>101.670880940901</c:v>
                </c:pt>
                <c:pt idx="92">
                  <c:v>101.865610311344</c:v>
                </c:pt>
                <c:pt idx="93">
                  <c:v>101.414931159831</c:v>
                </c:pt>
                <c:pt idx="94">
                  <c:v>101.71609523505801</c:v>
                </c:pt>
                <c:pt idx="95">
                  <c:v>101.51660830528</c:v>
                </c:pt>
                <c:pt idx="96">
                  <c:v>101.202762478521</c:v>
                </c:pt>
                <c:pt idx="97">
                  <c:v>101.187648309407</c:v>
                </c:pt>
                <c:pt idx="98">
                  <c:v>100.931837453488</c:v>
                </c:pt>
                <c:pt idx="99">
                  <c:v>99.722385391127105</c:v>
                </c:pt>
                <c:pt idx="100">
                  <c:v>100.258475166835</c:v>
                </c:pt>
                <c:pt idx="101">
                  <c:v>99.7467514651931</c:v>
                </c:pt>
                <c:pt idx="102">
                  <c:v>99.982719252613407</c:v>
                </c:pt>
                <c:pt idx="103">
                  <c:v>99.984417023600898</c:v>
                </c:pt>
                <c:pt idx="104">
                  <c:v>99.736332459826301</c:v>
                </c:pt>
                <c:pt idx="105">
                  <c:v>99.284857766057598</c:v>
                </c:pt>
                <c:pt idx="106">
                  <c:v>98.772597511538095</c:v>
                </c:pt>
                <c:pt idx="107">
                  <c:v>97.751171441912902</c:v>
                </c:pt>
                <c:pt idx="108">
                  <c:v>98.209020006825</c:v>
                </c:pt>
                <c:pt idx="109">
                  <c:v>98.692432368055506</c:v>
                </c:pt>
                <c:pt idx="110">
                  <c:v>98.483908409730205</c:v>
                </c:pt>
                <c:pt idx="111">
                  <c:v>98.505546911193306</c:v>
                </c:pt>
                <c:pt idx="112">
                  <c:v>97.981939699019307</c:v>
                </c:pt>
                <c:pt idx="113">
                  <c:v>96.967826075886293</c:v>
                </c:pt>
                <c:pt idx="114">
                  <c:v>97.4795477509779</c:v>
                </c:pt>
                <c:pt idx="115">
                  <c:v>97.224063350715497</c:v>
                </c:pt>
                <c:pt idx="116">
                  <c:v>97.2494234999714</c:v>
                </c:pt>
                <c:pt idx="117">
                  <c:v>96.410407401127998</c:v>
                </c:pt>
                <c:pt idx="118">
                  <c:v>96.962109936899097</c:v>
                </c:pt>
                <c:pt idx="119">
                  <c:v>96.722397411896495</c:v>
                </c:pt>
                <c:pt idx="120">
                  <c:v>96.772650032160499</c:v>
                </c:pt>
                <c:pt idx="121">
                  <c:v>96.504384334106902</c:v>
                </c:pt>
                <c:pt idx="122">
                  <c:v>96.4925950883638</c:v>
                </c:pt>
                <c:pt idx="123">
                  <c:v>96.695915089338698</c:v>
                </c:pt>
                <c:pt idx="124">
                  <c:v>95.911686689438298</c:v>
                </c:pt>
                <c:pt idx="125">
                  <c:v>95.652313786601894</c:v>
                </c:pt>
                <c:pt idx="126">
                  <c:v>95.959427367413696</c:v>
                </c:pt>
                <c:pt idx="127">
                  <c:v>95.709768122593999</c:v>
                </c:pt>
                <c:pt idx="128">
                  <c:v>95.652313786601994</c:v>
                </c:pt>
                <c:pt idx="129">
                  <c:v>95.079211459486999</c:v>
                </c:pt>
                <c:pt idx="130">
                  <c:v>94.007414961781706</c:v>
                </c:pt>
                <c:pt idx="131">
                  <c:v>94.832545732903498</c:v>
                </c:pt>
                <c:pt idx="132">
                  <c:v>95.142280053074003</c:v>
                </c:pt>
                <c:pt idx="133">
                  <c:v>94.1483453177336</c:v>
                </c:pt>
                <c:pt idx="134">
                  <c:v>93.840891750880104</c:v>
                </c:pt>
                <c:pt idx="135">
                  <c:v>94.359901984607006</c:v>
                </c:pt>
                <c:pt idx="136">
                  <c:v>94.140286202187994</c:v>
                </c:pt>
                <c:pt idx="137">
                  <c:v>93.316343294703699</c:v>
                </c:pt>
                <c:pt idx="138">
                  <c:v>92.481504709833501</c:v>
                </c:pt>
                <c:pt idx="139">
                  <c:v>92.774574771569903</c:v>
                </c:pt>
                <c:pt idx="140">
                  <c:v>91.952766755664499</c:v>
                </c:pt>
                <c:pt idx="141">
                  <c:v>93.328876235071306</c:v>
                </c:pt>
                <c:pt idx="142">
                  <c:v>93.297774737912206</c:v>
                </c:pt>
                <c:pt idx="143">
                  <c:v>93.518741876740293</c:v>
                </c:pt>
                <c:pt idx="144">
                  <c:v>93.273143093554296</c:v>
                </c:pt>
                <c:pt idx="145">
                  <c:v>92.262747572486404</c:v>
                </c:pt>
                <c:pt idx="146">
                  <c:v>91.966135239738193</c:v>
                </c:pt>
                <c:pt idx="147">
                  <c:v>92.210735190558395</c:v>
                </c:pt>
                <c:pt idx="148">
                  <c:v>91.431856921867293</c:v>
                </c:pt>
                <c:pt idx="149">
                  <c:v>91.131354465102504</c:v>
                </c:pt>
                <c:pt idx="150">
                  <c:v>91.099825536404396</c:v>
                </c:pt>
                <c:pt idx="151">
                  <c:v>91.147506007609195</c:v>
                </c:pt>
                <c:pt idx="152">
                  <c:v>90.581374992763799</c:v>
                </c:pt>
                <c:pt idx="153">
                  <c:v>90.8696727840872</c:v>
                </c:pt>
                <c:pt idx="154">
                  <c:v>90.323021589618904</c:v>
                </c:pt>
                <c:pt idx="155">
                  <c:v>90.616641514176195</c:v>
                </c:pt>
                <c:pt idx="156">
                  <c:v>90.619220723331907</c:v>
                </c:pt>
                <c:pt idx="157">
                  <c:v>90.432460284883106</c:v>
                </c:pt>
                <c:pt idx="158">
                  <c:v>90.111100800301401</c:v>
                </c:pt>
                <c:pt idx="159">
                  <c:v>89.759924556706096</c:v>
                </c:pt>
                <c:pt idx="160">
                  <c:v>90.268483706788601</c:v>
                </c:pt>
                <c:pt idx="161">
                  <c:v>90.532525709725604</c:v>
                </c:pt>
                <c:pt idx="162">
                  <c:v>89.723384701616794</c:v>
                </c:pt>
                <c:pt idx="163">
                  <c:v>89.759924556706096</c:v>
                </c:pt>
                <c:pt idx="164">
                  <c:v>88.695998166787902</c:v>
                </c:pt>
                <c:pt idx="165">
                  <c:v>87.630814929660104</c:v>
                </c:pt>
                <c:pt idx="166">
                  <c:v>87.304303277615801</c:v>
                </c:pt>
                <c:pt idx="167">
                  <c:v>88.690853894015305</c:v>
                </c:pt>
                <c:pt idx="168">
                  <c:v>88.603926992975403</c:v>
                </c:pt>
                <c:pt idx="169">
                  <c:v>88.879845158229799</c:v>
                </c:pt>
                <c:pt idx="170">
                  <c:v>88.603926992975303</c:v>
                </c:pt>
                <c:pt idx="171">
                  <c:v>88.0608194420264</c:v>
                </c:pt>
                <c:pt idx="172">
                  <c:v>87.554956468613398</c:v>
                </c:pt>
                <c:pt idx="173">
                  <c:v>86.400551667639803</c:v>
                </c:pt>
                <c:pt idx="174">
                  <c:v>86.108093955599003</c:v>
                </c:pt>
                <c:pt idx="175">
                  <c:v>86.689603847519905</c:v>
                </c:pt>
                <c:pt idx="176">
                  <c:v>86.670807754740807</c:v>
                </c:pt>
                <c:pt idx="177">
                  <c:v>87.257415632661505</c:v>
                </c:pt>
                <c:pt idx="178">
                  <c:v>87.480580048179405</c:v>
                </c:pt>
                <c:pt idx="179">
                  <c:v>86.971049709467707</c:v>
                </c:pt>
                <c:pt idx="180">
                  <c:v>86.097428936677403</c:v>
                </c:pt>
                <c:pt idx="181">
                  <c:v>85.527730593023406</c:v>
                </c:pt>
                <c:pt idx="182">
                  <c:v>84.567430731753205</c:v>
                </c:pt>
                <c:pt idx="183">
                  <c:v>84.600006115046</c:v>
                </c:pt>
                <c:pt idx="184">
                  <c:v>85.518321054083003</c:v>
                </c:pt>
                <c:pt idx="185">
                  <c:v>85.257333180761094</c:v>
                </c:pt>
                <c:pt idx="186">
                  <c:v>85.504317255912497</c:v>
                </c:pt>
                <c:pt idx="187">
                  <c:v>85.232536363403298</c:v>
                </c:pt>
                <c:pt idx="188">
                  <c:v>84.359485218289194</c:v>
                </c:pt>
                <c:pt idx="189">
                  <c:v>83.970838811849703</c:v>
                </c:pt>
                <c:pt idx="190">
                  <c:v>84.567430731753205</c:v>
                </c:pt>
                <c:pt idx="191">
                  <c:v>83.670278491162406</c:v>
                </c:pt>
                <c:pt idx="192">
                  <c:v>83.756210875796796</c:v>
                </c:pt>
                <c:pt idx="193">
                  <c:v>83.496835602845707</c:v>
                </c:pt>
                <c:pt idx="194">
                  <c:v>84.126413127568497</c:v>
                </c:pt>
                <c:pt idx="195">
                  <c:v>83.804843455105896</c:v>
                </c:pt>
                <c:pt idx="196">
                  <c:v>82.228488184238699</c:v>
                </c:pt>
                <c:pt idx="197">
                  <c:v>83.3739932339397</c:v>
                </c:pt>
                <c:pt idx="198">
                  <c:v>83.072647410594996</c:v>
                </c:pt>
                <c:pt idx="199">
                  <c:v>82.841640927715304</c:v>
                </c:pt>
                <c:pt idx="200">
                  <c:v>81.938311460458706</c:v>
                </c:pt>
                <c:pt idx="201">
                  <c:v>81.349573340678305</c:v>
                </c:pt>
                <c:pt idx="202">
                  <c:v>81.354153616336603</c:v>
                </c:pt>
                <c:pt idx="203">
                  <c:v>81.927990578006103</c:v>
                </c:pt>
                <c:pt idx="204">
                  <c:v>80.365731135792998</c:v>
                </c:pt>
                <c:pt idx="205">
                  <c:v>81.010815708312705</c:v>
                </c:pt>
                <c:pt idx="206">
                  <c:v>80.751958644333001</c:v>
                </c:pt>
                <c:pt idx="207">
                  <c:v>81.010815708312705</c:v>
                </c:pt>
                <c:pt idx="208">
                  <c:v>81.027709891384205</c:v>
                </c:pt>
                <c:pt idx="209">
                  <c:v>81.628758992100998</c:v>
                </c:pt>
                <c:pt idx="210">
                  <c:v>81.076533474079696</c:v>
                </c:pt>
                <c:pt idx="211">
                  <c:v>80.727288820061602</c:v>
                </c:pt>
                <c:pt idx="212">
                  <c:v>80.125837644812194</c:v>
                </c:pt>
                <c:pt idx="213">
                  <c:v>78.854436801533893</c:v>
                </c:pt>
                <c:pt idx="214">
                  <c:v>78.846896449979397</c:v>
                </c:pt>
                <c:pt idx="215">
                  <c:v>79.801188061172596</c:v>
                </c:pt>
                <c:pt idx="216">
                  <c:v>79.145946396023504</c:v>
                </c:pt>
                <c:pt idx="217">
                  <c:v>77.896094712665999</c:v>
                </c:pt>
                <c:pt idx="218">
                  <c:v>78.852317588659403</c:v>
                </c:pt>
                <c:pt idx="219">
                  <c:v>78.531915572268503</c:v>
                </c:pt>
                <c:pt idx="220">
                  <c:v>78.560116486694</c:v>
                </c:pt>
                <c:pt idx="221">
                  <c:v>77.296953516627497</c:v>
                </c:pt>
                <c:pt idx="222">
                  <c:v>78.253909361209594</c:v>
                </c:pt>
                <c:pt idx="223">
                  <c:v>77.219305249344501</c:v>
                </c:pt>
                <c:pt idx="224">
                  <c:v>77.808302825235501</c:v>
                </c:pt>
                <c:pt idx="225">
                  <c:v>77.533280513844005</c:v>
                </c:pt>
                <c:pt idx="226">
                  <c:v>76.934403943006501</c:v>
                </c:pt>
                <c:pt idx="227">
                  <c:v>76.983070528134704</c:v>
                </c:pt>
                <c:pt idx="228">
                  <c:v>76.546418832476206</c:v>
                </c:pt>
                <c:pt idx="229">
                  <c:v>76.906676954448002</c:v>
                </c:pt>
                <c:pt idx="230">
                  <c:v>76.014272466207203</c:v>
                </c:pt>
                <c:pt idx="231">
                  <c:v>75.692015234898506</c:v>
                </c:pt>
                <c:pt idx="232">
                  <c:v>74.690861720016201</c:v>
                </c:pt>
                <c:pt idx="233">
                  <c:v>75.646136914987494</c:v>
                </c:pt>
                <c:pt idx="234">
                  <c:v>75.876707438687404</c:v>
                </c:pt>
                <c:pt idx="235">
                  <c:v>75.917120070997498</c:v>
                </c:pt>
                <c:pt idx="236">
                  <c:v>75.012004147037999</c:v>
                </c:pt>
                <c:pt idx="237">
                  <c:v>74.636757617443806</c:v>
                </c:pt>
                <c:pt idx="238">
                  <c:v>74.964755485384302</c:v>
                </c:pt>
                <c:pt idx="239">
                  <c:v>75.558485773872405</c:v>
                </c:pt>
                <c:pt idx="240">
                  <c:v>73.973849313341901</c:v>
                </c:pt>
                <c:pt idx="241">
                  <c:v>73.307420901983903</c:v>
                </c:pt>
                <c:pt idx="242">
                  <c:v>72.960875626004096</c:v>
                </c:pt>
                <c:pt idx="243">
                  <c:v>73.243744909728903</c:v>
                </c:pt>
                <c:pt idx="244">
                  <c:v>73.599649764496107</c:v>
                </c:pt>
                <c:pt idx="245">
                  <c:v>72.612694148608199</c:v>
                </c:pt>
                <c:pt idx="246">
                  <c:v>72.248600406337999</c:v>
                </c:pt>
                <c:pt idx="247">
                  <c:v>71.957641536450296</c:v>
                </c:pt>
                <c:pt idx="248">
                  <c:v>73.415137956970597</c:v>
                </c:pt>
                <c:pt idx="249">
                  <c:v>71.542963003583907</c:v>
                </c:pt>
                <c:pt idx="250">
                  <c:v>72.206078594767703</c:v>
                </c:pt>
                <c:pt idx="251">
                  <c:v>71.936779569687801</c:v>
                </c:pt>
                <c:pt idx="252">
                  <c:v>70.605511636330206</c:v>
                </c:pt>
                <c:pt idx="253">
                  <c:v>71.238069471917001</c:v>
                </c:pt>
                <c:pt idx="254">
                  <c:v>71.177243844100204</c:v>
                </c:pt>
                <c:pt idx="255">
                  <c:v>71.172121700795302</c:v>
                </c:pt>
                <c:pt idx="256">
                  <c:v>70.205642671695898</c:v>
                </c:pt>
                <c:pt idx="257">
                  <c:v>70.134532881302604</c:v>
                </c:pt>
                <c:pt idx="258">
                  <c:v>70.439042277953405</c:v>
                </c:pt>
                <c:pt idx="259">
                  <c:v>70.521892763521805</c:v>
                </c:pt>
                <c:pt idx="260">
                  <c:v>69.1896080461362</c:v>
                </c:pt>
                <c:pt idx="261">
                  <c:v>69.102700293737598</c:v>
                </c:pt>
                <c:pt idx="262">
                  <c:v>69.496492652178304</c:v>
                </c:pt>
                <c:pt idx="263">
                  <c:v>68.108118987440207</c:v>
                </c:pt>
                <c:pt idx="264">
                  <c:v>66.429502390720899</c:v>
                </c:pt>
                <c:pt idx="265">
                  <c:v>66.939820236497496</c:v>
                </c:pt>
                <c:pt idx="266">
                  <c:v>68.767970419564406</c:v>
                </c:pt>
                <c:pt idx="267">
                  <c:v>67.721389166672694</c:v>
                </c:pt>
                <c:pt idx="268">
                  <c:v>66.885136642953498</c:v>
                </c:pt>
                <c:pt idx="269">
                  <c:v>67.325163960576603</c:v>
                </c:pt>
                <c:pt idx="270">
                  <c:v>67.691486826951106</c:v>
                </c:pt>
                <c:pt idx="271">
                  <c:v>67.296210591098102</c:v>
                </c:pt>
                <c:pt idx="272">
                  <c:v>66.6028804436082</c:v>
                </c:pt>
                <c:pt idx="273">
                  <c:v>66.221282765025705</c:v>
                </c:pt>
                <c:pt idx="274">
                  <c:v>65.876595812441394</c:v>
                </c:pt>
                <c:pt idx="275">
                  <c:v>65.743772677991601</c:v>
                </c:pt>
                <c:pt idx="276">
                  <c:v>65.431511771931099</c:v>
                </c:pt>
                <c:pt idx="277">
                  <c:v>64.725194547262902</c:v>
                </c:pt>
                <c:pt idx="278">
                  <c:v>64.570753466006707</c:v>
                </c:pt>
                <c:pt idx="279">
                  <c:v>64.569877815583098</c:v>
                </c:pt>
                <c:pt idx="280">
                  <c:v>63.416443788532703</c:v>
                </c:pt>
                <c:pt idx="281">
                  <c:v>64.259252195170006</c:v>
                </c:pt>
                <c:pt idx="282">
                  <c:v>63.813681326092698</c:v>
                </c:pt>
                <c:pt idx="283">
                  <c:v>64.212758709161093</c:v>
                </c:pt>
                <c:pt idx="284">
                  <c:v>62.224857267461303</c:v>
                </c:pt>
                <c:pt idx="285">
                  <c:v>64.185438544981096</c:v>
                </c:pt>
                <c:pt idx="286">
                  <c:v>62.702016551150898</c:v>
                </c:pt>
                <c:pt idx="287">
                  <c:v>61.824283370440199</c:v>
                </c:pt>
                <c:pt idx="288">
                  <c:v>61.905053418195102</c:v>
                </c:pt>
                <c:pt idx="289">
                  <c:v>63.0909198538548</c:v>
                </c:pt>
                <c:pt idx="290">
                  <c:v>61.485492303018901</c:v>
                </c:pt>
                <c:pt idx="291">
                  <c:v>61.072765917216898</c:v>
                </c:pt>
                <c:pt idx="292">
                  <c:v>61.886079426369697</c:v>
                </c:pt>
                <c:pt idx="293">
                  <c:v>59.315925140185101</c:v>
                </c:pt>
                <c:pt idx="294">
                  <c:v>59.774507456081402</c:v>
                </c:pt>
                <c:pt idx="295">
                  <c:v>61.049721762891501</c:v>
                </c:pt>
                <c:pt idx="296">
                  <c:v>58.803745074464501</c:v>
                </c:pt>
                <c:pt idx="297">
                  <c:v>59.3977030386541</c:v>
                </c:pt>
                <c:pt idx="298">
                  <c:v>59.905891886421301</c:v>
                </c:pt>
                <c:pt idx="299">
                  <c:v>58.803745074464501</c:v>
                </c:pt>
                <c:pt idx="300">
                  <c:v>58.5433664189596</c:v>
                </c:pt>
                <c:pt idx="301">
                  <c:v>57.774243221072098</c:v>
                </c:pt>
                <c:pt idx="302">
                  <c:v>58.430003845448603</c:v>
                </c:pt>
                <c:pt idx="303">
                  <c:v>57.614919762556902</c:v>
                </c:pt>
                <c:pt idx="304">
                  <c:v>57.255358894353598</c:v>
                </c:pt>
                <c:pt idx="305">
                  <c:v>57.645492006036299</c:v>
                </c:pt>
                <c:pt idx="306">
                  <c:v>56.832381231899902</c:v>
                </c:pt>
                <c:pt idx="307">
                  <c:v>57.255358894353598</c:v>
                </c:pt>
                <c:pt idx="308">
                  <c:v>56.386992621947698</c:v>
                </c:pt>
                <c:pt idx="309">
                  <c:v>55.464675609811799</c:v>
                </c:pt>
                <c:pt idx="310">
                  <c:v>56.854636266002302</c:v>
                </c:pt>
                <c:pt idx="311">
                  <c:v>55.606210755062001</c:v>
                </c:pt>
                <c:pt idx="312">
                  <c:v>55.077944270402298</c:v>
                </c:pt>
                <c:pt idx="313">
                  <c:v>54.717399740532699</c:v>
                </c:pt>
                <c:pt idx="314">
                  <c:v>53.177948547127698</c:v>
                </c:pt>
                <c:pt idx="315">
                  <c:v>53.7012907974228</c:v>
                </c:pt>
                <c:pt idx="316">
                  <c:v>53.177948547127698</c:v>
                </c:pt>
                <c:pt idx="317">
                  <c:v>53.177948547127698</c:v>
                </c:pt>
                <c:pt idx="318">
                  <c:v>53.207162981175003</c:v>
                </c:pt>
                <c:pt idx="319">
                  <c:v>53.177948547127698</c:v>
                </c:pt>
                <c:pt idx="320">
                  <c:v>51.302913506046799</c:v>
                </c:pt>
                <c:pt idx="321">
                  <c:v>52.335676854345003</c:v>
                </c:pt>
                <c:pt idx="322">
                  <c:v>51.8502238518006</c:v>
                </c:pt>
                <c:pt idx="323">
                  <c:v>50.838630194803699</c:v>
                </c:pt>
                <c:pt idx="324">
                  <c:v>50.704923778735498</c:v>
                </c:pt>
                <c:pt idx="325">
                  <c:v>50.935919328952799</c:v>
                </c:pt>
                <c:pt idx="326">
                  <c:v>51.109485295583703</c:v>
                </c:pt>
                <c:pt idx="327">
                  <c:v>49.879648942977603</c:v>
                </c:pt>
                <c:pt idx="328">
                  <c:v>50.907882601019899</c:v>
                </c:pt>
                <c:pt idx="329">
                  <c:v>49.423996842580301</c:v>
                </c:pt>
                <c:pt idx="330">
                  <c:v>48.415849629450697</c:v>
                </c:pt>
                <c:pt idx="331">
                  <c:v>49.341731054103299</c:v>
                </c:pt>
                <c:pt idx="332">
                  <c:v>48.897149525686501</c:v>
                </c:pt>
                <c:pt idx="333">
                  <c:v>48.940518652120502</c:v>
                </c:pt>
                <c:pt idx="334">
                  <c:v>47.240013521982398</c:v>
                </c:pt>
                <c:pt idx="335">
                  <c:v>47.875995507206298</c:v>
                </c:pt>
                <c:pt idx="336">
                  <c:v>47.689679759415</c:v>
                </c:pt>
                <c:pt idx="337">
                  <c:v>47.401446311269503</c:v>
                </c:pt>
                <c:pt idx="338">
                  <c:v>46.652110639582503</c:v>
                </c:pt>
                <c:pt idx="339">
                  <c:v>47.424118749269802</c:v>
                </c:pt>
                <c:pt idx="340">
                  <c:v>46.147823385244401</c:v>
                </c:pt>
                <c:pt idx="341">
                  <c:v>45.690868479141699</c:v>
                </c:pt>
                <c:pt idx="342">
                  <c:v>45.6219229230677</c:v>
                </c:pt>
                <c:pt idx="343">
                  <c:v>45.564619172227403</c:v>
                </c:pt>
                <c:pt idx="344">
                  <c:v>45.6219229230677</c:v>
                </c:pt>
                <c:pt idx="345">
                  <c:v>44.674511309295802</c:v>
                </c:pt>
                <c:pt idx="346">
                  <c:v>44.069450717165502</c:v>
                </c:pt>
                <c:pt idx="347">
                  <c:v>43.624227260162201</c:v>
                </c:pt>
                <c:pt idx="348">
                  <c:v>45.044833699303197</c:v>
                </c:pt>
                <c:pt idx="349">
                  <c:v>43.414791945159301</c:v>
                </c:pt>
                <c:pt idx="350">
                  <c:v>44.460343992661997</c:v>
                </c:pt>
                <c:pt idx="351">
                  <c:v>42.850601219586899</c:v>
                </c:pt>
                <c:pt idx="352">
                  <c:v>42.3764837490654</c:v>
                </c:pt>
                <c:pt idx="353">
                  <c:v>42.850601219586899</c:v>
                </c:pt>
                <c:pt idx="354">
                  <c:v>42.850601219586899</c:v>
                </c:pt>
                <c:pt idx="355">
                  <c:v>42.857708120282901</c:v>
                </c:pt>
                <c:pt idx="356">
                  <c:v>41.121225348884202</c:v>
                </c:pt>
                <c:pt idx="357">
                  <c:v>40.988516628163502</c:v>
                </c:pt>
                <c:pt idx="358">
                  <c:v>42.3548913338266</c:v>
                </c:pt>
                <c:pt idx="359">
                  <c:v>40.181878170803998</c:v>
                </c:pt>
                <c:pt idx="360">
                  <c:v>39.8962391194611</c:v>
                </c:pt>
                <c:pt idx="361">
                  <c:v>40.5648009593274</c:v>
                </c:pt>
                <c:pt idx="362">
                  <c:v>41.1893207980618</c:v>
                </c:pt>
                <c:pt idx="363">
                  <c:v>39.984886658048097</c:v>
                </c:pt>
                <c:pt idx="364">
                  <c:v>40.181878170803998</c:v>
                </c:pt>
                <c:pt idx="365">
                  <c:v>39.689991982137499</c:v>
                </c:pt>
                <c:pt idx="366">
                  <c:v>39.432039693935003</c:v>
                </c:pt>
                <c:pt idx="367">
                  <c:v>39.3173450299998</c:v>
                </c:pt>
                <c:pt idx="368">
                  <c:v>39.3173450299998</c:v>
                </c:pt>
                <c:pt idx="369">
                  <c:v>38.066075878987697</c:v>
                </c:pt>
                <c:pt idx="370">
                  <c:v>39.689991982137499</c:v>
                </c:pt>
                <c:pt idx="371">
                  <c:v>39.063623789189997</c:v>
                </c:pt>
                <c:pt idx="372">
                  <c:v>38.189031329294899</c:v>
                </c:pt>
                <c:pt idx="373">
                  <c:v>36.370140340722998</c:v>
                </c:pt>
                <c:pt idx="374">
                  <c:v>37.5512645478316</c:v>
                </c:pt>
                <c:pt idx="375">
                  <c:v>35.820152614601398</c:v>
                </c:pt>
                <c:pt idx="376">
                  <c:v>37.407732108516903</c:v>
                </c:pt>
                <c:pt idx="377">
                  <c:v>37.5512645478316</c:v>
                </c:pt>
                <c:pt idx="378">
                  <c:v>37.924642539650499</c:v>
                </c:pt>
                <c:pt idx="379">
                  <c:v>36.7212140092442</c:v>
                </c:pt>
                <c:pt idx="380">
                  <c:v>37.365786953827502</c:v>
                </c:pt>
                <c:pt idx="381">
                  <c:v>36.6896542890467</c:v>
                </c:pt>
                <c:pt idx="382">
                  <c:v>37.925380003608701</c:v>
                </c:pt>
                <c:pt idx="383">
                  <c:v>37.365786953827502</c:v>
                </c:pt>
                <c:pt idx="384">
                  <c:v>36.370140340722998</c:v>
                </c:pt>
                <c:pt idx="385">
                  <c:v>37.284315672070498</c:v>
                </c:pt>
                <c:pt idx="386">
                  <c:v>37.851150224921597</c:v>
                </c:pt>
                <c:pt idx="387">
                  <c:v>37.365786953827502</c:v>
                </c:pt>
                <c:pt idx="388">
                  <c:v>36.370140340722998</c:v>
                </c:pt>
                <c:pt idx="389">
                  <c:v>38.489225046074601</c:v>
                </c:pt>
                <c:pt idx="390">
                  <c:v>38.657440628883698</c:v>
                </c:pt>
                <c:pt idx="391">
                  <c:v>36.6896542890467</c:v>
                </c:pt>
                <c:pt idx="392">
                  <c:v>34.650151403683203</c:v>
                </c:pt>
                <c:pt idx="393">
                  <c:v>35.996408399126601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D-4150-A5FF-7982809BC0B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'Group1_H1_H2-6_3-Raw-Data'!$N$53:$N$439</c:f>
              <c:numCache>
                <c:formatCode>General</c:formatCode>
                <c:ptCount val="387"/>
                <c:pt idx="0">
                  <c:v>1.9230769230769201E-2</c:v>
                </c:pt>
                <c:pt idx="1">
                  <c:v>3.8461538461538498E-2</c:v>
                </c:pt>
                <c:pt idx="2">
                  <c:v>5.7692307692307702E-2</c:v>
                </c:pt>
                <c:pt idx="3">
                  <c:v>7.69230769230769E-2</c:v>
                </c:pt>
                <c:pt idx="4">
                  <c:v>9.6153846153846201E-2</c:v>
                </c:pt>
                <c:pt idx="5">
                  <c:v>0.115384615384615</c:v>
                </c:pt>
                <c:pt idx="6">
                  <c:v>0.134615384615385</c:v>
                </c:pt>
                <c:pt idx="7">
                  <c:v>0.15384615384615399</c:v>
                </c:pt>
                <c:pt idx="8">
                  <c:v>0.17307692307692299</c:v>
                </c:pt>
                <c:pt idx="9">
                  <c:v>0.19230769230769201</c:v>
                </c:pt>
                <c:pt idx="10">
                  <c:v>0.21153846153846201</c:v>
                </c:pt>
                <c:pt idx="11">
                  <c:v>0.230769230769231</c:v>
                </c:pt>
                <c:pt idx="12">
                  <c:v>0.25</c:v>
                </c:pt>
                <c:pt idx="13">
                  <c:v>0.269230769230769</c:v>
                </c:pt>
                <c:pt idx="14">
                  <c:v>0.28846153846153899</c:v>
                </c:pt>
                <c:pt idx="15">
                  <c:v>0.30769230769230799</c:v>
                </c:pt>
                <c:pt idx="16">
                  <c:v>0.32692307692307698</c:v>
                </c:pt>
                <c:pt idx="17">
                  <c:v>0.34615384615384598</c:v>
                </c:pt>
                <c:pt idx="18">
                  <c:v>0.36538461538461497</c:v>
                </c:pt>
                <c:pt idx="19">
                  <c:v>0.38461538461538503</c:v>
                </c:pt>
                <c:pt idx="20">
                  <c:v>0.40384615384615402</c:v>
                </c:pt>
                <c:pt idx="21">
                  <c:v>0.42307692307692302</c:v>
                </c:pt>
                <c:pt idx="22">
                  <c:v>0.44230769230769201</c:v>
                </c:pt>
                <c:pt idx="23">
                  <c:v>0.46153846153846101</c:v>
                </c:pt>
                <c:pt idx="24">
                  <c:v>0.480769230769231</c:v>
                </c:pt>
                <c:pt idx="25">
                  <c:v>0.5</c:v>
                </c:pt>
                <c:pt idx="26">
                  <c:v>0.51923076923076905</c:v>
                </c:pt>
                <c:pt idx="27">
                  <c:v>0.53846153846153799</c:v>
                </c:pt>
                <c:pt idx="28">
                  <c:v>0.55769230769230804</c:v>
                </c:pt>
                <c:pt idx="29">
                  <c:v>0.57692307692307698</c:v>
                </c:pt>
                <c:pt idx="30">
                  <c:v>0.59615384615384603</c:v>
                </c:pt>
                <c:pt idx="31">
                  <c:v>0.61538461538461497</c:v>
                </c:pt>
                <c:pt idx="32">
                  <c:v>0.63461538461538403</c:v>
                </c:pt>
                <c:pt idx="33">
                  <c:v>0.65384615384615397</c:v>
                </c:pt>
                <c:pt idx="34">
                  <c:v>0.67307692307692302</c:v>
                </c:pt>
                <c:pt idx="35">
                  <c:v>0.69230769230769196</c:v>
                </c:pt>
                <c:pt idx="36">
                  <c:v>0.71153846153846101</c:v>
                </c:pt>
                <c:pt idx="37">
                  <c:v>0.73076923076923095</c:v>
                </c:pt>
                <c:pt idx="38">
                  <c:v>0.75</c:v>
                </c:pt>
                <c:pt idx="39">
                  <c:v>0.76923076923076905</c:v>
                </c:pt>
                <c:pt idx="40">
                  <c:v>0.78846153846153799</c:v>
                </c:pt>
                <c:pt idx="41">
                  <c:v>0.80769230769230704</c:v>
                </c:pt>
                <c:pt idx="42">
                  <c:v>0.82692307692307698</c:v>
                </c:pt>
                <c:pt idx="43">
                  <c:v>0.84615384615384603</c:v>
                </c:pt>
                <c:pt idx="44">
                  <c:v>0.86538461538461497</c:v>
                </c:pt>
                <c:pt idx="45">
                  <c:v>0.88461538461538403</c:v>
                </c:pt>
                <c:pt idx="46">
                  <c:v>0.90384615384615297</c:v>
                </c:pt>
                <c:pt idx="47">
                  <c:v>0.92307692307692302</c:v>
                </c:pt>
                <c:pt idx="48">
                  <c:v>0.94230769230769196</c:v>
                </c:pt>
                <c:pt idx="49">
                  <c:v>0.96153846153846101</c:v>
                </c:pt>
                <c:pt idx="50">
                  <c:v>0.98076923076922995</c:v>
                </c:pt>
                <c:pt idx="51">
                  <c:v>1</c:v>
                </c:pt>
                <c:pt idx="52">
                  <c:v>1.0192307692307701</c:v>
                </c:pt>
                <c:pt idx="53">
                  <c:v>1.0384615384615401</c:v>
                </c:pt>
                <c:pt idx="54">
                  <c:v>1.0576923076923099</c:v>
                </c:pt>
                <c:pt idx="55">
                  <c:v>1.07692307692308</c:v>
                </c:pt>
                <c:pt idx="56">
                  <c:v>1.09615384615385</c:v>
                </c:pt>
                <c:pt idx="57">
                  <c:v>1.1153846153846201</c:v>
                </c:pt>
                <c:pt idx="58">
                  <c:v>1.1346153846153799</c:v>
                </c:pt>
                <c:pt idx="59">
                  <c:v>1.15384615384615</c:v>
                </c:pt>
                <c:pt idx="60">
                  <c:v>1.17307692307692</c:v>
                </c:pt>
                <c:pt idx="61">
                  <c:v>1.1923076923076901</c:v>
                </c:pt>
                <c:pt idx="62">
                  <c:v>1.2115384615384599</c:v>
                </c:pt>
                <c:pt idx="63">
                  <c:v>1.2307692307692299</c:v>
                </c:pt>
                <c:pt idx="64">
                  <c:v>1.25</c:v>
                </c:pt>
                <c:pt idx="65">
                  <c:v>1.2692307692307701</c:v>
                </c:pt>
                <c:pt idx="66">
                  <c:v>1.2884615384615401</c:v>
                </c:pt>
                <c:pt idx="67">
                  <c:v>1.3076923076923099</c:v>
                </c:pt>
                <c:pt idx="68">
                  <c:v>1.32692307692308</c:v>
                </c:pt>
                <c:pt idx="69">
                  <c:v>1.34615384615385</c:v>
                </c:pt>
                <c:pt idx="70">
                  <c:v>1.3653846153846101</c:v>
                </c:pt>
                <c:pt idx="71">
                  <c:v>1.3846153846153799</c:v>
                </c:pt>
                <c:pt idx="72">
                  <c:v>1.40384615384615</c:v>
                </c:pt>
                <c:pt idx="73">
                  <c:v>1.42307692307692</c:v>
                </c:pt>
                <c:pt idx="74">
                  <c:v>1.4423076923076901</c:v>
                </c:pt>
                <c:pt idx="75">
                  <c:v>1.4615384615384599</c:v>
                </c:pt>
                <c:pt idx="76">
                  <c:v>1.4807692307692299</c:v>
                </c:pt>
                <c:pt idx="77">
                  <c:v>1.5</c:v>
                </c:pt>
                <c:pt idx="78">
                  <c:v>1.5192307692307701</c:v>
                </c:pt>
                <c:pt idx="79">
                  <c:v>1.5384615384615401</c:v>
                </c:pt>
                <c:pt idx="80">
                  <c:v>1.5576923076923099</c:v>
                </c:pt>
                <c:pt idx="81">
                  <c:v>1.57692307692308</c:v>
                </c:pt>
                <c:pt idx="82">
                  <c:v>1.59615384615385</c:v>
                </c:pt>
                <c:pt idx="83">
                  <c:v>1.6153846153846101</c:v>
                </c:pt>
                <c:pt idx="84">
                  <c:v>1.6346153846153799</c:v>
                </c:pt>
                <c:pt idx="85">
                  <c:v>1.65384615384615</c:v>
                </c:pt>
                <c:pt idx="86">
                  <c:v>1.67307692307692</c:v>
                </c:pt>
                <c:pt idx="87">
                  <c:v>1.6923076923076901</c:v>
                </c:pt>
                <c:pt idx="88">
                  <c:v>1.7115384615384599</c:v>
                </c:pt>
                <c:pt idx="89">
                  <c:v>1.7307692307692299</c:v>
                </c:pt>
                <c:pt idx="90">
                  <c:v>1.75</c:v>
                </c:pt>
                <c:pt idx="91">
                  <c:v>1.7692307692307701</c:v>
                </c:pt>
                <c:pt idx="92">
                  <c:v>1.7884615384615401</c:v>
                </c:pt>
                <c:pt idx="93">
                  <c:v>1.8076923076923099</c:v>
                </c:pt>
                <c:pt idx="94">
                  <c:v>1.82692307692308</c:v>
                </c:pt>
                <c:pt idx="95">
                  <c:v>1.84615384615385</c:v>
                </c:pt>
                <c:pt idx="96">
                  <c:v>1.8653846153846101</c:v>
                </c:pt>
                <c:pt idx="97">
                  <c:v>1.8846153846153799</c:v>
                </c:pt>
                <c:pt idx="98">
                  <c:v>1.90384615384615</c:v>
                </c:pt>
                <c:pt idx="99">
                  <c:v>1.92307692307692</c:v>
                </c:pt>
                <c:pt idx="100">
                  <c:v>1.9423076923076901</c:v>
                </c:pt>
                <c:pt idx="101">
                  <c:v>1.9615384615384599</c:v>
                </c:pt>
                <c:pt idx="102">
                  <c:v>1.9807692307692299</c:v>
                </c:pt>
                <c:pt idx="103">
                  <c:v>2</c:v>
                </c:pt>
                <c:pt idx="104">
                  <c:v>2.0192307692307701</c:v>
                </c:pt>
                <c:pt idx="105">
                  <c:v>2.0384615384615401</c:v>
                </c:pt>
                <c:pt idx="106">
                  <c:v>2.0576923076923102</c:v>
                </c:pt>
                <c:pt idx="107">
                  <c:v>2.0769230769230802</c:v>
                </c:pt>
                <c:pt idx="108">
                  <c:v>2.0961538461538498</c:v>
                </c:pt>
                <c:pt idx="109">
                  <c:v>2.1153846153846101</c:v>
                </c:pt>
                <c:pt idx="110">
                  <c:v>2.1346153846153801</c:v>
                </c:pt>
                <c:pt idx="111">
                  <c:v>2.1538461538461502</c:v>
                </c:pt>
                <c:pt idx="112">
                  <c:v>2.1730769230769198</c:v>
                </c:pt>
                <c:pt idx="113">
                  <c:v>2.1923076923076898</c:v>
                </c:pt>
                <c:pt idx="114">
                  <c:v>2.2115384615384599</c:v>
                </c:pt>
                <c:pt idx="115">
                  <c:v>2.2307692307692299</c:v>
                </c:pt>
                <c:pt idx="116">
                  <c:v>2.25</c:v>
                </c:pt>
                <c:pt idx="117">
                  <c:v>2.2692307692307701</c:v>
                </c:pt>
                <c:pt idx="118">
                  <c:v>2.2884615384615401</c:v>
                </c:pt>
                <c:pt idx="119">
                  <c:v>2.3076923076923102</c:v>
                </c:pt>
                <c:pt idx="120">
                  <c:v>2.3269230769230802</c:v>
                </c:pt>
                <c:pt idx="121">
                  <c:v>2.34615384615384</c:v>
                </c:pt>
                <c:pt idx="122">
                  <c:v>2.3653846153846101</c:v>
                </c:pt>
                <c:pt idx="123">
                  <c:v>2.3846153846153801</c:v>
                </c:pt>
                <c:pt idx="124">
                  <c:v>2.4038461538461502</c:v>
                </c:pt>
                <c:pt idx="125">
                  <c:v>2.4230769230769198</c:v>
                </c:pt>
                <c:pt idx="126">
                  <c:v>2.4423076923076898</c:v>
                </c:pt>
                <c:pt idx="127">
                  <c:v>2.4615384615384599</c:v>
                </c:pt>
                <c:pt idx="128">
                  <c:v>2.4807692307692299</c:v>
                </c:pt>
                <c:pt idx="129">
                  <c:v>2.5</c:v>
                </c:pt>
                <c:pt idx="130">
                  <c:v>2.5192307692307701</c:v>
                </c:pt>
                <c:pt idx="131">
                  <c:v>2.5384615384615401</c:v>
                </c:pt>
                <c:pt idx="132">
                  <c:v>2.5576923076923102</c:v>
                </c:pt>
                <c:pt idx="133">
                  <c:v>2.5769230769230802</c:v>
                </c:pt>
                <c:pt idx="134">
                  <c:v>2.59615384615384</c:v>
                </c:pt>
                <c:pt idx="135">
                  <c:v>2.6153846153846101</c:v>
                </c:pt>
                <c:pt idx="136">
                  <c:v>2.6346153846153801</c:v>
                </c:pt>
                <c:pt idx="137">
                  <c:v>2.6538461538461502</c:v>
                </c:pt>
                <c:pt idx="138">
                  <c:v>2.6730769230769198</c:v>
                </c:pt>
                <c:pt idx="139">
                  <c:v>2.6923076923076898</c:v>
                </c:pt>
                <c:pt idx="140">
                  <c:v>2.7115384615384599</c:v>
                </c:pt>
                <c:pt idx="141">
                  <c:v>2.7307692307692299</c:v>
                </c:pt>
                <c:pt idx="142">
                  <c:v>2.75</c:v>
                </c:pt>
                <c:pt idx="143">
                  <c:v>2.7692307692307701</c:v>
                </c:pt>
                <c:pt idx="144">
                  <c:v>2.7884615384615401</c:v>
                </c:pt>
                <c:pt idx="145">
                  <c:v>2.8076923076923102</c:v>
                </c:pt>
                <c:pt idx="146">
                  <c:v>2.8269230769230802</c:v>
                </c:pt>
                <c:pt idx="147">
                  <c:v>2.84615384615384</c:v>
                </c:pt>
                <c:pt idx="148">
                  <c:v>2.8653846153846101</c:v>
                </c:pt>
                <c:pt idx="149">
                  <c:v>2.8846153846153801</c:v>
                </c:pt>
                <c:pt idx="150">
                  <c:v>2.9038461538461502</c:v>
                </c:pt>
                <c:pt idx="151">
                  <c:v>2.9230769230769198</c:v>
                </c:pt>
                <c:pt idx="152">
                  <c:v>2.9423076923076898</c:v>
                </c:pt>
                <c:pt idx="153">
                  <c:v>2.9615384615384599</c:v>
                </c:pt>
                <c:pt idx="154">
                  <c:v>2.9807692307692299</c:v>
                </c:pt>
                <c:pt idx="155">
                  <c:v>3</c:v>
                </c:pt>
                <c:pt idx="156">
                  <c:v>3.0192307692307701</c:v>
                </c:pt>
                <c:pt idx="157">
                  <c:v>3.0384615384615401</c:v>
                </c:pt>
                <c:pt idx="158">
                  <c:v>3.0576923076923102</c:v>
                </c:pt>
                <c:pt idx="159">
                  <c:v>3.0769230769230802</c:v>
                </c:pt>
                <c:pt idx="160">
                  <c:v>3.09615384615384</c:v>
                </c:pt>
                <c:pt idx="161">
                  <c:v>3.1153846153846101</c:v>
                </c:pt>
                <c:pt idx="162">
                  <c:v>3.1346153846153801</c:v>
                </c:pt>
                <c:pt idx="163">
                  <c:v>3.1538461538461502</c:v>
                </c:pt>
                <c:pt idx="164">
                  <c:v>3.1730769230769198</c:v>
                </c:pt>
                <c:pt idx="165">
                  <c:v>3.1923076923076898</c:v>
                </c:pt>
                <c:pt idx="166">
                  <c:v>3.2115384615384599</c:v>
                </c:pt>
                <c:pt idx="167">
                  <c:v>3.2307692307692299</c:v>
                </c:pt>
                <c:pt idx="168">
                  <c:v>3.25</c:v>
                </c:pt>
                <c:pt idx="169">
                  <c:v>3.2692307692307701</c:v>
                </c:pt>
                <c:pt idx="170">
                  <c:v>3.2884615384615401</c:v>
                </c:pt>
                <c:pt idx="171">
                  <c:v>3.3076923076923102</c:v>
                </c:pt>
                <c:pt idx="172">
                  <c:v>3.32692307692307</c:v>
                </c:pt>
                <c:pt idx="173">
                  <c:v>3.34615384615384</c:v>
                </c:pt>
                <c:pt idx="174">
                  <c:v>3.3653846153846101</c:v>
                </c:pt>
                <c:pt idx="175">
                  <c:v>3.3846153846153801</c:v>
                </c:pt>
                <c:pt idx="176">
                  <c:v>3.4038461538461502</c:v>
                </c:pt>
                <c:pt idx="177">
                  <c:v>3.4230769230769198</c:v>
                </c:pt>
                <c:pt idx="178">
                  <c:v>3.4423076923076898</c:v>
                </c:pt>
                <c:pt idx="179">
                  <c:v>3.4615384615384599</c:v>
                </c:pt>
                <c:pt idx="180">
                  <c:v>3.4807692307692299</c:v>
                </c:pt>
                <c:pt idx="181">
                  <c:v>3.5</c:v>
                </c:pt>
                <c:pt idx="182">
                  <c:v>3.5192307692307701</c:v>
                </c:pt>
                <c:pt idx="183">
                  <c:v>3.5384615384615401</c:v>
                </c:pt>
                <c:pt idx="184">
                  <c:v>3.5576923076923102</c:v>
                </c:pt>
                <c:pt idx="185">
                  <c:v>3.57692307692307</c:v>
                </c:pt>
                <c:pt idx="186">
                  <c:v>3.59615384615384</c:v>
                </c:pt>
                <c:pt idx="187">
                  <c:v>3.6153846153846101</c:v>
                </c:pt>
                <c:pt idx="188">
                  <c:v>3.6346153846153801</c:v>
                </c:pt>
                <c:pt idx="189">
                  <c:v>3.6538461538461502</c:v>
                </c:pt>
                <c:pt idx="190">
                  <c:v>3.6730769230769198</c:v>
                </c:pt>
                <c:pt idx="191">
                  <c:v>3.6923076923076898</c:v>
                </c:pt>
                <c:pt idx="192">
                  <c:v>3.7115384615384599</c:v>
                </c:pt>
                <c:pt idx="193">
                  <c:v>3.7307692307692299</c:v>
                </c:pt>
                <c:pt idx="194">
                  <c:v>3.75</c:v>
                </c:pt>
                <c:pt idx="195">
                  <c:v>3.7692307692307701</c:v>
                </c:pt>
                <c:pt idx="196">
                  <c:v>3.7884615384615401</c:v>
                </c:pt>
                <c:pt idx="197">
                  <c:v>3.8076923076923102</c:v>
                </c:pt>
                <c:pt idx="198">
                  <c:v>3.82692307692307</c:v>
                </c:pt>
                <c:pt idx="199">
                  <c:v>3.84615384615384</c:v>
                </c:pt>
                <c:pt idx="200">
                  <c:v>3.8653846153846101</c:v>
                </c:pt>
                <c:pt idx="201">
                  <c:v>3.8846153846153801</c:v>
                </c:pt>
                <c:pt idx="202">
                  <c:v>3.9038461538461502</c:v>
                </c:pt>
                <c:pt idx="203">
                  <c:v>3.9230769230769198</c:v>
                </c:pt>
                <c:pt idx="204">
                  <c:v>3.9423076923076898</c:v>
                </c:pt>
                <c:pt idx="205">
                  <c:v>3.9615384615384599</c:v>
                </c:pt>
                <c:pt idx="206">
                  <c:v>3.9807692307692299</c:v>
                </c:pt>
                <c:pt idx="207">
                  <c:v>4</c:v>
                </c:pt>
                <c:pt idx="208">
                  <c:v>4.0192307692307701</c:v>
                </c:pt>
                <c:pt idx="209">
                  <c:v>4.0384615384615401</c:v>
                </c:pt>
                <c:pt idx="210">
                  <c:v>4.0576923076923102</c:v>
                </c:pt>
                <c:pt idx="211">
                  <c:v>4.0769230769230802</c:v>
                </c:pt>
                <c:pt idx="212">
                  <c:v>4.0961538461538503</c:v>
                </c:pt>
                <c:pt idx="213">
                  <c:v>4.1153846153846203</c:v>
                </c:pt>
                <c:pt idx="214">
                  <c:v>4.1346153846153904</c:v>
                </c:pt>
                <c:pt idx="215">
                  <c:v>4.1538461538461604</c:v>
                </c:pt>
                <c:pt idx="216">
                  <c:v>4.1730769230769296</c:v>
                </c:pt>
                <c:pt idx="217">
                  <c:v>4.1923076923076996</c:v>
                </c:pt>
                <c:pt idx="218">
                  <c:v>4.2115384615384697</c:v>
                </c:pt>
                <c:pt idx="219">
                  <c:v>4.2307692307692397</c:v>
                </c:pt>
                <c:pt idx="220">
                  <c:v>4.25</c:v>
                </c:pt>
                <c:pt idx="221">
                  <c:v>4.2692307692307701</c:v>
                </c:pt>
                <c:pt idx="222">
                  <c:v>4.2884615384615401</c:v>
                </c:pt>
                <c:pt idx="223">
                  <c:v>4.3076923076923102</c:v>
                </c:pt>
                <c:pt idx="224">
                  <c:v>4.3269230769230802</c:v>
                </c:pt>
                <c:pt idx="225">
                  <c:v>4.3461538461538503</c:v>
                </c:pt>
                <c:pt idx="226">
                  <c:v>4.3653846153846203</c:v>
                </c:pt>
                <c:pt idx="227">
                  <c:v>4.3846153846153904</c:v>
                </c:pt>
                <c:pt idx="228">
                  <c:v>4.4038461538461604</c:v>
                </c:pt>
                <c:pt idx="229">
                  <c:v>4.4230769230769296</c:v>
                </c:pt>
                <c:pt idx="230">
                  <c:v>4.4423076923076996</c:v>
                </c:pt>
                <c:pt idx="231">
                  <c:v>4.4615384615384697</c:v>
                </c:pt>
                <c:pt idx="232">
                  <c:v>4.4807692307692397</c:v>
                </c:pt>
                <c:pt idx="233">
                  <c:v>4.5000000000000098</c:v>
                </c:pt>
                <c:pt idx="234">
                  <c:v>4.5192307692307798</c:v>
                </c:pt>
                <c:pt idx="235">
                  <c:v>4.5384615384615499</c:v>
                </c:pt>
                <c:pt idx="236">
                  <c:v>4.5576923076923199</c:v>
                </c:pt>
                <c:pt idx="237">
                  <c:v>4.57692307692309</c:v>
                </c:pt>
                <c:pt idx="238">
                  <c:v>4.59615384615386</c:v>
                </c:pt>
                <c:pt idx="239">
                  <c:v>4.6153846153846301</c:v>
                </c:pt>
                <c:pt idx="240">
                  <c:v>4.6346153846154001</c:v>
                </c:pt>
                <c:pt idx="241">
                  <c:v>4.6538461538461702</c:v>
                </c:pt>
                <c:pt idx="242">
                  <c:v>4.6730769230769402</c:v>
                </c:pt>
                <c:pt idx="243">
                  <c:v>4.6923076923077103</c:v>
                </c:pt>
                <c:pt idx="244">
                  <c:v>4.7115384615384803</c:v>
                </c:pt>
                <c:pt idx="245">
                  <c:v>4.7307692307692504</c:v>
                </c:pt>
                <c:pt idx="246">
                  <c:v>4.7500000000000204</c:v>
                </c:pt>
                <c:pt idx="247">
                  <c:v>4.7692307692307896</c:v>
                </c:pt>
                <c:pt idx="248">
                  <c:v>4.7884615384615596</c:v>
                </c:pt>
                <c:pt idx="249">
                  <c:v>4.8076923076923199</c:v>
                </c:pt>
                <c:pt idx="250">
                  <c:v>4.82692307692309</c:v>
                </c:pt>
                <c:pt idx="251">
                  <c:v>4.84615384615386</c:v>
                </c:pt>
                <c:pt idx="252">
                  <c:v>4.8653846153846301</c:v>
                </c:pt>
                <c:pt idx="253">
                  <c:v>4.8846153846154001</c:v>
                </c:pt>
                <c:pt idx="254">
                  <c:v>4.9038461538461702</c:v>
                </c:pt>
                <c:pt idx="255">
                  <c:v>4.9230769230769402</c:v>
                </c:pt>
                <c:pt idx="256">
                  <c:v>4.9423076923077103</c:v>
                </c:pt>
                <c:pt idx="257">
                  <c:v>4.9615384615384803</c:v>
                </c:pt>
                <c:pt idx="258">
                  <c:v>4.9807692307692504</c:v>
                </c:pt>
                <c:pt idx="259">
                  <c:v>5.0000000000000204</c:v>
                </c:pt>
                <c:pt idx="260">
                  <c:v>5.0192307692307896</c:v>
                </c:pt>
                <c:pt idx="261">
                  <c:v>5.0384615384615596</c:v>
                </c:pt>
                <c:pt idx="262">
                  <c:v>5.0576923076923297</c:v>
                </c:pt>
                <c:pt idx="263">
                  <c:v>5.0769230769230997</c:v>
                </c:pt>
                <c:pt idx="264">
                  <c:v>5.0961538461538698</c:v>
                </c:pt>
                <c:pt idx="265">
                  <c:v>5.1153846153846398</c:v>
                </c:pt>
                <c:pt idx="266">
                  <c:v>5.1346153846154099</c:v>
                </c:pt>
                <c:pt idx="267">
                  <c:v>5.1538461538461799</c:v>
                </c:pt>
                <c:pt idx="268">
                  <c:v>5.17307692307695</c:v>
                </c:pt>
                <c:pt idx="269">
                  <c:v>5.19230769230772</c:v>
                </c:pt>
                <c:pt idx="270">
                  <c:v>5.2115384615384901</c:v>
                </c:pt>
                <c:pt idx="271">
                  <c:v>5.2307692307692601</c:v>
                </c:pt>
                <c:pt idx="272">
                  <c:v>5.2500000000000302</c:v>
                </c:pt>
                <c:pt idx="273">
                  <c:v>5.2692307692308002</c:v>
                </c:pt>
                <c:pt idx="274">
                  <c:v>5.2884615384615703</c:v>
                </c:pt>
                <c:pt idx="275">
                  <c:v>5.3076923076923403</c:v>
                </c:pt>
                <c:pt idx="276">
                  <c:v>5.3269230769231104</c:v>
                </c:pt>
                <c:pt idx="277">
                  <c:v>5.3461538461538698</c:v>
                </c:pt>
                <c:pt idx="278">
                  <c:v>5.3653846153846398</c:v>
                </c:pt>
                <c:pt idx="279">
                  <c:v>5.3846153846154099</c:v>
                </c:pt>
                <c:pt idx="280">
                  <c:v>5.4038461538461799</c:v>
                </c:pt>
                <c:pt idx="281">
                  <c:v>5.42307692307695</c:v>
                </c:pt>
                <c:pt idx="282">
                  <c:v>5.44230769230772</c:v>
                </c:pt>
                <c:pt idx="283">
                  <c:v>5.4615384615384901</c:v>
                </c:pt>
                <c:pt idx="284">
                  <c:v>5.4807692307692601</c:v>
                </c:pt>
                <c:pt idx="285">
                  <c:v>5.5000000000000302</c:v>
                </c:pt>
                <c:pt idx="286">
                  <c:v>5.5192307692308002</c:v>
                </c:pt>
                <c:pt idx="287">
                  <c:v>5.5384615384615703</c:v>
                </c:pt>
                <c:pt idx="288">
                  <c:v>5.5576923076923403</c:v>
                </c:pt>
                <c:pt idx="289">
                  <c:v>5.5769230769231104</c:v>
                </c:pt>
                <c:pt idx="290">
                  <c:v>5.5961538461538796</c:v>
                </c:pt>
                <c:pt idx="291">
                  <c:v>5.6153846153846496</c:v>
                </c:pt>
                <c:pt idx="292">
                  <c:v>5.6346153846154197</c:v>
                </c:pt>
                <c:pt idx="293">
                  <c:v>5.6538461538461897</c:v>
                </c:pt>
                <c:pt idx="294">
                  <c:v>5.6730769230769598</c:v>
                </c:pt>
                <c:pt idx="295">
                  <c:v>5.6923076923077298</c:v>
                </c:pt>
                <c:pt idx="296">
                  <c:v>5.7115384615384999</c:v>
                </c:pt>
                <c:pt idx="297">
                  <c:v>5.7307692307692699</c:v>
                </c:pt>
                <c:pt idx="298">
                  <c:v>5.75000000000004</c:v>
                </c:pt>
                <c:pt idx="299">
                  <c:v>5.76923076923081</c:v>
                </c:pt>
                <c:pt idx="300">
                  <c:v>5.7884615384615801</c:v>
                </c:pt>
                <c:pt idx="301">
                  <c:v>5.8076923076923501</c:v>
                </c:pt>
                <c:pt idx="302">
                  <c:v>5.8269230769231202</c:v>
                </c:pt>
                <c:pt idx="303">
                  <c:v>5.8461538461538902</c:v>
                </c:pt>
                <c:pt idx="304">
                  <c:v>5.8653846153846603</c:v>
                </c:pt>
                <c:pt idx="305">
                  <c:v>5.8846153846154303</c:v>
                </c:pt>
                <c:pt idx="306">
                  <c:v>5.9038461538461897</c:v>
                </c:pt>
                <c:pt idx="307">
                  <c:v>5.9230769230769598</c:v>
                </c:pt>
                <c:pt idx="308">
                  <c:v>5.9423076923077298</c:v>
                </c:pt>
                <c:pt idx="309">
                  <c:v>5.9615384615384999</c:v>
                </c:pt>
                <c:pt idx="310">
                  <c:v>5.9807692307692699</c:v>
                </c:pt>
                <c:pt idx="311">
                  <c:v>6.00000000000004</c:v>
                </c:pt>
                <c:pt idx="312">
                  <c:v>6.01923076923081</c:v>
                </c:pt>
                <c:pt idx="313">
                  <c:v>6.0384615384615801</c:v>
                </c:pt>
                <c:pt idx="314">
                  <c:v>6.0576923076923501</c:v>
                </c:pt>
                <c:pt idx="315">
                  <c:v>6.0769230769231202</c:v>
                </c:pt>
                <c:pt idx="316">
                  <c:v>6.0961538461538902</c:v>
                </c:pt>
                <c:pt idx="317">
                  <c:v>6.1153846153846603</c:v>
                </c:pt>
                <c:pt idx="318">
                  <c:v>6.1346153846154303</c:v>
                </c:pt>
                <c:pt idx="319">
                  <c:v>6.1538461538462004</c:v>
                </c:pt>
                <c:pt idx="320">
                  <c:v>6.1730769230769704</c:v>
                </c:pt>
                <c:pt idx="321">
                  <c:v>6.1923076923077396</c:v>
                </c:pt>
                <c:pt idx="322">
                  <c:v>6.2115384615385096</c:v>
                </c:pt>
                <c:pt idx="323">
                  <c:v>6.2307692307692797</c:v>
                </c:pt>
                <c:pt idx="324">
                  <c:v>6.2500000000000497</c:v>
                </c:pt>
                <c:pt idx="325">
                  <c:v>6.2692307692308198</c:v>
                </c:pt>
                <c:pt idx="326">
                  <c:v>6.2884615384615898</c:v>
                </c:pt>
                <c:pt idx="327">
                  <c:v>6.3076923076923599</c:v>
                </c:pt>
                <c:pt idx="328">
                  <c:v>6.3269230769231299</c:v>
                </c:pt>
                <c:pt idx="329">
                  <c:v>6.3461538461539</c:v>
                </c:pt>
                <c:pt idx="330">
                  <c:v>6.36538461538467</c:v>
                </c:pt>
                <c:pt idx="331">
                  <c:v>6.3846153846154401</c:v>
                </c:pt>
                <c:pt idx="332">
                  <c:v>6.4038461538462101</c:v>
                </c:pt>
                <c:pt idx="333">
                  <c:v>6.4230769230769802</c:v>
                </c:pt>
                <c:pt idx="334">
                  <c:v>6.4423076923077502</c:v>
                </c:pt>
                <c:pt idx="335">
                  <c:v>6.4615384615385096</c:v>
                </c:pt>
                <c:pt idx="336">
                  <c:v>6.4807692307692797</c:v>
                </c:pt>
                <c:pt idx="337">
                  <c:v>6.5000000000000497</c:v>
                </c:pt>
                <c:pt idx="338">
                  <c:v>6.5192307692308198</c:v>
                </c:pt>
                <c:pt idx="339">
                  <c:v>6.5384615384615898</c:v>
                </c:pt>
                <c:pt idx="340">
                  <c:v>6.5576923076923599</c:v>
                </c:pt>
                <c:pt idx="341">
                  <c:v>6.5769230769231299</c:v>
                </c:pt>
                <c:pt idx="342">
                  <c:v>6.5961538461539</c:v>
                </c:pt>
                <c:pt idx="343">
                  <c:v>6.61538461538467</c:v>
                </c:pt>
                <c:pt idx="344">
                  <c:v>6.6346153846154401</c:v>
                </c:pt>
                <c:pt idx="345">
                  <c:v>6.6538461538462101</c:v>
                </c:pt>
                <c:pt idx="346">
                  <c:v>6.6730769230769802</c:v>
                </c:pt>
                <c:pt idx="347">
                  <c:v>6.6923076923077502</c:v>
                </c:pt>
                <c:pt idx="348">
                  <c:v>6.7115384615385203</c:v>
                </c:pt>
                <c:pt idx="349">
                  <c:v>6.7307692307692903</c:v>
                </c:pt>
                <c:pt idx="350">
                  <c:v>6.7500000000000604</c:v>
                </c:pt>
                <c:pt idx="351">
                  <c:v>6.7692307692308296</c:v>
                </c:pt>
                <c:pt idx="352">
                  <c:v>6.7884615384615996</c:v>
                </c:pt>
                <c:pt idx="353">
                  <c:v>6.8076923076923697</c:v>
                </c:pt>
                <c:pt idx="354">
                  <c:v>6.8269230769231397</c:v>
                </c:pt>
                <c:pt idx="355">
                  <c:v>6.8461538461539098</c:v>
                </c:pt>
                <c:pt idx="356">
                  <c:v>6.8653846153846798</c:v>
                </c:pt>
                <c:pt idx="357">
                  <c:v>6.8846153846154499</c:v>
                </c:pt>
                <c:pt idx="358">
                  <c:v>6.9038461538462199</c:v>
                </c:pt>
                <c:pt idx="359">
                  <c:v>6.92307692307699</c:v>
                </c:pt>
                <c:pt idx="360">
                  <c:v>6.94230769230776</c:v>
                </c:pt>
                <c:pt idx="361">
                  <c:v>6.9615384615385301</c:v>
                </c:pt>
                <c:pt idx="362">
                  <c:v>6.9807692307693001</c:v>
                </c:pt>
                <c:pt idx="363">
                  <c:v>7.0000000000000604</c:v>
                </c:pt>
                <c:pt idx="364">
                  <c:v>7.0192307692308296</c:v>
                </c:pt>
                <c:pt idx="365">
                  <c:v>7.0384615384615996</c:v>
                </c:pt>
                <c:pt idx="366">
                  <c:v>7.0576923076923697</c:v>
                </c:pt>
                <c:pt idx="367">
                  <c:v>7.0769230769231397</c:v>
                </c:pt>
                <c:pt idx="368">
                  <c:v>7.0961538461539098</c:v>
                </c:pt>
                <c:pt idx="369">
                  <c:v>7.1153846153846798</c:v>
                </c:pt>
                <c:pt idx="370">
                  <c:v>7.1346153846154499</c:v>
                </c:pt>
                <c:pt idx="371">
                  <c:v>7.1538461538462199</c:v>
                </c:pt>
                <c:pt idx="372">
                  <c:v>7.17307692307699</c:v>
                </c:pt>
                <c:pt idx="373">
                  <c:v>7.19230769230776</c:v>
                </c:pt>
                <c:pt idx="374">
                  <c:v>7.2115384615385301</c:v>
                </c:pt>
                <c:pt idx="375">
                  <c:v>7.2307692307693001</c:v>
                </c:pt>
                <c:pt idx="376">
                  <c:v>7.2500000000000702</c:v>
                </c:pt>
                <c:pt idx="377">
                  <c:v>7.2692307692308402</c:v>
                </c:pt>
                <c:pt idx="378">
                  <c:v>7.2884615384616103</c:v>
                </c:pt>
                <c:pt idx="379">
                  <c:v>7.3076923076923803</c:v>
                </c:pt>
                <c:pt idx="380">
                  <c:v>7.3269230769231504</c:v>
                </c:pt>
                <c:pt idx="381">
                  <c:v>7.3461538461539204</c:v>
                </c:pt>
                <c:pt idx="382">
                  <c:v>7.3653846153846896</c:v>
                </c:pt>
                <c:pt idx="383">
                  <c:v>7.3846153846154596</c:v>
                </c:pt>
                <c:pt idx="384">
                  <c:v>7.4038461538462297</c:v>
                </c:pt>
                <c:pt idx="385">
                  <c:v>7.4230769230769997</c:v>
                </c:pt>
                <c:pt idx="386">
                  <c:v>7.4423076923077698</c:v>
                </c:pt>
              </c:numCache>
            </c:numRef>
          </c:xVal>
          <c:yVal>
            <c:numRef>
              <c:f>'Group1_H1_H2-6_3-Raw-Data'!$AF$53:$AF$438</c:f>
              <c:numCache>
                <c:formatCode>General</c:formatCode>
                <c:ptCount val="386"/>
                <c:pt idx="0">
                  <c:v>117.84472848413699</c:v>
                </c:pt>
                <c:pt idx="1">
                  <c:v>118.084144450504</c:v>
                </c:pt>
                <c:pt idx="2">
                  <c:v>118.103765274583</c:v>
                </c:pt>
                <c:pt idx="3">
                  <c:v>119.099771221122</c:v>
                </c:pt>
                <c:pt idx="4">
                  <c:v>119.866524727928</c:v>
                </c:pt>
                <c:pt idx="5">
                  <c:v>120.353630608681</c:v>
                </c:pt>
                <c:pt idx="6">
                  <c:v>119.771533638013</c:v>
                </c:pt>
                <c:pt idx="7">
                  <c:v>119.25345405229299</c:v>
                </c:pt>
                <c:pt idx="8">
                  <c:v>118.56314416903</c:v>
                </c:pt>
                <c:pt idx="9">
                  <c:v>118.47278194456401</c:v>
                </c:pt>
                <c:pt idx="10">
                  <c:v>118.68302159906401</c:v>
                </c:pt>
                <c:pt idx="11">
                  <c:v>118.360321734023</c:v>
                </c:pt>
                <c:pt idx="12">
                  <c:v>121.274995199507</c:v>
                </c:pt>
                <c:pt idx="13">
                  <c:v>122.367050199391</c:v>
                </c:pt>
                <c:pt idx="14">
                  <c:v>123.084651232049</c:v>
                </c:pt>
                <c:pt idx="15">
                  <c:v>123.173766973073</c:v>
                </c:pt>
                <c:pt idx="16">
                  <c:v>120.81137956201501</c:v>
                </c:pt>
                <c:pt idx="17">
                  <c:v>117.73227052723399</c:v>
                </c:pt>
                <c:pt idx="18">
                  <c:v>117.649800244243</c:v>
                </c:pt>
                <c:pt idx="19">
                  <c:v>116.611059752373</c:v>
                </c:pt>
                <c:pt idx="20">
                  <c:v>116.486775392474</c:v>
                </c:pt>
                <c:pt idx="21">
                  <c:v>117.188264673643</c:v>
                </c:pt>
                <c:pt idx="22">
                  <c:v>118.606508749165</c:v>
                </c:pt>
                <c:pt idx="23">
                  <c:v>120.75116876026399</c:v>
                </c:pt>
                <c:pt idx="24">
                  <c:v>120.127183902328</c:v>
                </c:pt>
                <c:pt idx="25">
                  <c:v>120.097372846832</c:v>
                </c:pt>
                <c:pt idx="26">
                  <c:v>118.401508437402</c:v>
                </c:pt>
                <c:pt idx="27">
                  <c:v>116.992324289998</c:v>
                </c:pt>
                <c:pt idx="28">
                  <c:v>115.482593923534</c:v>
                </c:pt>
                <c:pt idx="29">
                  <c:v>115.012298062497</c:v>
                </c:pt>
                <c:pt idx="30">
                  <c:v>116.34548903128299</c:v>
                </c:pt>
                <c:pt idx="31">
                  <c:v>117.087726073678</c:v>
                </c:pt>
                <c:pt idx="32">
                  <c:v>118.802658613199</c:v>
                </c:pt>
                <c:pt idx="33">
                  <c:v>118.898525074418</c:v>
                </c:pt>
                <c:pt idx="34">
                  <c:v>118.173838304656</c:v>
                </c:pt>
                <c:pt idx="35">
                  <c:v>117.05255499942901</c:v>
                </c:pt>
                <c:pt idx="36">
                  <c:v>115.51411634678701</c:v>
                </c:pt>
                <c:pt idx="37">
                  <c:v>114.830052639469</c:v>
                </c:pt>
                <c:pt idx="38">
                  <c:v>114.606969543071</c:v>
                </c:pt>
                <c:pt idx="39">
                  <c:v>114.57860249593899</c:v>
                </c:pt>
                <c:pt idx="40">
                  <c:v>115.06111048400901</c:v>
                </c:pt>
                <c:pt idx="41">
                  <c:v>116.27550146790099</c:v>
                </c:pt>
                <c:pt idx="42">
                  <c:v>116.085800815379</c:v>
                </c:pt>
                <c:pt idx="43">
                  <c:v>116.074928234186</c:v>
                </c:pt>
                <c:pt idx="44">
                  <c:v>115.014511398645</c:v>
                </c:pt>
                <c:pt idx="45">
                  <c:v>114.262109975203</c:v>
                </c:pt>
                <c:pt idx="46">
                  <c:v>113.51194745241899</c:v>
                </c:pt>
                <c:pt idx="47">
                  <c:v>113.295839164794</c:v>
                </c:pt>
                <c:pt idx="48">
                  <c:v>113.064492626245</c:v>
                </c:pt>
                <c:pt idx="49">
                  <c:v>113.065964105596</c:v>
                </c:pt>
                <c:pt idx="50">
                  <c:v>114.051337042889</c:v>
                </c:pt>
                <c:pt idx="51">
                  <c:v>114.70453903418201</c:v>
                </c:pt>
                <c:pt idx="52">
                  <c:v>114.556507601069</c:v>
                </c:pt>
                <c:pt idx="53">
                  <c:v>113.16237860254699</c:v>
                </c:pt>
                <c:pt idx="54">
                  <c:v>112.429861168889</c:v>
                </c:pt>
                <c:pt idx="55">
                  <c:v>111.506482084634</c:v>
                </c:pt>
                <c:pt idx="56">
                  <c:v>111.080665289206</c:v>
                </c:pt>
                <c:pt idx="57">
                  <c:v>110.89237109099</c:v>
                </c:pt>
                <c:pt idx="58">
                  <c:v>110.85240404860799</c:v>
                </c:pt>
                <c:pt idx="59">
                  <c:v>112.00864706467399</c:v>
                </c:pt>
                <c:pt idx="60">
                  <c:v>111.82881631363701</c:v>
                </c:pt>
                <c:pt idx="61">
                  <c:v>111.396395213304</c:v>
                </c:pt>
                <c:pt idx="62">
                  <c:v>111.402712173129</c:v>
                </c:pt>
                <c:pt idx="63">
                  <c:v>109.341181285804</c:v>
                </c:pt>
                <c:pt idx="64">
                  <c:v>109.02459064604599</c:v>
                </c:pt>
                <c:pt idx="65">
                  <c:v>108.99025500483199</c:v>
                </c:pt>
                <c:pt idx="66">
                  <c:v>109.490580130502</c:v>
                </c:pt>
                <c:pt idx="67">
                  <c:v>110.441094029925</c:v>
                </c:pt>
                <c:pt idx="68">
                  <c:v>110.26838644491301</c:v>
                </c:pt>
                <c:pt idx="69">
                  <c:v>109.60213299809</c:v>
                </c:pt>
                <c:pt idx="70">
                  <c:v>109.81012577688399</c:v>
                </c:pt>
                <c:pt idx="71">
                  <c:v>109.30474380383799</c:v>
                </c:pt>
                <c:pt idx="72">
                  <c:v>108.791668108183</c:v>
                </c:pt>
                <c:pt idx="73">
                  <c:v>109.000712496202</c:v>
                </c:pt>
                <c:pt idx="74">
                  <c:v>107.88165473318401</c:v>
                </c:pt>
                <c:pt idx="75">
                  <c:v>107.227313917301</c:v>
                </c:pt>
                <c:pt idx="76">
                  <c:v>107.507309541906</c:v>
                </c:pt>
                <c:pt idx="77">
                  <c:v>108.203938835431</c:v>
                </c:pt>
                <c:pt idx="78">
                  <c:v>108.423080549291</c:v>
                </c:pt>
                <c:pt idx="79">
                  <c:v>107.705437458646</c:v>
                </c:pt>
                <c:pt idx="80">
                  <c:v>107.20682120627001</c:v>
                </c:pt>
                <c:pt idx="81">
                  <c:v>106.28841788129201</c:v>
                </c:pt>
                <c:pt idx="82">
                  <c:v>105.78681028587501</c:v>
                </c:pt>
                <c:pt idx="83">
                  <c:v>105.76807061598301</c:v>
                </c:pt>
                <c:pt idx="84">
                  <c:v>105.55563045301</c:v>
                </c:pt>
                <c:pt idx="85">
                  <c:v>106.75046253678801</c:v>
                </c:pt>
                <c:pt idx="86">
                  <c:v>106.531509808267</c:v>
                </c:pt>
                <c:pt idx="87">
                  <c:v>105.80233364958799</c:v>
                </c:pt>
                <c:pt idx="88">
                  <c:v>104.863024203092</c:v>
                </c:pt>
                <c:pt idx="89">
                  <c:v>104.60280861102</c:v>
                </c:pt>
                <c:pt idx="90">
                  <c:v>104.123108881099</c:v>
                </c:pt>
                <c:pt idx="91">
                  <c:v>103.893397957733</c:v>
                </c:pt>
                <c:pt idx="92">
                  <c:v>104.16146887243301</c:v>
                </c:pt>
                <c:pt idx="93">
                  <c:v>104.41018164123</c:v>
                </c:pt>
                <c:pt idx="94">
                  <c:v>103.949614753563</c:v>
                </c:pt>
                <c:pt idx="95">
                  <c:v>103.63703911160199</c:v>
                </c:pt>
                <c:pt idx="96">
                  <c:v>103.143589073312</c:v>
                </c:pt>
                <c:pt idx="97">
                  <c:v>102.621315844875</c:v>
                </c:pt>
                <c:pt idx="98">
                  <c:v>103.16241942005399</c:v>
                </c:pt>
                <c:pt idx="99">
                  <c:v>102.45172234226</c:v>
                </c:pt>
                <c:pt idx="100">
                  <c:v>102.25345431682901</c:v>
                </c:pt>
                <c:pt idx="101">
                  <c:v>102.52098589589001</c:v>
                </c:pt>
                <c:pt idx="102">
                  <c:v>101.939530407604</c:v>
                </c:pt>
                <c:pt idx="103">
                  <c:v>101.96240665527</c:v>
                </c:pt>
                <c:pt idx="104">
                  <c:v>102.19089948991299</c:v>
                </c:pt>
                <c:pt idx="105">
                  <c:v>102.22208969245401</c:v>
                </c:pt>
                <c:pt idx="106">
                  <c:v>101.513186140605</c:v>
                </c:pt>
                <c:pt idx="107">
                  <c:v>100.521348701642</c:v>
                </c:pt>
                <c:pt idx="108">
                  <c:v>101.057635755427</c:v>
                </c:pt>
                <c:pt idx="109">
                  <c:v>101.019135333058</c:v>
                </c:pt>
                <c:pt idx="110">
                  <c:v>101.197139302371</c:v>
                </c:pt>
                <c:pt idx="111">
                  <c:v>100.97749767344899</c:v>
                </c:pt>
                <c:pt idx="112">
                  <c:v>100.012849513627</c:v>
                </c:pt>
                <c:pt idx="113">
                  <c:v>100.273340746111</c:v>
                </c:pt>
                <c:pt idx="114">
                  <c:v>99.537678810563094</c:v>
                </c:pt>
                <c:pt idx="115">
                  <c:v>99.027710056596604</c:v>
                </c:pt>
                <c:pt idx="116">
                  <c:v>100.07836835965399</c:v>
                </c:pt>
                <c:pt idx="117">
                  <c:v>100.24800723488001</c:v>
                </c:pt>
                <c:pt idx="118">
                  <c:v>100.24800723488001</c:v>
                </c:pt>
                <c:pt idx="119">
                  <c:v>99.734201186509196</c:v>
                </c:pt>
                <c:pt idx="120">
                  <c:v>99.001866130234305</c:v>
                </c:pt>
                <c:pt idx="121">
                  <c:v>98.254022580680697</c:v>
                </c:pt>
                <c:pt idx="122">
                  <c:v>98.261639382305205</c:v>
                </c:pt>
                <c:pt idx="123">
                  <c:v>97.991572639848997</c:v>
                </c:pt>
                <c:pt idx="124">
                  <c:v>97.484315439006807</c:v>
                </c:pt>
                <c:pt idx="125">
                  <c:v>98.270562709002903</c:v>
                </c:pt>
                <c:pt idx="126">
                  <c:v>98.275559119758995</c:v>
                </c:pt>
                <c:pt idx="127">
                  <c:v>98.508049003874504</c:v>
                </c:pt>
                <c:pt idx="128">
                  <c:v>97.780787878085505</c:v>
                </c:pt>
                <c:pt idx="129">
                  <c:v>97.223888638126894</c:v>
                </c:pt>
                <c:pt idx="130">
                  <c:v>97.705044406180505</c:v>
                </c:pt>
                <c:pt idx="131">
                  <c:v>97.432852256160203</c:v>
                </c:pt>
                <c:pt idx="132">
                  <c:v>97.690672487729998</c:v>
                </c:pt>
                <c:pt idx="133">
                  <c:v>97.486404109914005</c:v>
                </c:pt>
                <c:pt idx="134">
                  <c:v>96.746756005358606</c:v>
                </c:pt>
                <c:pt idx="135">
                  <c:v>96.296531052408199</c:v>
                </c:pt>
                <c:pt idx="136">
                  <c:v>95.741169813567396</c:v>
                </c:pt>
                <c:pt idx="137">
                  <c:v>95.716646438443107</c:v>
                </c:pt>
                <c:pt idx="138">
                  <c:v>95.652313786601894</c:v>
                </c:pt>
                <c:pt idx="139">
                  <c:v>95.911686689438298</c:v>
                </c:pt>
                <c:pt idx="140">
                  <c:v>95.350561543447299</c:v>
                </c:pt>
                <c:pt idx="141">
                  <c:v>95.609484970429094</c:v>
                </c:pt>
                <c:pt idx="142">
                  <c:v>94.860092212697097</c:v>
                </c:pt>
                <c:pt idx="143">
                  <c:v>94.916672097529599</c:v>
                </c:pt>
                <c:pt idx="144">
                  <c:v>94.374197625932894</c:v>
                </c:pt>
                <c:pt idx="145">
                  <c:v>95.142280053074003</c:v>
                </c:pt>
                <c:pt idx="146">
                  <c:v>94.860092212697097</c:v>
                </c:pt>
                <c:pt idx="147">
                  <c:v>94.607111515702201</c:v>
                </c:pt>
                <c:pt idx="148">
                  <c:v>94.343756687544399</c:v>
                </c:pt>
                <c:pt idx="149">
                  <c:v>93.822987930304095</c:v>
                </c:pt>
                <c:pt idx="150">
                  <c:v>93.585973131905206</c:v>
                </c:pt>
                <c:pt idx="151">
                  <c:v>92.495413679765804</c:v>
                </c:pt>
                <c:pt idx="152">
                  <c:v>91.952766755664598</c:v>
                </c:pt>
                <c:pt idx="153">
                  <c:v>92.232302025909405</c:v>
                </c:pt>
                <c:pt idx="154">
                  <c:v>91.673307435907901</c:v>
                </c:pt>
                <c:pt idx="155">
                  <c:v>92.255651183706703</c:v>
                </c:pt>
                <c:pt idx="156">
                  <c:v>92.236334717679597</c:v>
                </c:pt>
                <c:pt idx="157">
                  <c:v>92.778440373019606</c:v>
                </c:pt>
                <c:pt idx="158">
                  <c:v>92.778440373019706</c:v>
                </c:pt>
                <c:pt idx="159">
                  <c:v>91.9768899081716</c:v>
                </c:pt>
                <c:pt idx="160">
                  <c:v>90.8565598651264</c:v>
                </c:pt>
                <c:pt idx="161">
                  <c:v>90.581374992763898</c:v>
                </c:pt>
                <c:pt idx="162">
                  <c:v>90.824310805930097</c:v>
                </c:pt>
                <c:pt idx="163">
                  <c:v>90.824310805929997</c:v>
                </c:pt>
                <c:pt idx="164">
                  <c:v>90.590103656196902</c:v>
                </c:pt>
                <c:pt idx="165">
                  <c:v>89.761279054512002</c:v>
                </c:pt>
                <c:pt idx="166">
                  <c:v>90.050723492594997</c:v>
                </c:pt>
                <c:pt idx="167">
                  <c:v>90.357233691344106</c:v>
                </c:pt>
                <c:pt idx="168">
                  <c:v>89.825196877071093</c:v>
                </c:pt>
                <c:pt idx="169">
                  <c:v>89.789368819170306</c:v>
                </c:pt>
                <c:pt idx="170">
                  <c:v>89.500934543235303</c:v>
                </c:pt>
                <c:pt idx="171">
                  <c:v>88.603926992975403</c:v>
                </c:pt>
                <c:pt idx="172">
                  <c:v>88.898247397075295</c:v>
                </c:pt>
                <c:pt idx="173">
                  <c:v>88.603926992975303</c:v>
                </c:pt>
                <c:pt idx="174">
                  <c:v>88.328700402472407</c:v>
                </c:pt>
                <c:pt idx="175">
                  <c:v>88.357313528893002</c:v>
                </c:pt>
                <c:pt idx="176">
                  <c:v>87.266520454203999</c:v>
                </c:pt>
                <c:pt idx="177">
                  <c:v>87.037329366605405</c:v>
                </c:pt>
                <c:pt idx="178">
                  <c:v>86.707456152453801</c:v>
                </c:pt>
                <c:pt idx="179">
                  <c:v>87.838484648406705</c:v>
                </c:pt>
                <c:pt idx="180">
                  <c:v>88.0765522524364</c:v>
                </c:pt>
                <c:pt idx="181">
                  <c:v>86.6329031545513</c:v>
                </c:pt>
                <c:pt idx="182">
                  <c:v>86.652043800262703</c:v>
                </c:pt>
                <c:pt idx="183">
                  <c:v>87.214325870592106</c:v>
                </c:pt>
                <c:pt idx="184">
                  <c:v>86.398549793140802</c:v>
                </c:pt>
                <c:pt idx="185">
                  <c:v>85.480740228530493</c:v>
                </c:pt>
                <c:pt idx="186">
                  <c:v>85.149041071536999</c:v>
                </c:pt>
                <c:pt idx="187">
                  <c:v>84.897197990483306</c:v>
                </c:pt>
                <c:pt idx="188">
                  <c:v>85.824462152165395</c:v>
                </c:pt>
                <c:pt idx="189">
                  <c:v>85.256185643048795</c:v>
                </c:pt>
                <c:pt idx="190">
                  <c:v>84.9536787031915</c:v>
                </c:pt>
                <c:pt idx="191">
                  <c:v>84.668786928822001</c:v>
                </c:pt>
                <c:pt idx="192">
                  <c:v>85.576134255120607</c:v>
                </c:pt>
                <c:pt idx="193">
                  <c:v>84.612048854979093</c:v>
                </c:pt>
                <c:pt idx="194">
                  <c:v>84.303183304879596</c:v>
                </c:pt>
                <c:pt idx="195">
                  <c:v>84.305143156151303</c:v>
                </c:pt>
                <c:pt idx="196">
                  <c:v>84.974927052792907</c:v>
                </c:pt>
                <c:pt idx="197">
                  <c:v>84.351693954659495</c:v>
                </c:pt>
                <c:pt idx="198">
                  <c:v>84.303183304879596</c:v>
                </c:pt>
                <c:pt idx="199">
                  <c:v>83.967468169418296</c:v>
                </c:pt>
                <c:pt idx="200">
                  <c:v>82.814785721190205</c:v>
                </c:pt>
                <c:pt idx="201">
                  <c:v>83.217883882552002</c:v>
                </c:pt>
                <c:pt idx="202">
                  <c:v>83.272383281581597</c:v>
                </c:pt>
                <c:pt idx="203">
                  <c:v>82.318551623895402</c:v>
                </c:pt>
                <c:pt idx="204">
                  <c:v>82.228488184238699</c:v>
                </c:pt>
                <c:pt idx="205">
                  <c:v>83.136803527060096</c:v>
                </c:pt>
                <c:pt idx="206">
                  <c:v>83.369834833860097</c:v>
                </c:pt>
                <c:pt idx="207">
                  <c:v>82.539141607124805</c:v>
                </c:pt>
                <c:pt idx="208">
                  <c:v>80.670069254049096</c:v>
                </c:pt>
                <c:pt idx="209">
                  <c:v>81.329382157803707</c:v>
                </c:pt>
                <c:pt idx="210">
                  <c:v>81.927007918457207</c:v>
                </c:pt>
                <c:pt idx="211">
                  <c:v>81.331833727803101</c:v>
                </c:pt>
                <c:pt idx="212">
                  <c:v>81.051485504838595</c:v>
                </c:pt>
                <c:pt idx="213">
                  <c:v>79.5285010317683</c:v>
                </c:pt>
                <c:pt idx="214">
                  <c:v>79.871524120108305</c:v>
                </c:pt>
                <c:pt idx="215">
                  <c:v>80.737262699897698</c:v>
                </c:pt>
                <c:pt idx="216">
                  <c:v>79.766192897405503</c:v>
                </c:pt>
                <c:pt idx="217">
                  <c:v>80.727288820061602</c:v>
                </c:pt>
                <c:pt idx="218">
                  <c:v>79.745313475122103</c:v>
                </c:pt>
                <c:pt idx="219">
                  <c:v>79.745313475122103</c:v>
                </c:pt>
                <c:pt idx="220">
                  <c:v>79.464887013575606</c:v>
                </c:pt>
                <c:pt idx="221">
                  <c:v>80.114573725737003</c:v>
                </c:pt>
                <c:pt idx="222">
                  <c:v>78.233220877544994</c:v>
                </c:pt>
                <c:pt idx="223">
                  <c:v>78.155434280132795</c:v>
                </c:pt>
                <c:pt idx="224">
                  <c:v>78.155434280132795</c:v>
                </c:pt>
                <c:pt idx="225">
                  <c:v>78.233161944177496</c:v>
                </c:pt>
                <c:pt idx="226">
                  <c:v>78.566734663838801</c:v>
                </c:pt>
                <c:pt idx="227">
                  <c:v>77.223981210052102</c:v>
                </c:pt>
                <c:pt idx="228">
                  <c:v>77.219305249344501</c:v>
                </c:pt>
                <c:pt idx="229">
                  <c:v>77.223981210052102</c:v>
                </c:pt>
                <c:pt idx="230">
                  <c:v>75.999287568186105</c:v>
                </c:pt>
                <c:pt idx="231">
                  <c:v>76.020252158676598</c:v>
                </c:pt>
                <c:pt idx="232">
                  <c:v>76.667944567179504</c:v>
                </c:pt>
                <c:pt idx="233">
                  <c:v>76.318651899092103</c:v>
                </c:pt>
                <c:pt idx="234">
                  <c:v>76.664580486507006</c:v>
                </c:pt>
                <c:pt idx="235">
                  <c:v>75.651933533235706</c:v>
                </c:pt>
                <c:pt idx="236">
                  <c:v>76.198163230619201</c:v>
                </c:pt>
                <c:pt idx="237">
                  <c:v>75.555848262121302</c:v>
                </c:pt>
                <c:pt idx="238">
                  <c:v>75.603175682635495</c:v>
                </c:pt>
                <c:pt idx="239">
                  <c:v>74.675171944205005</c:v>
                </c:pt>
                <c:pt idx="240">
                  <c:v>74.974115379585299</c:v>
                </c:pt>
                <c:pt idx="241">
                  <c:v>74.968862507091302</c:v>
                </c:pt>
                <c:pt idx="242">
                  <c:v>74.336856382151296</c:v>
                </c:pt>
                <c:pt idx="243">
                  <c:v>73.308979118191004</c:v>
                </c:pt>
                <c:pt idx="244">
                  <c:v>73.285059229849907</c:v>
                </c:pt>
                <c:pt idx="245">
                  <c:v>72.923222175562202</c:v>
                </c:pt>
                <c:pt idx="246">
                  <c:v>72.960875626004096</c:v>
                </c:pt>
                <c:pt idx="247">
                  <c:v>72.960875626004196</c:v>
                </c:pt>
                <c:pt idx="248">
                  <c:v>72.640957777543406</c:v>
                </c:pt>
                <c:pt idx="249">
                  <c:v>72.991606358689197</c:v>
                </c:pt>
                <c:pt idx="250">
                  <c:v>72.229600043437401</c:v>
                </c:pt>
                <c:pt idx="251">
                  <c:v>71.881862852369494</c:v>
                </c:pt>
                <c:pt idx="252">
                  <c:v>73.711120299104493</c:v>
                </c:pt>
                <c:pt idx="253">
                  <c:v>71.6113865879733</c:v>
                </c:pt>
                <c:pt idx="254">
                  <c:v>71.211060219575401</c:v>
                </c:pt>
                <c:pt idx="255">
                  <c:v>70.873770093933203</c:v>
                </c:pt>
                <c:pt idx="256">
                  <c:v>70.891065341036096</c:v>
                </c:pt>
                <c:pt idx="257">
                  <c:v>71.211154256360004</c:v>
                </c:pt>
                <c:pt idx="258">
                  <c:v>70.803069238530497</c:v>
                </c:pt>
                <c:pt idx="259">
                  <c:v>70.498984183295406</c:v>
                </c:pt>
                <c:pt idx="260">
                  <c:v>70.134532881302604</c:v>
                </c:pt>
                <c:pt idx="261">
                  <c:v>70.439042277953405</c:v>
                </c:pt>
                <c:pt idx="262">
                  <c:v>70.151905098262404</c:v>
                </c:pt>
                <c:pt idx="263">
                  <c:v>68.795917322206904</c:v>
                </c:pt>
                <c:pt idx="264">
                  <c:v>69.470855857901597</c:v>
                </c:pt>
                <c:pt idx="265">
                  <c:v>69.469211170204005</c:v>
                </c:pt>
                <c:pt idx="266">
                  <c:v>66.429502390720899</c:v>
                </c:pt>
                <c:pt idx="267">
                  <c:v>67.655882245633194</c:v>
                </c:pt>
                <c:pt idx="268">
                  <c:v>68.398247614322599</c:v>
                </c:pt>
                <c:pt idx="269">
                  <c:v>67.336526554189902</c:v>
                </c:pt>
                <c:pt idx="270">
                  <c:v>66.564341118889203</c:v>
                </c:pt>
                <c:pt idx="271">
                  <c:v>66.943643996183795</c:v>
                </c:pt>
                <c:pt idx="272">
                  <c:v>66.9524527845319</c:v>
                </c:pt>
                <c:pt idx="273">
                  <c:v>66.551084513391103</c:v>
                </c:pt>
                <c:pt idx="274">
                  <c:v>66.221282765025705</c:v>
                </c:pt>
                <c:pt idx="275">
                  <c:v>66.2286357992935</c:v>
                </c:pt>
                <c:pt idx="276">
                  <c:v>66.170634916306796</c:v>
                </c:pt>
                <c:pt idx="277">
                  <c:v>65.521438901414299</c:v>
                </c:pt>
                <c:pt idx="278">
                  <c:v>64.2209466304096</c:v>
                </c:pt>
                <c:pt idx="279">
                  <c:v>64.9423240576659</c:v>
                </c:pt>
                <c:pt idx="280">
                  <c:v>64.953927371604493</c:v>
                </c:pt>
                <c:pt idx="281">
                  <c:v>63.844798406687801</c:v>
                </c:pt>
                <c:pt idx="282">
                  <c:v>64.600729324552901</c:v>
                </c:pt>
                <c:pt idx="283">
                  <c:v>64.569380359818794</c:v>
                </c:pt>
                <c:pt idx="284">
                  <c:v>63.416443788532703</c:v>
                </c:pt>
                <c:pt idx="285">
                  <c:v>64.185438544981096</c:v>
                </c:pt>
                <c:pt idx="286">
                  <c:v>63.830962977713703</c:v>
                </c:pt>
                <c:pt idx="287">
                  <c:v>62.224857267461303</c:v>
                </c:pt>
                <c:pt idx="288">
                  <c:v>63.035682835388997</c:v>
                </c:pt>
                <c:pt idx="289">
                  <c:v>63.462016024465299</c:v>
                </c:pt>
                <c:pt idx="290">
                  <c:v>60.677437955913597</c:v>
                </c:pt>
                <c:pt idx="291">
                  <c:v>61.824283370440199</c:v>
                </c:pt>
                <c:pt idx="292">
                  <c:v>61.824283370440199</c:v>
                </c:pt>
                <c:pt idx="293">
                  <c:v>60.321257727468399</c:v>
                </c:pt>
                <c:pt idx="294">
                  <c:v>61.449244329193498</c:v>
                </c:pt>
                <c:pt idx="295">
                  <c:v>61.066070307662002</c:v>
                </c:pt>
                <c:pt idx="296">
                  <c:v>59.8148242032808</c:v>
                </c:pt>
                <c:pt idx="297">
                  <c:v>59.904904119496003</c:v>
                </c:pt>
                <c:pt idx="298">
                  <c:v>59.404103055716298</c:v>
                </c:pt>
                <c:pt idx="299">
                  <c:v>59.872815766379198</c:v>
                </c:pt>
                <c:pt idx="300">
                  <c:v>59.8535104013026</c:v>
                </c:pt>
                <c:pt idx="301">
                  <c:v>59.446763091587599</c:v>
                </c:pt>
                <c:pt idx="302">
                  <c:v>59.902322459098897</c:v>
                </c:pt>
                <c:pt idx="303">
                  <c:v>59.089013821896103</c:v>
                </c:pt>
                <c:pt idx="304">
                  <c:v>57.823980247941599</c:v>
                </c:pt>
                <c:pt idx="305">
                  <c:v>59.067487240910999</c:v>
                </c:pt>
                <c:pt idx="306">
                  <c:v>58.185532445048104</c:v>
                </c:pt>
                <c:pt idx="307">
                  <c:v>56.9459123858163</c:v>
                </c:pt>
                <c:pt idx="308">
                  <c:v>57.614919762556802</c:v>
                </c:pt>
                <c:pt idx="309">
                  <c:v>57.213444773928501</c:v>
                </c:pt>
                <c:pt idx="310">
                  <c:v>56.470610725794501</c:v>
                </c:pt>
                <c:pt idx="311">
                  <c:v>56.854636266002302</c:v>
                </c:pt>
                <c:pt idx="312">
                  <c:v>56.386992621947698</c:v>
                </c:pt>
                <c:pt idx="313">
                  <c:v>54.933408758877597</c:v>
                </c:pt>
                <c:pt idx="314">
                  <c:v>55.542969341794397</c:v>
                </c:pt>
                <c:pt idx="315">
                  <c:v>55.541607994180701</c:v>
                </c:pt>
                <c:pt idx="316">
                  <c:v>55.053176689454503</c:v>
                </c:pt>
                <c:pt idx="317">
                  <c:v>54.521364533668901</c:v>
                </c:pt>
                <c:pt idx="318">
                  <c:v>55.606210755062001</c:v>
                </c:pt>
                <c:pt idx="319">
                  <c:v>54.725161744820603</c:v>
                </c:pt>
                <c:pt idx="320">
                  <c:v>53.177948547127698</c:v>
                </c:pt>
                <c:pt idx="321">
                  <c:v>52.6921005420309</c:v>
                </c:pt>
                <c:pt idx="322">
                  <c:v>52.338085265991801</c:v>
                </c:pt>
                <c:pt idx="323">
                  <c:v>52.284208340750702</c:v>
                </c:pt>
                <c:pt idx="324">
                  <c:v>52.6921005420309</c:v>
                </c:pt>
                <c:pt idx="325">
                  <c:v>52.156274068067198</c:v>
                </c:pt>
                <c:pt idx="326">
                  <c:v>51.8320326310971</c:v>
                </c:pt>
                <c:pt idx="327">
                  <c:v>52.3155043082877</c:v>
                </c:pt>
                <c:pt idx="328">
                  <c:v>50.704923778735498</c:v>
                </c:pt>
                <c:pt idx="329">
                  <c:v>51.109485295583703</c:v>
                </c:pt>
                <c:pt idx="330">
                  <c:v>49.793765849085297</c:v>
                </c:pt>
                <c:pt idx="331">
                  <c:v>50.429017408528203</c:v>
                </c:pt>
                <c:pt idx="332">
                  <c:v>49.405292058472</c:v>
                </c:pt>
                <c:pt idx="333">
                  <c:v>49.341731054103299</c:v>
                </c:pt>
                <c:pt idx="334">
                  <c:v>49.793765849085197</c:v>
                </c:pt>
                <c:pt idx="335">
                  <c:v>48.397635891258197</c:v>
                </c:pt>
                <c:pt idx="336">
                  <c:v>48.281637315565597</c:v>
                </c:pt>
                <c:pt idx="337">
                  <c:v>47.918126402081597</c:v>
                </c:pt>
                <c:pt idx="338">
                  <c:v>47.875995507206298</c:v>
                </c:pt>
                <c:pt idx="339">
                  <c:v>46.724194652092699</c:v>
                </c:pt>
                <c:pt idx="340">
                  <c:v>47.216339990966503</c:v>
                </c:pt>
                <c:pt idx="341">
                  <c:v>47.689679759415</c:v>
                </c:pt>
                <c:pt idx="342">
                  <c:v>45.564619172227403</c:v>
                </c:pt>
                <c:pt idx="343">
                  <c:v>45.690868479141699</c:v>
                </c:pt>
                <c:pt idx="344">
                  <c:v>46.1361342325227</c:v>
                </c:pt>
                <c:pt idx="345">
                  <c:v>46.710985302978699</c:v>
                </c:pt>
                <c:pt idx="346">
                  <c:v>45.564619172227403</c:v>
                </c:pt>
                <c:pt idx="347">
                  <c:v>44.525764349945597</c:v>
                </c:pt>
                <c:pt idx="348">
                  <c:v>46.1361342325227</c:v>
                </c:pt>
                <c:pt idx="349">
                  <c:v>45.662437879832602</c:v>
                </c:pt>
                <c:pt idx="350">
                  <c:v>45.089424564817698</c:v>
                </c:pt>
                <c:pt idx="351">
                  <c:v>43.920229014252797</c:v>
                </c:pt>
                <c:pt idx="352">
                  <c:v>44.460343992661997</c:v>
                </c:pt>
                <c:pt idx="353">
                  <c:v>43.944178914206901</c:v>
                </c:pt>
                <c:pt idx="354">
                  <c:v>44.014041755952199</c:v>
                </c:pt>
                <c:pt idx="355">
                  <c:v>43.414791945159301</c:v>
                </c:pt>
                <c:pt idx="356">
                  <c:v>43.995210806379099</c:v>
                </c:pt>
                <c:pt idx="357">
                  <c:v>43.567860233645398</c:v>
                </c:pt>
                <c:pt idx="358">
                  <c:v>42.240508738197803</c:v>
                </c:pt>
                <c:pt idx="359">
                  <c:v>41.665847082523001</c:v>
                </c:pt>
                <c:pt idx="360">
                  <c:v>40.988516628163502</c:v>
                </c:pt>
                <c:pt idx="361">
                  <c:v>42.3548913338266</c:v>
                </c:pt>
                <c:pt idx="362">
                  <c:v>40.988516628163502</c:v>
                </c:pt>
                <c:pt idx="363">
                  <c:v>40.988516628163502</c:v>
                </c:pt>
                <c:pt idx="364">
                  <c:v>40.622965916179503</c:v>
                </c:pt>
                <c:pt idx="365">
                  <c:v>41.296489318546797</c:v>
                </c:pt>
                <c:pt idx="366">
                  <c:v>40.181878170803998</c:v>
                </c:pt>
                <c:pt idx="367">
                  <c:v>40.505097414947201</c:v>
                </c:pt>
                <c:pt idx="368">
                  <c:v>40.748173040871599</c:v>
                </c:pt>
                <c:pt idx="369">
                  <c:v>40.181878170803998</c:v>
                </c:pt>
                <c:pt idx="370">
                  <c:v>39.689991982137499</c:v>
                </c:pt>
                <c:pt idx="371">
                  <c:v>40.748173040871599</c:v>
                </c:pt>
                <c:pt idx="372">
                  <c:v>40.181878170803998</c:v>
                </c:pt>
                <c:pt idx="373">
                  <c:v>39.689991982137499</c:v>
                </c:pt>
                <c:pt idx="374">
                  <c:v>37.234465528210102</c:v>
                </c:pt>
                <c:pt idx="375">
                  <c:v>39.689991982137499</c:v>
                </c:pt>
                <c:pt idx="376">
                  <c:v>39.135714327297002</c:v>
                </c:pt>
                <c:pt idx="377">
                  <c:v>37.234465528210102</c:v>
                </c:pt>
                <c:pt idx="378">
                  <c:v>39.1887511534852</c:v>
                </c:pt>
                <c:pt idx="379">
                  <c:v>38.489225046074601</c:v>
                </c:pt>
                <c:pt idx="380">
                  <c:v>37.924642539650499</c:v>
                </c:pt>
                <c:pt idx="381">
                  <c:v>38.489225046074601</c:v>
                </c:pt>
                <c:pt idx="382">
                  <c:v>38.489225046074601</c:v>
                </c:pt>
                <c:pt idx="383">
                  <c:v>37.365786953827502</c:v>
                </c:pt>
                <c:pt idx="384">
                  <c:v>37.365786953827502</c:v>
                </c:pt>
                <c:pt idx="385">
                  <c:v>36.084391824351599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ED-4150-A5FF-7982809BC0B5}"/>
            </c:ext>
          </c:extLst>
        </c:ser>
        <c:ser>
          <c:idx val="8"/>
          <c:order val="8"/>
          <c:tx>
            <c:v>Diameter_SD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'Group1_H1_H2-6_3-Raw-Data'!$W$53:$W$438</c:f>
              <c:numCache>
                <c:formatCode>General</c:formatCode>
                <c:ptCount val="386"/>
                <c:pt idx="0">
                  <c:v>1.9230769230769201E-2</c:v>
                </c:pt>
                <c:pt idx="1">
                  <c:v>3.8461538461538498E-2</c:v>
                </c:pt>
                <c:pt idx="2">
                  <c:v>5.7692307692307702E-2</c:v>
                </c:pt>
                <c:pt idx="3">
                  <c:v>7.69230769230769E-2</c:v>
                </c:pt>
                <c:pt idx="4">
                  <c:v>9.6153846153846201E-2</c:v>
                </c:pt>
                <c:pt idx="5">
                  <c:v>0.115384615384615</c:v>
                </c:pt>
                <c:pt idx="6">
                  <c:v>0.134615384615385</c:v>
                </c:pt>
                <c:pt idx="7">
                  <c:v>0.15384615384615399</c:v>
                </c:pt>
                <c:pt idx="8">
                  <c:v>0.17307692307692299</c:v>
                </c:pt>
                <c:pt idx="9">
                  <c:v>0.19230769230769201</c:v>
                </c:pt>
                <c:pt idx="10">
                  <c:v>0.21153846153846201</c:v>
                </c:pt>
                <c:pt idx="11">
                  <c:v>0.230769230769231</c:v>
                </c:pt>
                <c:pt idx="12">
                  <c:v>0.25</c:v>
                </c:pt>
                <c:pt idx="13">
                  <c:v>0.269230769230769</c:v>
                </c:pt>
                <c:pt idx="14">
                  <c:v>0.28846153846153899</c:v>
                </c:pt>
                <c:pt idx="15">
                  <c:v>0.30769230769230799</c:v>
                </c:pt>
                <c:pt idx="16">
                  <c:v>0.32692307692307698</c:v>
                </c:pt>
                <c:pt idx="17">
                  <c:v>0.34615384615384598</c:v>
                </c:pt>
                <c:pt idx="18">
                  <c:v>0.36538461538461497</c:v>
                </c:pt>
                <c:pt idx="19">
                  <c:v>0.38461538461538503</c:v>
                </c:pt>
                <c:pt idx="20">
                  <c:v>0.40384615384615402</c:v>
                </c:pt>
                <c:pt idx="21">
                  <c:v>0.42307692307692302</c:v>
                </c:pt>
                <c:pt idx="22">
                  <c:v>0.44230769230769201</c:v>
                </c:pt>
                <c:pt idx="23">
                  <c:v>0.46153846153846201</c:v>
                </c:pt>
                <c:pt idx="24">
                  <c:v>0.480769230769231</c:v>
                </c:pt>
                <c:pt idx="25">
                  <c:v>0.5</c:v>
                </c:pt>
                <c:pt idx="26">
                  <c:v>0.51923076923076905</c:v>
                </c:pt>
                <c:pt idx="27">
                  <c:v>0.53846153846153799</c:v>
                </c:pt>
                <c:pt idx="28">
                  <c:v>0.55769230769230804</c:v>
                </c:pt>
                <c:pt idx="29">
                  <c:v>0.57692307692307698</c:v>
                </c:pt>
                <c:pt idx="30">
                  <c:v>0.59615384615384603</c:v>
                </c:pt>
                <c:pt idx="31">
                  <c:v>0.61538461538461497</c:v>
                </c:pt>
                <c:pt idx="32">
                  <c:v>0.63461538461538503</c:v>
                </c:pt>
                <c:pt idx="33">
                  <c:v>0.65384615384615397</c:v>
                </c:pt>
                <c:pt idx="34">
                  <c:v>0.67307692307692302</c:v>
                </c:pt>
                <c:pt idx="35">
                  <c:v>0.69230769230769196</c:v>
                </c:pt>
                <c:pt idx="36">
                  <c:v>0.71153846153846201</c:v>
                </c:pt>
                <c:pt idx="37">
                  <c:v>0.73076923076923095</c:v>
                </c:pt>
                <c:pt idx="38">
                  <c:v>0.75</c:v>
                </c:pt>
                <c:pt idx="39">
                  <c:v>0.76923076923076905</c:v>
                </c:pt>
                <c:pt idx="40">
                  <c:v>0.78846153846153799</c:v>
                </c:pt>
                <c:pt idx="41">
                  <c:v>0.80769230769230804</c:v>
                </c:pt>
                <c:pt idx="42">
                  <c:v>0.82692307692307698</c:v>
                </c:pt>
                <c:pt idx="43">
                  <c:v>0.84615384615384603</c:v>
                </c:pt>
                <c:pt idx="44">
                  <c:v>0.86538461538461497</c:v>
                </c:pt>
                <c:pt idx="45">
                  <c:v>0.88461538461538503</c:v>
                </c:pt>
                <c:pt idx="46">
                  <c:v>0.90384615384615397</c:v>
                </c:pt>
                <c:pt idx="47">
                  <c:v>0.92307692307692302</c:v>
                </c:pt>
                <c:pt idx="48">
                  <c:v>0.94230769230769196</c:v>
                </c:pt>
                <c:pt idx="49">
                  <c:v>0.96153846153846201</c:v>
                </c:pt>
                <c:pt idx="50">
                  <c:v>0.98076923076923095</c:v>
                </c:pt>
                <c:pt idx="51">
                  <c:v>1</c:v>
                </c:pt>
                <c:pt idx="52">
                  <c:v>1.0192307692307701</c:v>
                </c:pt>
                <c:pt idx="53">
                  <c:v>1.0384615384615401</c:v>
                </c:pt>
                <c:pt idx="54">
                  <c:v>1.0576923076923099</c:v>
                </c:pt>
                <c:pt idx="55">
                  <c:v>1.07692307692308</c:v>
                </c:pt>
                <c:pt idx="56">
                  <c:v>1.09615384615385</c:v>
                </c:pt>
                <c:pt idx="57">
                  <c:v>1.1153846153846201</c:v>
                </c:pt>
                <c:pt idx="58">
                  <c:v>1.1346153846153799</c:v>
                </c:pt>
                <c:pt idx="59">
                  <c:v>1.15384615384615</c:v>
                </c:pt>
                <c:pt idx="60">
                  <c:v>1.17307692307692</c:v>
                </c:pt>
                <c:pt idx="61">
                  <c:v>1.1923076923076901</c:v>
                </c:pt>
                <c:pt idx="62">
                  <c:v>1.2115384615384599</c:v>
                </c:pt>
                <c:pt idx="63">
                  <c:v>1.2307692307692299</c:v>
                </c:pt>
                <c:pt idx="64">
                  <c:v>1.25</c:v>
                </c:pt>
                <c:pt idx="65">
                  <c:v>1.2692307692307701</c:v>
                </c:pt>
                <c:pt idx="66">
                  <c:v>1.2884615384615401</c:v>
                </c:pt>
                <c:pt idx="67">
                  <c:v>1.3076923076923099</c:v>
                </c:pt>
                <c:pt idx="68">
                  <c:v>1.32692307692308</c:v>
                </c:pt>
                <c:pt idx="69">
                  <c:v>1.34615384615385</c:v>
                </c:pt>
                <c:pt idx="70">
                  <c:v>1.3653846153846201</c:v>
                </c:pt>
                <c:pt idx="71">
                  <c:v>1.3846153846153799</c:v>
                </c:pt>
                <c:pt idx="72">
                  <c:v>1.40384615384615</c:v>
                </c:pt>
                <c:pt idx="73">
                  <c:v>1.42307692307692</c:v>
                </c:pt>
                <c:pt idx="74">
                  <c:v>1.4423076923076901</c:v>
                </c:pt>
                <c:pt idx="75">
                  <c:v>1.4615384615384599</c:v>
                </c:pt>
                <c:pt idx="76">
                  <c:v>1.4807692307692299</c:v>
                </c:pt>
                <c:pt idx="77">
                  <c:v>1.5</c:v>
                </c:pt>
                <c:pt idx="78">
                  <c:v>1.5192307692307701</c:v>
                </c:pt>
                <c:pt idx="79">
                  <c:v>1.5384615384615401</c:v>
                </c:pt>
                <c:pt idx="80">
                  <c:v>1.5576923076923099</c:v>
                </c:pt>
                <c:pt idx="81">
                  <c:v>1.57692307692308</c:v>
                </c:pt>
                <c:pt idx="82">
                  <c:v>1.59615384615385</c:v>
                </c:pt>
                <c:pt idx="83">
                  <c:v>1.6153846153846201</c:v>
                </c:pt>
                <c:pt idx="84">
                  <c:v>1.6346153846153799</c:v>
                </c:pt>
                <c:pt idx="85">
                  <c:v>1.65384615384615</c:v>
                </c:pt>
                <c:pt idx="86">
                  <c:v>1.67307692307692</c:v>
                </c:pt>
                <c:pt idx="87">
                  <c:v>1.6923076923076901</c:v>
                </c:pt>
                <c:pt idx="88">
                  <c:v>1.7115384615384599</c:v>
                </c:pt>
                <c:pt idx="89">
                  <c:v>1.7307692307692299</c:v>
                </c:pt>
                <c:pt idx="90">
                  <c:v>1.75</c:v>
                </c:pt>
                <c:pt idx="91">
                  <c:v>1.7692307692307701</c:v>
                </c:pt>
                <c:pt idx="92">
                  <c:v>1.7884615384615401</c:v>
                </c:pt>
                <c:pt idx="93">
                  <c:v>1.8076923076923099</c:v>
                </c:pt>
                <c:pt idx="94">
                  <c:v>1.82692307692308</c:v>
                </c:pt>
                <c:pt idx="95">
                  <c:v>1.84615384615385</c:v>
                </c:pt>
                <c:pt idx="96">
                  <c:v>1.8653846153846201</c:v>
                </c:pt>
                <c:pt idx="97">
                  <c:v>1.8846153846153799</c:v>
                </c:pt>
                <c:pt idx="98">
                  <c:v>1.90384615384615</c:v>
                </c:pt>
                <c:pt idx="99">
                  <c:v>1.92307692307692</c:v>
                </c:pt>
                <c:pt idx="100">
                  <c:v>1.9423076923076901</c:v>
                </c:pt>
                <c:pt idx="101">
                  <c:v>1.9615384615384599</c:v>
                </c:pt>
                <c:pt idx="102">
                  <c:v>1.9807692307692299</c:v>
                </c:pt>
                <c:pt idx="103">
                  <c:v>2</c:v>
                </c:pt>
                <c:pt idx="104">
                  <c:v>2.0192307692307701</c:v>
                </c:pt>
                <c:pt idx="105">
                  <c:v>2.0384615384615401</c:v>
                </c:pt>
                <c:pt idx="106">
                  <c:v>2.0576923076923102</c:v>
                </c:pt>
                <c:pt idx="107">
                  <c:v>2.0769230769230802</c:v>
                </c:pt>
                <c:pt idx="108">
                  <c:v>2.0961538461538498</c:v>
                </c:pt>
                <c:pt idx="109">
                  <c:v>2.1153846153846199</c:v>
                </c:pt>
                <c:pt idx="110">
                  <c:v>2.1346153846153801</c:v>
                </c:pt>
                <c:pt idx="111">
                  <c:v>2.1538461538461502</c:v>
                </c:pt>
                <c:pt idx="112">
                  <c:v>2.1730769230769198</c:v>
                </c:pt>
                <c:pt idx="113">
                  <c:v>2.1923076923076898</c:v>
                </c:pt>
                <c:pt idx="114">
                  <c:v>2.2115384615384599</c:v>
                </c:pt>
                <c:pt idx="115">
                  <c:v>2.2307692307692299</c:v>
                </c:pt>
                <c:pt idx="116">
                  <c:v>2.25</c:v>
                </c:pt>
                <c:pt idx="117">
                  <c:v>2.2692307692307701</c:v>
                </c:pt>
                <c:pt idx="118">
                  <c:v>2.2884615384615401</c:v>
                </c:pt>
                <c:pt idx="119">
                  <c:v>2.3076923076923102</c:v>
                </c:pt>
                <c:pt idx="120">
                  <c:v>2.3269230769230802</c:v>
                </c:pt>
                <c:pt idx="121">
                  <c:v>2.3461538461538498</c:v>
                </c:pt>
                <c:pt idx="122">
                  <c:v>2.3653846153846199</c:v>
                </c:pt>
                <c:pt idx="123">
                  <c:v>2.3846153846153801</c:v>
                </c:pt>
                <c:pt idx="124">
                  <c:v>2.4038461538461502</c:v>
                </c:pt>
                <c:pt idx="125">
                  <c:v>2.4230769230769198</c:v>
                </c:pt>
                <c:pt idx="126">
                  <c:v>2.4423076923076898</c:v>
                </c:pt>
                <c:pt idx="127">
                  <c:v>2.4615384615384599</c:v>
                </c:pt>
                <c:pt idx="128">
                  <c:v>2.4807692307692299</c:v>
                </c:pt>
                <c:pt idx="129">
                  <c:v>2.5</c:v>
                </c:pt>
                <c:pt idx="130">
                  <c:v>2.5192307692307701</c:v>
                </c:pt>
                <c:pt idx="131">
                  <c:v>2.5384615384615401</c:v>
                </c:pt>
                <c:pt idx="132">
                  <c:v>2.5576923076923102</c:v>
                </c:pt>
                <c:pt idx="133">
                  <c:v>2.5769230769230802</c:v>
                </c:pt>
                <c:pt idx="134">
                  <c:v>2.5961538461538498</c:v>
                </c:pt>
                <c:pt idx="135">
                  <c:v>2.6153846153846199</c:v>
                </c:pt>
                <c:pt idx="136">
                  <c:v>2.6346153846153801</c:v>
                </c:pt>
                <c:pt idx="137">
                  <c:v>2.6538461538461502</c:v>
                </c:pt>
                <c:pt idx="138">
                  <c:v>2.6730769230769198</c:v>
                </c:pt>
                <c:pt idx="139">
                  <c:v>2.6923076923076898</c:v>
                </c:pt>
                <c:pt idx="140">
                  <c:v>2.7115384615384599</c:v>
                </c:pt>
                <c:pt idx="141">
                  <c:v>2.7307692307692299</c:v>
                </c:pt>
                <c:pt idx="142">
                  <c:v>2.75</c:v>
                </c:pt>
                <c:pt idx="143">
                  <c:v>2.7692307692307701</c:v>
                </c:pt>
                <c:pt idx="144">
                  <c:v>2.7884615384615401</c:v>
                </c:pt>
                <c:pt idx="145">
                  <c:v>2.8076923076923102</c:v>
                </c:pt>
                <c:pt idx="146">
                  <c:v>2.8269230769230802</c:v>
                </c:pt>
                <c:pt idx="147">
                  <c:v>2.8461538461538498</c:v>
                </c:pt>
                <c:pt idx="148">
                  <c:v>2.8653846153846199</c:v>
                </c:pt>
                <c:pt idx="149">
                  <c:v>2.8846153846153801</c:v>
                </c:pt>
                <c:pt idx="150">
                  <c:v>2.9038461538461502</c:v>
                </c:pt>
                <c:pt idx="151">
                  <c:v>2.9230769230769198</c:v>
                </c:pt>
                <c:pt idx="152">
                  <c:v>2.9423076923076898</c:v>
                </c:pt>
                <c:pt idx="153">
                  <c:v>2.9615384615384599</c:v>
                </c:pt>
                <c:pt idx="154">
                  <c:v>2.9807692307692299</c:v>
                </c:pt>
                <c:pt idx="155">
                  <c:v>3</c:v>
                </c:pt>
                <c:pt idx="156">
                  <c:v>3.0192307692307701</c:v>
                </c:pt>
                <c:pt idx="157">
                  <c:v>3.0384615384615401</c:v>
                </c:pt>
                <c:pt idx="158">
                  <c:v>3.0576923076923102</c:v>
                </c:pt>
                <c:pt idx="159">
                  <c:v>3.0769230769230802</c:v>
                </c:pt>
                <c:pt idx="160">
                  <c:v>3.0961538461538498</c:v>
                </c:pt>
                <c:pt idx="161">
                  <c:v>3.1153846153846199</c:v>
                </c:pt>
                <c:pt idx="162">
                  <c:v>3.1346153846153801</c:v>
                </c:pt>
                <c:pt idx="163">
                  <c:v>3.1538461538461502</c:v>
                </c:pt>
                <c:pt idx="164">
                  <c:v>3.1730769230769198</c:v>
                </c:pt>
                <c:pt idx="165">
                  <c:v>3.1923076923076898</c:v>
                </c:pt>
                <c:pt idx="166">
                  <c:v>3.2115384615384599</c:v>
                </c:pt>
                <c:pt idx="167">
                  <c:v>3.2307692307692299</c:v>
                </c:pt>
                <c:pt idx="168">
                  <c:v>3.25</c:v>
                </c:pt>
                <c:pt idx="169">
                  <c:v>3.2692307692307701</c:v>
                </c:pt>
                <c:pt idx="170">
                  <c:v>3.2884615384615401</c:v>
                </c:pt>
                <c:pt idx="171">
                  <c:v>3.3076923076923102</c:v>
                </c:pt>
                <c:pt idx="172">
                  <c:v>3.3269230769230802</c:v>
                </c:pt>
                <c:pt idx="173">
                  <c:v>3.3461538461538498</c:v>
                </c:pt>
                <c:pt idx="174">
                  <c:v>3.3653846153846199</c:v>
                </c:pt>
                <c:pt idx="175">
                  <c:v>3.3846153846153801</c:v>
                </c:pt>
                <c:pt idx="176">
                  <c:v>3.4038461538461502</c:v>
                </c:pt>
                <c:pt idx="177">
                  <c:v>3.4230769230769198</c:v>
                </c:pt>
                <c:pt idx="178">
                  <c:v>3.4423076923076898</c:v>
                </c:pt>
                <c:pt idx="179">
                  <c:v>3.4615384615384599</c:v>
                </c:pt>
                <c:pt idx="180">
                  <c:v>3.4807692307692299</c:v>
                </c:pt>
                <c:pt idx="181">
                  <c:v>3.5</c:v>
                </c:pt>
                <c:pt idx="182">
                  <c:v>3.5192307692307701</c:v>
                </c:pt>
                <c:pt idx="183">
                  <c:v>3.5384615384615401</c:v>
                </c:pt>
                <c:pt idx="184">
                  <c:v>3.5576923076923102</c:v>
                </c:pt>
                <c:pt idx="185">
                  <c:v>3.5769230769230802</c:v>
                </c:pt>
                <c:pt idx="186">
                  <c:v>3.5961538461538498</c:v>
                </c:pt>
                <c:pt idx="187">
                  <c:v>3.6153846153846199</c:v>
                </c:pt>
                <c:pt idx="188">
                  <c:v>3.6346153846153801</c:v>
                </c:pt>
                <c:pt idx="189">
                  <c:v>3.6538461538461502</c:v>
                </c:pt>
                <c:pt idx="190">
                  <c:v>3.6730769230769198</c:v>
                </c:pt>
                <c:pt idx="191">
                  <c:v>3.6923076923076898</c:v>
                </c:pt>
                <c:pt idx="192">
                  <c:v>3.7115384615384599</c:v>
                </c:pt>
                <c:pt idx="193">
                  <c:v>3.7307692307692299</c:v>
                </c:pt>
                <c:pt idx="194">
                  <c:v>3.75</c:v>
                </c:pt>
                <c:pt idx="195">
                  <c:v>3.7692307692307701</c:v>
                </c:pt>
                <c:pt idx="196">
                  <c:v>3.7884615384615401</c:v>
                </c:pt>
                <c:pt idx="197">
                  <c:v>3.8076923076923102</c:v>
                </c:pt>
                <c:pt idx="198">
                  <c:v>3.8269230769230802</c:v>
                </c:pt>
                <c:pt idx="199">
                  <c:v>3.8461538461538498</c:v>
                </c:pt>
                <c:pt idx="200">
                  <c:v>3.8653846153846199</c:v>
                </c:pt>
                <c:pt idx="201">
                  <c:v>3.8846153846153801</c:v>
                </c:pt>
                <c:pt idx="202">
                  <c:v>3.9038461538461502</c:v>
                </c:pt>
                <c:pt idx="203">
                  <c:v>3.9230769230769198</c:v>
                </c:pt>
                <c:pt idx="204">
                  <c:v>3.9423076923076898</c:v>
                </c:pt>
                <c:pt idx="205">
                  <c:v>3.9615384615384599</c:v>
                </c:pt>
                <c:pt idx="206">
                  <c:v>3.9807692307692299</c:v>
                </c:pt>
                <c:pt idx="207">
                  <c:v>4</c:v>
                </c:pt>
                <c:pt idx="208">
                  <c:v>4.0192307692307701</c:v>
                </c:pt>
                <c:pt idx="209">
                  <c:v>4.0384615384615401</c:v>
                </c:pt>
                <c:pt idx="210">
                  <c:v>4.0576923076923102</c:v>
                </c:pt>
                <c:pt idx="211">
                  <c:v>4.0769230769230802</c:v>
                </c:pt>
                <c:pt idx="212">
                  <c:v>4.0961538461538503</c:v>
                </c:pt>
                <c:pt idx="213">
                  <c:v>4.1153846153846203</c:v>
                </c:pt>
                <c:pt idx="214">
                  <c:v>4.1346153846153904</c:v>
                </c:pt>
                <c:pt idx="215">
                  <c:v>4.1538461538461497</c:v>
                </c:pt>
                <c:pt idx="216">
                  <c:v>4.1730769230769198</c:v>
                </c:pt>
                <c:pt idx="217">
                  <c:v>4.1923076923076898</c:v>
                </c:pt>
                <c:pt idx="218">
                  <c:v>4.2115384615384599</c:v>
                </c:pt>
                <c:pt idx="219">
                  <c:v>4.2307692307692299</c:v>
                </c:pt>
                <c:pt idx="220">
                  <c:v>4.25</c:v>
                </c:pt>
                <c:pt idx="221">
                  <c:v>4.2692307692307701</c:v>
                </c:pt>
                <c:pt idx="222">
                  <c:v>4.2884615384615401</c:v>
                </c:pt>
                <c:pt idx="223">
                  <c:v>4.3076923076923102</c:v>
                </c:pt>
                <c:pt idx="224">
                  <c:v>4.3269230769230802</c:v>
                </c:pt>
                <c:pt idx="225">
                  <c:v>4.3461538461538503</c:v>
                </c:pt>
                <c:pt idx="226">
                  <c:v>4.3653846153846203</c:v>
                </c:pt>
                <c:pt idx="227">
                  <c:v>4.3846153846153797</c:v>
                </c:pt>
                <c:pt idx="228">
                  <c:v>4.4038461538461497</c:v>
                </c:pt>
                <c:pt idx="229">
                  <c:v>4.4230769230769198</c:v>
                </c:pt>
                <c:pt idx="230">
                  <c:v>4.4423076923076898</c:v>
                </c:pt>
                <c:pt idx="231">
                  <c:v>4.4615384615384599</c:v>
                </c:pt>
                <c:pt idx="232">
                  <c:v>4.4807692307692299</c:v>
                </c:pt>
                <c:pt idx="233">
                  <c:v>4.5</c:v>
                </c:pt>
                <c:pt idx="234">
                  <c:v>4.5192307692307701</c:v>
                </c:pt>
                <c:pt idx="235">
                  <c:v>4.5384615384615401</c:v>
                </c:pt>
                <c:pt idx="236">
                  <c:v>4.5576923076923102</c:v>
                </c:pt>
                <c:pt idx="237">
                  <c:v>4.5769230769230802</c:v>
                </c:pt>
                <c:pt idx="238">
                  <c:v>4.5961538461538503</c:v>
                </c:pt>
                <c:pt idx="239">
                  <c:v>4.6153846153846203</c:v>
                </c:pt>
                <c:pt idx="240">
                  <c:v>4.6346153846153904</c:v>
                </c:pt>
                <c:pt idx="241">
                  <c:v>4.6538461538461497</c:v>
                </c:pt>
                <c:pt idx="242">
                  <c:v>4.6730769230769198</c:v>
                </c:pt>
                <c:pt idx="243">
                  <c:v>4.6923076923076898</c:v>
                </c:pt>
                <c:pt idx="244">
                  <c:v>4.7115384615384599</c:v>
                </c:pt>
                <c:pt idx="245">
                  <c:v>4.7307692307692299</c:v>
                </c:pt>
                <c:pt idx="246">
                  <c:v>4.75</c:v>
                </c:pt>
                <c:pt idx="247">
                  <c:v>4.7692307692307701</c:v>
                </c:pt>
                <c:pt idx="248">
                  <c:v>4.7884615384615401</c:v>
                </c:pt>
                <c:pt idx="249">
                  <c:v>4.8076923076923102</c:v>
                </c:pt>
                <c:pt idx="250">
                  <c:v>4.8269230769230802</c:v>
                </c:pt>
                <c:pt idx="251">
                  <c:v>4.8461538461538503</c:v>
                </c:pt>
                <c:pt idx="252">
                  <c:v>4.8653846153846203</c:v>
                </c:pt>
                <c:pt idx="253">
                  <c:v>4.8846153846153904</c:v>
                </c:pt>
                <c:pt idx="254">
                  <c:v>4.9038461538461497</c:v>
                </c:pt>
                <c:pt idx="255">
                  <c:v>4.9230769230769198</c:v>
                </c:pt>
                <c:pt idx="256">
                  <c:v>4.9423076923076898</c:v>
                </c:pt>
                <c:pt idx="257">
                  <c:v>4.9615384615384599</c:v>
                </c:pt>
                <c:pt idx="258">
                  <c:v>4.9807692307692299</c:v>
                </c:pt>
                <c:pt idx="259">
                  <c:v>5</c:v>
                </c:pt>
                <c:pt idx="260">
                  <c:v>5.0192307692307701</c:v>
                </c:pt>
                <c:pt idx="261">
                  <c:v>5.0384615384615401</c:v>
                </c:pt>
                <c:pt idx="262">
                  <c:v>5.0576923076923102</c:v>
                </c:pt>
                <c:pt idx="263">
                  <c:v>5.0769230769230802</c:v>
                </c:pt>
                <c:pt idx="264">
                  <c:v>5.0961538461538503</c:v>
                </c:pt>
                <c:pt idx="265">
                  <c:v>5.1153846153846203</c:v>
                </c:pt>
                <c:pt idx="266">
                  <c:v>5.1346153846153904</c:v>
                </c:pt>
                <c:pt idx="267">
                  <c:v>5.1538461538461497</c:v>
                </c:pt>
                <c:pt idx="268">
                  <c:v>5.1730769230769198</c:v>
                </c:pt>
                <c:pt idx="269">
                  <c:v>5.1923076923076898</c:v>
                </c:pt>
                <c:pt idx="270">
                  <c:v>5.2115384615384599</c:v>
                </c:pt>
                <c:pt idx="271">
                  <c:v>5.2307692307692299</c:v>
                </c:pt>
                <c:pt idx="272">
                  <c:v>5.25</c:v>
                </c:pt>
                <c:pt idx="273">
                  <c:v>5.2692307692307701</c:v>
                </c:pt>
                <c:pt idx="274">
                  <c:v>5.2884615384615401</c:v>
                </c:pt>
                <c:pt idx="275">
                  <c:v>5.3076923076923102</c:v>
                </c:pt>
                <c:pt idx="276">
                  <c:v>5.3269230769230802</c:v>
                </c:pt>
                <c:pt idx="277">
                  <c:v>5.3461538461538503</c:v>
                </c:pt>
                <c:pt idx="278">
                  <c:v>5.3653846153846203</c:v>
                </c:pt>
                <c:pt idx="279">
                  <c:v>5.3846153846153797</c:v>
                </c:pt>
                <c:pt idx="280">
                  <c:v>5.4038461538461497</c:v>
                </c:pt>
                <c:pt idx="281">
                  <c:v>5.4230769230769198</c:v>
                </c:pt>
                <c:pt idx="282">
                  <c:v>5.4423076923076898</c:v>
                </c:pt>
                <c:pt idx="283">
                  <c:v>5.4615384615384599</c:v>
                </c:pt>
                <c:pt idx="284">
                  <c:v>5.4807692307692299</c:v>
                </c:pt>
                <c:pt idx="285">
                  <c:v>5.5</c:v>
                </c:pt>
                <c:pt idx="286">
                  <c:v>5.5192307692307701</c:v>
                </c:pt>
                <c:pt idx="287">
                  <c:v>5.5384615384615401</c:v>
                </c:pt>
                <c:pt idx="288">
                  <c:v>5.5576923076923102</c:v>
                </c:pt>
                <c:pt idx="289">
                  <c:v>5.5769230769230802</c:v>
                </c:pt>
                <c:pt idx="290">
                  <c:v>5.5961538461538503</c:v>
                </c:pt>
                <c:pt idx="291">
                  <c:v>5.6153846153846203</c:v>
                </c:pt>
                <c:pt idx="292">
                  <c:v>5.6346153846153904</c:v>
                </c:pt>
                <c:pt idx="293">
                  <c:v>5.6538461538461497</c:v>
                </c:pt>
                <c:pt idx="294">
                  <c:v>5.6730769230769198</c:v>
                </c:pt>
                <c:pt idx="295">
                  <c:v>5.6923076923076898</c:v>
                </c:pt>
                <c:pt idx="296">
                  <c:v>5.7115384615384599</c:v>
                </c:pt>
                <c:pt idx="297">
                  <c:v>5.7307692307692299</c:v>
                </c:pt>
                <c:pt idx="298">
                  <c:v>5.75</c:v>
                </c:pt>
                <c:pt idx="299">
                  <c:v>5.7692307692307701</c:v>
                </c:pt>
                <c:pt idx="300">
                  <c:v>5.7884615384615401</c:v>
                </c:pt>
                <c:pt idx="301">
                  <c:v>5.8076923076923102</c:v>
                </c:pt>
                <c:pt idx="302">
                  <c:v>5.8269230769230802</c:v>
                </c:pt>
                <c:pt idx="303">
                  <c:v>5.8461538461538503</c:v>
                </c:pt>
                <c:pt idx="304">
                  <c:v>5.8653846153846203</c:v>
                </c:pt>
                <c:pt idx="305">
                  <c:v>5.8846153846153904</c:v>
                </c:pt>
                <c:pt idx="306">
                  <c:v>5.9038461538461497</c:v>
                </c:pt>
                <c:pt idx="307">
                  <c:v>5.9230769230769198</c:v>
                </c:pt>
                <c:pt idx="308">
                  <c:v>5.9423076923076898</c:v>
                </c:pt>
                <c:pt idx="309">
                  <c:v>5.9615384615384599</c:v>
                </c:pt>
                <c:pt idx="310">
                  <c:v>5.9807692307692299</c:v>
                </c:pt>
                <c:pt idx="311">
                  <c:v>6</c:v>
                </c:pt>
                <c:pt idx="312">
                  <c:v>6.0192307692307701</c:v>
                </c:pt>
                <c:pt idx="313">
                  <c:v>6.0384615384615401</c:v>
                </c:pt>
                <c:pt idx="314">
                  <c:v>6.0576923076923102</c:v>
                </c:pt>
                <c:pt idx="315">
                  <c:v>6.0769230769230802</c:v>
                </c:pt>
                <c:pt idx="316">
                  <c:v>6.0961538461538503</c:v>
                </c:pt>
                <c:pt idx="317">
                  <c:v>6.1153846153846203</c:v>
                </c:pt>
                <c:pt idx="318">
                  <c:v>6.1346153846153904</c:v>
                </c:pt>
                <c:pt idx="319">
                  <c:v>6.1538461538461497</c:v>
                </c:pt>
                <c:pt idx="320">
                  <c:v>6.1730769230769198</c:v>
                </c:pt>
                <c:pt idx="321">
                  <c:v>6.1923076923076898</c:v>
                </c:pt>
                <c:pt idx="322">
                  <c:v>6.2115384615384599</c:v>
                </c:pt>
                <c:pt idx="323">
                  <c:v>6.2307692307692299</c:v>
                </c:pt>
                <c:pt idx="324">
                  <c:v>6.25</c:v>
                </c:pt>
                <c:pt idx="325">
                  <c:v>6.2692307692307701</c:v>
                </c:pt>
                <c:pt idx="326">
                  <c:v>6.2884615384615401</c:v>
                </c:pt>
                <c:pt idx="327">
                  <c:v>6.3076923076923102</c:v>
                </c:pt>
                <c:pt idx="328">
                  <c:v>6.3269230769230802</c:v>
                </c:pt>
                <c:pt idx="329">
                  <c:v>6.3461538461538503</c:v>
                </c:pt>
                <c:pt idx="330">
                  <c:v>6.3653846153846203</c:v>
                </c:pt>
                <c:pt idx="331">
                  <c:v>6.3846153846153797</c:v>
                </c:pt>
                <c:pt idx="332">
                  <c:v>6.4038461538461497</c:v>
                </c:pt>
                <c:pt idx="333">
                  <c:v>6.4230769230769198</c:v>
                </c:pt>
                <c:pt idx="334">
                  <c:v>6.4423076923076898</c:v>
                </c:pt>
                <c:pt idx="335">
                  <c:v>6.4615384615384599</c:v>
                </c:pt>
                <c:pt idx="336">
                  <c:v>6.4807692307692299</c:v>
                </c:pt>
                <c:pt idx="337">
                  <c:v>6.5</c:v>
                </c:pt>
                <c:pt idx="338">
                  <c:v>6.5192307692307701</c:v>
                </c:pt>
                <c:pt idx="339">
                  <c:v>6.5384615384615401</c:v>
                </c:pt>
                <c:pt idx="340">
                  <c:v>6.5576923076923102</c:v>
                </c:pt>
                <c:pt idx="341">
                  <c:v>6.5769230769230802</c:v>
                </c:pt>
                <c:pt idx="342">
                  <c:v>6.5961538461538503</c:v>
                </c:pt>
                <c:pt idx="343">
                  <c:v>6.6153846153846203</c:v>
                </c:pt>
                <c:pt idx="344">
                  <c:v>6.6346153846153904</c:v>
                </c:pt>
                <c:pt idx="345">
                  <c:v>6.6538461538461497</c:v>
                </c:pt>
                <c:pt idx="346">
                  <c:v>6.6730769230769198</c:v>
                </c:pt>
                <c:pt idx="347">
                  <c:v>6.6923076923076898</c:v>
                </c:pt>
                <c:pt idx="348">
                  <c:v>6.7115384615384599</c:v>
                </c:pt>
                <c:pt idx="349">
                  <c:v>6.7307692307692299</c:v>
                </c:pt>
                <c:pt idx="350">
                  <c:v>6.75</c:v>
                </c:pt>
                <c:pt idx="351">
                  <c:v>6.7692307692307701</c:v>
                </c:pt>
                <c:pt idx="352">
                  <c:v>6.7884615384615401</c:v>
                </c:pt>
                <c:pt idx="353">
                  <c:v>6.8076923076923102</c:v>
                </c:pt>
                <c:pt idx="354">
                  <c:v>6.8269230769230802</c:v>
                </c:pt>
                <c:pt idx="355">
                  <c:v>6.8461538461538503</c:v>
                </c:pt>
                <c:pt idx="356">
                  <c:v>6.8653846153846203</c:v>
                </c:pt>
                <c:pt idx="357">
                  <c:v>6.8846153846153904</c:v>
                </c:pt>
                <c:pt idx="358">
                  <c:v>6.9038461538461497</c:v>
                </c:pt>
                <c:pt idx="359">
                  <c:v>6.9230769230769198</c:v>
                </c:pt>
                <c:pt idx="360">
                  <c:v>6.9423076923076898</c:v>
                </c:pt>
                <c:pt idx="361">
                  <c:v>6.9615384615384599</c:v>
                </c:pt>
                <c:pt idx="362">
                  <c:v>6.9807692307692299</c:v>
                </c:pt>
                <c:pt idx="363">
                  <c:v>7</c:v>
                </c:pt>
                <c:pt idx="364">
                  <c:v>7.0192307692307701</c:v>
                </c:pt>
                <c:pt idx="365">
                  <c:v>7.0384615384615401</c:v>
                </c:pt>
                <c:pt idx="366">
                  <c:v>7.0576923076923102</c:v>
                </c:pt>
                <c:pt idx="367">
                  <c:v>7.0769230769230802</c:v>
                </c:pt>
                <c:pt idx="368">
                  <c:v>7.0961538461538503</c:v>
                </c:pt>
                <c:pt idx="369">
                  <c:v>7.1153846153846203</c:v>
                </c:pt>
                <c:pt idx="370">
                  <c:v>7.1346153846153904</c:v>
                </c:pt>
                <c:pt idx="371">
                  <c:v>7.1538461538461497</c:v>
                </c:pt>
                <c:pt idx="372">
                  <c:v>7.1730769230769198</c:v>
                </c:pt>
                <c:pt idx="373">
                  <c:v>7.1923076923076898</c:v>
                </c:pt>
                <c:pt idx="374">
                  <c:v>7.2115384615384599</c:v>
                </c:pt>
                <c:pt idx="375">
                  <c:v>7.2307692307692299</c:v>
                </c:pt>
                <c:pt idx="376">
                  <c:v>7.25</c:v>
                </c:pt>
                <c:pt idx="377">
                  <c:v>7.2692307692307701</c:v>
                </c:pt>
                <c:pt idx="378">
                  <c:v>7.2884615384615401</c:v>
                </c:pt>
                <c:pt idx="379">
                  <c:v>7.3076923076923102</c:v>
                </c:pt>
                <c:pt idx="380">
                  <c:v>7.3269230769230802</c:v>
                </c:pt>
                <c:pt idx="381">
                  <c:v>7.3461538461538503</c:v>
                </c:pt>
                <c:pt idx="382">
                  <c:v>7.3653846153846203</c:v>
                </c:pt>
                <c:pt idx="383">
                  <c:v>7.3846153846153904</c:v>
                </c:pt>
                <c:pt idx="384">
                  <c:v>7.4038461538461497</c:v>
                </c:pt>
                <c:pt idx="385">
                  <c:v>7.4230769230769198</c:v>
                </c:pt>
              </c:numCache>
            </c:numRef>
          </c:xVal>
          <c:yVal>
            <c:numRef>
              <c:f>'Group1_H1_H2-6_3-Raw-Data'!$X$53:$X$438</c:f>
              <c:numCache>
                <c:formatCode>General</c:formatCode>
                <c:ptCount val="386"/>
                <c:pt idx="0">
                  <c:v>113.8370471172981</c:v>
                </c:pt>
                <c:pt idx="1">
                  <c:v>113.63322338056162</c:v>
                </c:pt>
                <c:pt idx="2">
                  <c:v>113.22146004916512</c:v>
                </c:pt>
                <c:pt idx="3">
                  <c:v>113.30885958338501</c:v>
                </c:pt>
                <c:pt idx="4">
                  <c:v>113.11131598893637</c:v>
                </c:pt>
                <c:pt idx="5">
                  <c:v>113.09222219719017</c:v>
                </c:pt>
                <c:pt idx="6">
                  <c:v>113.62790055376099</c:v>
                </c:pt>
                <c:pt idx="7">
                  <c:v>113.20169063545734</c:v>
                </c:pt>
                <c:pt idx="8">
                  <c:v>113.93285465561767</c:v>
                </c:pt>
                <c:pt idx="9">
                  <c:v>113.5495423453975</c:v>
                </c:pt>
                <c:pt idx="10">
                  <c:v>113.67786852034733</c:v>
                </c:pt>
                <c:pt idx="11">
                  <c:v>113.79650511890324</c:v>
                </c:pt>
                <c:pt idx="12">
                  <c:v>113.7138791282707</c:v>
                </c:pt>
                <c:pt idx="13">
                  <c:v>113.62066289394583</c:v>
                </c:pt>
                <c:pt idx="14">
                  <c:v>113.24099517450232</c:v>
                </c:pt>
                <c:pt idx="15">
                  <c:v>113.31240309064384</c:v>
                </c:pt>
                <c:pt idx="16">
                  <c:v>113.41314521128</c:v>
                </c:pt>
                <c:pt idx="17">
                  <c:v>113.1935180129455</c:v>
                </c:pt>
                <c:pt idx="18">
                  <c:v>112.53301873611289</c:v>
                </c:pt>
                <c:pt idx="19">
                  <c:v>112.50609363222776</c:v>
                </c:pt>
                <c:pt idx="20">
                  <c:v>112.81120390183744</c:v>
                </c:pt>
                <c:pt idx="21">
                  <c:v>112.46889011884944</c:v>
                </c:pt>
                <c:pt idx="22">
                  <c:v>112.41861818946234</c:v>
                </c:pt>
                <c:pt idx="23">
                  <c:v>112.17053826010711</c:v>
                </c:pt>
                <c:pt idx="24">
                  <c:v>112.07452751768966</c:v>
                </c:pt>
                <c:pt idx="25">
                  <c:v>111.95137924840367</c:v>
                </c:pt>
                <c:pt idx="26">
                  <c:v>112.09976624910455</c:v>
                </c:pt>
                <c:pt idx="27">
                  <c:v>111.8280907349539</c:v>
                </c:pt>
                <c:pt idx="28">
                  <c:v>111.67900989522245</c:v>
                </c:pt>
                <c:pt idx="29">
                  <c:v>111.55602954628424</c:v>
                </c:pt>
                <c:pt idx="30">
                  <c:v>111.35774029301024</c:v>
                </c:pt>
                <c:pt idx="31">
                  <c:v>111.23330983816214</c:v>
                </c:pt>
                <c:pt idx="32">
                  <c:v>111.03386858241635</c:v>
                </c:pt>
                <c:pt idx="33">
                  <c:v>110.88459329588056</c:v>
                </c:pt>
                <c:pt idx="34">
                  <c:v>110.95905999527135</c:v>
                </c:pt>
                <c:pt idx="35">
                  <c:v>110.73509774380412</c:v>
                </c:pt>
                <c:pt idx="36">
                  <c:v>110.535808844774</c:v>
                </c:pt>
                <c:pt idx="37">
                  <c:v>110.53535400361923</c:v>
                </c:pt>
                <c:pt idx="38">
                  <c:v>110.28456355785778</c:v>
                </c:pt>
                <c:pt idx="39">
                  <c:v>110.21062217212457</c:v>
                </c:pt>
                <c:pt idx="40">
                  <c:v>109.88462436643168</c:v>
                </c:pt>
                <c:pt idx="41">
                  <c:v>109.93448383681434</c:v>
                </c:pt>
                <c:pt idx="42">
                  <c:v>109.68277170896211</c:v>
                </c:pt>
                <c:pt idx="43">
                  <c:v>109.30500292883801</c:v>
                </c:pt>
                <c:pt idx="44">
                  <c:v>109.02619287709734</c:v>
                </c:pt>
                <c:pt idx="45">
                  <c:v>109.101770629586</c:v>
                </c:pt>
                <c:pt idx="46">
                  <c:v>109.12683373261267</c:v>
                </c:pt>
                <c:pt idx="47">
                  <c:v>108.97401662976166</c:v>
                </c:pt>
                <c:pt idx="48">
                  <c:v>108.54314105504778</c:v>
                </c:pt>
                <c:pt idx="49">
                  <c:v>108.54362430777512</c:v>
                </c:pt>
                <c:pt idx="50">
                  <c:v>108.3653921004771</c:v>
                </c:pt>
                <c:pt idx="51">
                  <c:v>108.00800391759888</c:v>
                </c:pt>
                <c:pt idx="52">
                  <c:v>108.05770310715967</c:v>
                </c:pt>
                <c:pt idx="53">
                  <c:v>107.93091913612612</c:v>
                </c:pt>
                <c:pt idx="54">
                  <c:v>107.90495239806188</c:v>
                </c:pt>
                <c:pt idx="55">
                  <c:v>107.36550006141255</c:v>
                </c:pt>
                <c:pt idx="56">
                  <c:v>107.28723369404955</c:v>
                </c:pt>
                <c:pt idx="57">
                  <c:v>107.08099443830889</c:v>
                </c:pt>
                <c:pt idx="58">
                  <c:v>106.92754974610834</c:v>
                </c:pt>
                <c:pt idx="59">
                  <c:v>106.64271610765456</c:v>
                </c:pt>
                <c:pt idx="60">
                  <c:v>106.72014078155178</c:v>
                </c:pt>
                <c:pt idx="61">
                  <c:v>106.51255155513989</c:v>
                </c:pt>
                <c:pt idx="62">
                  <c:v>106.46138957264567</c:v>
                </c:pt>
                <c:pt idx="63">
                  <c:v>106.30530262083713</c:v>
                </c:pt>
                <c:pt idx="64">
                  <c:v>106.35742607305278</c:v>
                </c:pt>
                <c:pt idx="65">
                  <c:v>106.09586936310053</c:v>
                </c:pt>
                <c:pt idx="66">
                  <c:v>105.99248487632944</c:v>
                </c:pt>
                <c:pt idx="67">
                  <c:v>105.93981994172913</c:v>
                </c:pt>
                <c:pt idx="68">
                  <c:v>105.7313263302869</c:v>
                </c:pt>
                <c:pt idx="69">
                  <c:v>105.41858278511599</c:v>
                </c:pt>
                <c:pt idx="70">
                  <c:v>105.54985631728255</c:v>
                </c:pt>
                <c:pt idx="71">
                  <c:v>105.312747012191</c:v>
                </c:pt>
                <c:pt idx="72">
                  <c:v>105.10242134957713</c:v>
                </c:pt>
                <c:pt idx="73">
                  <c:v>104.76096162055688</c:v>
                </c:pt>
                <c:pt idx="74">
                  <c:v>104.68204530944389</c:v>
                </c:pt>
                <c:pt idx="75">
                  <c:v>104.65475261432468</c:v>
                </c:pt>
                <c:pt idx="76">
                  <c:v>104.54825323499234</c:v>
                </c:pt>
                <c:pt idx="77">
                  <c:v>104.38956722331767</c:v>
                </c:pt>
                <c:pt idx="78">
                  <c:v>104.09884403112824</c:v>
                </c:pt>
                <c:pt idx="79">
                  <c:v>103.88660684707091</c:v>
                </c:pt>
                <c:pt idx="80">
                  <c:v>104.09908583968945</c:v>
                </c:pt>
                <c:pt idx="81">
                  <c:v>103.51355526531623</c:v>
                </c:pt>
                <c:pt idx="82">
                  <c:v>103.592391707329</c:v>
                </c:pt>
                <c:pt idx="83">
                  <c:v>103.37879690970934</c:v>
                </c:pt>
                <c:pt idx="84">
                  <c:v>103.27215916862944</c:v>
                </c:pt>
                <c:pt idx="85">
                  <c:v>102.92405523917155</c:v>
                </c:pt>
                <c:pt idx="86">
                  <c:v>102.68310351395711</c:v>
                </c:pt>
                <c:pt idx="87">
                  <c:v>102.52075434747266</c:v>
                </c:pt>
                <c:pt idx="88">
                  <c:v>102.33286588965534</c:v>
                </c:pt>
                <c:pt idx="89">
                  <c:v>102.25133768213055</c:v>
                </c:pt>
                <c:pt idx="90">
                  <c:v>102.22827801753236</c:v>
                </c:pt>
                <c:pt idx="91">
                  <c:v>102.03457185545722</c:v>
                </c:pt>
                <c:pt idx="92">
                  <c:v>101.95329935128001</c:v>
                </c:pt>
                <c:pt idx="93">
                  <c:v>101.51795676145733</c:v>
                </c:pt>
                <c:pt idx="94">
                  <c:v>101.65481918205055</c:v>
                </c:pt>
                <c:pt idx="95">
                  <c:v>101.49241185059122</c:v>
                </c:pt>
                <c:pt idx="96">
                  <c:v>101.4107456039431</c:v>
                </c:pt>
                <c:pt idx="97">
                  <c:v>101.0003700733708</c:v>
                </c:pt>
                <c:pt idx="98">
                  <c:v>101.00069845956234</c:v>
                </c:pt>
                <c:pt idx="99">
                  <c:v>100.56048127821947</c:v>
                </c:pt>
                <c:pt idx="100">
                  <c:v>100.45083630516666</c:v>
                </c:pt>
                <c:pt idx="101">
                  <c:v>100.42362664120951</c:v>
                </c:pt>
                <c:pt idx="102">
                  <c:v>100.12034473968214</c:v>
                </c:pt>
                <c:pt idx="103">
                  <c:v>100.06515327740098</c:v>
                </c:pt>
                <c:pt idx="104">
                  <c:v>99.621707748133105</c:v>
                </c:pt>
                <c:pt idx="105">
                  <c:v>99.705014034921433</c:v>
                </c:pt>
                <c:pt idx="106">
                  <c:v>99.566285720954653</c:v>
                </c:pt>
                <c:pt idx="107">
                  <c:v>99.297183137199738</c:v>
                </c:pt>
                <c:pt idx="108">
                  <c:v>99.20362116673644</c:v>
                </c:pt>
                <c:pt idx="109">
                  <c:v>98.759344318480572</c:v>
                </c:pt>
                <c:pt idx="110">
                  <c:v>98.843335992155943</c:v>
                </c:pt>
                <c:pt idx="111">
                  <c:v>98.843274367790769</c:v>
                </c:pt>
                <c:pt idx="112">
                  <c:v>98.562534324034687</c:v>
                </c:pt>
                <c:pt idx="113">
                  <c:v>98.421891342321842</c:v>
                </c:pt>
                <c:pt idx="114">
                  <c:v>98.196624342411184</c:v>
                </c:pt>
                <c:pt idx="115">
                  <c:v>98.477689175898036</c:v>
                </c:pt>
                <c:pt idx="116">
                  <c:v>97.857158657577671</c:v>
                </c:pt>
                <c:pt idx="117">
                  <c:v>97.606288623132102</c:v>
                </c:pt>
                <c:pt idx="118">
                  <c:v>97.491774489196288</c:v>
                </c:pt>
                <c:pt idx="119">
                  <c:v>97.717841509281214</c:v>
                </c:pt>
                <c:pt idx="120">
                  <c:v>97.093214982686689</c:v>
                </c:pt>
                <c:pt idx="121">
                  <c:v>97.038309454956234</c:v>
                </c:pt>
                <c:pt idx="122">
                  <c:v>96.78200066656656</c:v>
                </c:pt>
                <c:pt idx="123">
                  <c:v>96.837321378452131</c:v>
                </c:pt>
                <c:pt idx="124">
                  <c:v>96.609865796366421</c:v>
                </c:pt>
                <c:pt idx="125">
                  <c:v>96.567608953192604</c:v>
                </c:pt>
                <c:pt idx="126">
                  <c:v>96.151029773966513</c:v>
                </c:pt>
                <c:pt idx="127">
                  <c:v>95.919869485890132</c:v>
                </c:pt>
                <c:pt idx="128">
                  <c:v>95.77611291022744</c:v>
                </c:pt>
                <c:pt idx="129">
                  <c:v>95.805044876637822</c:v>
                </c:pt>
                <c:pt idx="130">
                  <c:v>95.459744446374586</c:v>
                </c:pt>
                <c:pt idx="131">
                  <c:v>95.19696803192852</c:v>
                </c:pt>
                <c:pt idx="132">
                  <c:v>95.341422586446072</c:v>
                </c:pt>
                <c:pt idx="133">
                  <c:v>95.023584498527413</c:v>
                </c:pt>
                <c:pt idx="134">
                  <c:v>94.935851716411008</c:v>
                </c:pt>
                <c:pt idx="135">
                  <c:v>94.963653381905544</c:v>
                </c:pt>
                <c:pt idx="136">
                  <c:v>94.438656570415276</c:v>
                </c:pt>
                <c:pt idx="137">
                  <c:v>94.294974042332967</c:v>
                </c:pt>
                <c:pt idx="138">
                  <c:v>94.145730729283912</c:v>
                </c:pt>
                <c:pt idx="139">
                  <c:v>93.999645123710252</c:v>
                </c:pt>
                <c:pt idx="140">
                  <c:v>93.647561451078815</c:v>
                </c:pt>
                <c:pt idx="141">
                  <c:v>93.559169347501992</c:v>
                </c:pt>
                <c:pt idx="142">
                  <c:v>93.322691155616084</c:v>
                </c:pt>
                <c:pt idx="143">
                  <c:v>93.290773740793682</c:v>
                </c:pt>
                <c:pt idx="144">
                  <c:v>93.053655227588749</c:v>
                </c:pt>
                <c:pt idx="145">
                  <c:v>92.57687635837371</c:v>
                </c:pt>
                <c:pt idx="146">
                  <c:v>92.547414139437635</c:v>
                </c:pt>
                <c:pt idx="147">
                  <c:v>92.457583510593423</c:v>
                </c:pt>
                <c:pt idx="148">
                  <c:v>92.159760102106006</c:v>
                </c:pt>
                <c:pt idx="149">
                  <c:v>92.009530109551122</c:v>
                </c:pt>
                <c:pt idx="150">
                  <c:v>92.007423687057326</c:v>
                </c:pt>
                <c:pt idx="151">
                  <c:v>91.648305615220053</c:v>
                </c:pt>
                <c:pt idx="152">
                  <c:v>91.589187302702669</c:v>
                </c:pt>
                <c:pt idx="153">
                  <c:v>91.347625001627037</c:v>
                </c:pt>
                <c:pt idx="154">
                  <c:v>91.105518708055186</c:v>
                </c:pt>
                <c:pt idx="155">
                  <c:v>90.86196223435428</c:v>
                </c:pt>
                <c:pt idx="156">
                  <c:v>90.710506418991372</c:v>
                </c:pt>
                <c:pt idx="157">
                  <c:v>90.405207235038802</c:v>
                </c:pt>
                <c:pt idx="158">
                  <c:v>90.680696388673027</c:v>
                </c:pt>
                <c:pt idx="159">
                  <c:v>90.221726978675903</c:v>
                </c:pt>
                <c:pt idx="160">
                  <c:v>90.072146207113292</c:v>
                </c:pt>
                <c:pt idx="161">
                  <c:v>90.037785446967405</c:v>
                </c:pt>
                <c:pt idx="162">
                  <c:v>89.975753539881282</c:v>
                </c:pt>
                <c:pt idx="163">
                  <c:v>89.389728713599126</c:v>
                </c:pt>
                <c:pt idx="164">
                  <c:v>89.48157146977924</c:v>
                </c:pt>
                <c:pt idx="165">
                  <c:v>89.518146073399166</c:v>
                </c:pt>
                <c:pt idx="166">
                  <c:v>88.986398302855036</c:v>
                </c:pt>
                <c:pt idx="167">
                  <c:v>88.924067757447361</c:v>
                </c:pt>
                <c:pt idx="168">
                  <c:v>89.173534489829109</c:v>
                </c:pt>
                <c:pt idx="169">
                  <c:v>88.61371114460178</c:v>
                </c:pt>
                <c:pt idx="170">
                  <c:v>88.206434638248027</c:v>
                </c:pt>
                <c:pt idx="171">
                  <c:v>88.363857391490214</c:v>
                </c:pt>
                <c:pt idx="172">
                  <c:v>87.767543259730246</c:v>
                </c:pt>
                <c:pt idx="173">
                  <c:v>87.640513775954091</c:v>
                </c:pt>
                <c:pt idx="174">
                  <c:v>87.673684358478639</c:v>
                </c:pt>
                <c:pt idx="175">
                  <c:v>87.515768299233713</c:v>
                </c:pt>
                <c:pt idx="176">
                  <c:v>87.167572837309152</c:v>
                </c:pt>
                <c:pt idx="177">
                  <c:v>87.232171590067935</c:v>
                </c:pt>
                <c:pt idx="178">
                  <c:v>87.040764485103665</c:v>
                </c:pt>
                <c:pt idx="179">
                  <c:v>86.818337501966823</c:v>
                </c:pt>
                <c:pt idx="180">
                  <c:v>86.659162201620575</c:v>
                </c:pt>
                <c:pt idx="181">
                  <c:v>86.498840108407038</c:v>
                </c:pt>
                <c:pt idx="182">
                  <c:v>86.212247127977534</c:v>
                </c:pt>
                <c:pt idx="183">
                  <c:v>85.855610730571627</c:v>
                </c:pt>
                <c:pt idx="184">
                  <c:v>85.630549091833288</c:v>
                </c:pt>
                <c:pt idx="185">
                  <c:v>85.695166062469369</c:v>
                </c:pt>
                <c:pt idx="186">
                  <c:v>85.082158083024581</c:v>
                </c:pt>
                <c:pt idx="187">
                  <c:v>85.209212595771902</c:v>
                </c:pt>
                <c:pt idx="188">
                  <c:v>84.853999772983855</c:v>
                </c:pt>
                <c:pt idx="189">
                  <c:v>84.691480676061985</c:v>
                </c:pt>
                <c:pt idx="190">
                  <c:v>84.525658646449415</c:v>
                </c:pt>
                <c:pt idx="191">
                  <c:v>84.200146802589174</c:v>
                </c:pt>
                <c:pt idx="192">
                  <c:v>84.133694684118311</c:v>
                </c:pt>
                <c:pt idx="193">
                  <c:v>83.806378975441291</c:v>
                </c:pt>
                <c:pt idx="194">
                  <c:v>83.739579596710485</c:v>
                </c:pt>
                <c:pt idx="195">
                  <c:v>83.506974070866008</c:v>
                </c:pt>
                <c:pt idx="196">
                  <c:v>83.209249878354484</c:v>
                </c:pt>
                <c:pt idx="197">
                  <c:v>83.142266283774902</c:v>
                </c:pt>
                <c:pt idx="198">
                  <c:v>82.7417295211539</c:v>
                </c:pt>
                <c:pt idx="199">
                  <c:v>82.979030420410425</c:v>
                </c:pt>
                <c:pt idx="200">
                  <c:v>82.239368561476184</c:v>
                </c:pt>
                <c:pt idx="201">
                  <c:v>82.375385932549833</c:v>
                </c:pt>
                <c:pt idx="202">
                  <c:v>82.174141436514063</c:v>
                </c:pt>
                <c:pt idx="203">
                  <c:v>81.635179437193784</c:v>
                </c:pt>
                <c:pt idx="204">
                  <c:v>81.734635499670262</c:v>
                </c:pt>
                <c:pt idx="205">
                  <c:v>81.090257749180353</c:v>
                </c:pt>
                <c:pt idx="206">
                  <c:v>81.191907161997634</c:v>
                </c:pt>
                <c:pt idx="207">
                  <c:v>80.979234160200804</c:v>
                </c:pt>
                <c:pt idx="208">
                  <c:v>80.613190519131805</c:v>
                </c:pt>
                <c:pt idx="209">
                  <c:v>80.713478439782136</c:v>
                </c:pt>
                <c:pt idx="210">
                  <c:v>80.164620100774599</c:v>
                </c:pt>
                <c:pt idx="211">
                  <c:v>80.164217287357275</c:v>
                </c:pt>
                <c:pt idx="212">
                  <c:v>80.129374245425751</c:v>
                </c:pt>
                <c:pt idx="213">
                  <c:v>79.682058014397754</c:v>
                </c:pt>
                <c:pt idx="214">
                  <c:v>79.678342639463906</c:v>
                </c:pt>
                <c:pt idx="215">
                  <c:v>79.264395787349315</c:v>
                </c:pt>
                <c:pt idx="216">
                  <c:v>78.984152603264846</c:v>
                </c:pt>
                <c:pt idx="217">
                  <c:v>79.054807717004735</c:v>
                </c:pt>
                <c:pt idx="218">
                  <c:v>78.705175612295406</c:v>
                </c:pt>
                <c:pt idx="219">
                  <c:v>78.605467830576629</c:v>
                </c:pt>
                <c:pt idx="220">
                  <c:v>78.174852542437009</c:v>
                </c:pt>
                <c:pt idx="221">
                  <c:v>77.961434327511739</c:v>
                </c:pt>
                <c:pt idx="222">
                  <c:v>77.929633992462016</c:v>
                </c:pt>
                <c:pt idx="223">
                  <c:v>77.394634559275289</c:v>
                </c:pt>
                <c:pt idx="224">
                  <c:v>77.5007070644441</c:v>
                </c:pt>
                <c:pt idx="225">
                  <c:v>77.035469221957086</c:v>
                </c:pt>
                <c:pt idx="226">
                  <c:v>76.641893178747324</c:v>
                </c:pt>
                <c:pt idx="227">
                  <c:v>76.855298237035839</c:v>
                </c:pt>
                <c:pt idx="228">
                  <c:v>76.424074252606204</c:v>
                </c:pt>
                <c:pt idx="229">
                  <c:v>76.167943862264593</c:v>
                </c:pt>
                <c:pt idx="230">
                  <c:v>76.241946750412509</c:v>
                </c:pt>
                <c:pt idx="231">
                  <c:v>75.698613224999761</c:v>
                </c:pt>
                <c:pt idx="232">
                  <c:v>75.915156724416448</c:v>
                </c:pt>
                <c:pt idx="233">
                  <c:v>75.148184574291903</c:v>
                </c:pt>
                <c:pt idx="234">
                  <c:v>75.14590407316048</c:v>
                </c:pt>
                <c:pt idx="235">
                  <c:v>74.740100617366693</c:v>
                </c:pt>
                <c:pt idx="236">
                  <c:v>74.741936945047442</c:v>
                </c:pt>
                <c:pt idx="237">
                  <c:v>74.037169805374248</c:v>
                </c:pt>
                <c:pt idx="238">
                  <c:v>74.182592894971151</c:v>
                </c:pt>
                <c:pt idx="239">
                  <c:v>73.774927903961213</c:v>
                </c:pt>
                <c:pt idx="240">
                  <c:v>73.625285998419997</c:v>
                </c:pt>
                <c:pt idx="241">
                  <c:v>73.285344353621539</c:v>
                </c:pt>
                <c:pt idx="242">
                  <c:v>73.136053517577523</c:v>
                </c:pt>
                <c:pt idx="243">
                  <c:v>72.644042962709719</c:v>
                </c:pt>
                <c:pt idx="244">
                  <c:v>72.719242736579474</c:v>
                </c:pt>
                <c:pt idx="245">
                  <c:v>72.530685091030591</c:v>
                </c:pt>
                <c:pt idx="246">
                  <c:v>72.223113444651233</c:v>
                </c:pt>
                <c:pt idx="247">
                  <c:v>72.222936446486273</c:v>
                </c:pt>
                <c:pt idx="248">
                  <c:v>71.839599532645039</c:v>
                </c:pt>
                <c:pt idx="249">
                  <c:v>71.493512245877511</c:v>
                </c:pt>
                <c:pt idx="250">
                  <c:v>71.260702337504398</c:v>
                </c:pt>
                <c:pt idx="251">
                  <c:v>71.259167824712321</c:v>
                </c:pt>
                <c:pt idx="252">
                  <c:v>70.833265452460495</c:v>
                </c:pt>
                <c:pt idx="253">
                  <c:v>70.832250712232209</c:v>
                </c:pt>
                <c:pt idx="254">
                  <c:v>70.442199324662027</c:v>
                </c:pt>
                <c:pt idx="255">
                  <c:v>70.442199324662027</c:v>
                </c:pt>
                <c:pt idx="256">
                  <c:v>70.166193633823866</c:v>
                </c:pt>
                <c:pt idx="257">
                  <c:v>70.12753063293566</c:v>
                </c:pt>
                <c:pt idx="258">
                  <c:v>69.65273018401804</c:v>
                </c:pt>
                <c:pt idx="259">
                  <c:v>69.574366409247716</c:v>
                </c:pt>
                <c:pt idx="260">
                  <c:v>69.214761788178464</c:v>
                </c:pt>
                <c:pt idx="261">
                  <c:v>68.975616604017148</c:v>
                </c:pt>
                <c:pt idx="262">
                  <c:v>68.565627940816753</c:v>
                </c:pt>
                <c:pt idx="263">
                  <c:v>68.694731374540979</c:v>
                </c:pt>
                <c:pt idx="264">
                  <c:v>68.044805262302745</c:v>
                </c:pt>
                <c:pt idx="265">
                  <c:v>68.33215281752075</c:v>
                </c:pt>
                <c:pt idx="266">
                  <c:v>67.595393419102209</c:v>
                </c:pt>
                <c:pt idx="267">
                  <c:v>67.557358218985712</c:v>
                </c:pt>
                <c:pt idx="268">
                  <c:v>67.388226480493927</c:v>
                </c:pt>
                <c:pt idx="269">
                  <c:v>66.813747931716563</c:v>
                </c:pt>
                <c:pt idx="270">
                  <c:v>66.857687142287034</c:v>
                </c:pt>
                <c:pt idx="271">
                  <c:v>66.35659955916887</c:v>
                </c:pt>
                <c:pt idx="272">
                  <c:v>66.31849777554514</c:v>
                </c:pt>
                <c:pt idx="273">
                  <c:v>65.90075164149269</c:v>
                </c:pt>
                <c:pt idx="274">
                  <c:v>65.606221620697113</c:v>
                </c:pt>
                <c:pt idx="275">
                  <c:v>65.353967167767507</c:v>
                </c:pt>
                <c:pt idx="276">
                  <c:v>64.887237550416955</c:v>
                </c:pt>
                <c:pt idx="277">
                  <c:v>64.587810068641545</c:v>
                </c:pt>
                <c:pt idx="278">
                  <c:v>64.374921362391518</c:v>
                </c:pt>
                <c:pt idx="279">
                  <c:v>64.070586042886617</c:v>
                </c:pt>
                <c:pt idx="280">
                  <c:v>63.901365680927533</c:v>
                </c:pt>
                <c:pt idx="281">
                  <c:v>63.725076254009714</c:v>
                </c:pt>
                <c:pt idx="282">
                  <c:v>63.156659350944061</c:v>
                </c:pt>
                <c:pt idx="283">
                  <c:v>63.074255815079532</c:v>
                </c:pt>
                <c:pt idx="284">
                  <c:v>63.072017544352775</c:v>
                </c:pt>
                <c:pt idx="285">
                  <c:v>62.635537908349114</c:v>
                </c:pt>
                <c:pt idx="286">
                  <c:v>62.454432413637022</c:v>
                </c:pt>
                <c:pt idx="287">
                  <c:v>61.788851083271361</c:v>
                </c:pt>
                <c:pt idx="288">
                  <c:v>62.007153293678165</c:v>
                </c:pt>
                <c:pt idx="289">
                  <c:v>61.382632620960294</c:v>
                </c:pt>
                <c:pt idx="290">
                  <c:v>61.017188484312797</c:v>
                </c:pt>
                <c:pt idx="291">
                  <c:v>61.064187336111644</c:v>
                </c:pt>
                <c:pt idx="292">
                  <c:v>60.404373040447588</c:v>
                </c:pt>
                <c:pt idx="293">
                  <c:v>60.293947212158614</c:v>
                </c:pt>
                <c:pt idx="294">
                  <c:v>59.328698975077565</c:v>
                </c:pt>
                <c:pt idx="295">
                  <c:v>59.602833288174679</c:v>
                </c:pt>
                <c:pt idx="296">
                  <c:v>59.322143468384056</c:v>
                </c:pt>
                <c:pt idx="297">
                  <c:v>58.85771984590464</c:v>
                </c:pt>
                <c:pt idx="298">
                  <c:v>58.622254966726778</c:v>
                </c:pt>
                <c:pt idx="299">
                  <c:v>58.009089232505659</c:v>
                </c:pt>
                <c:pt idx="300">
                  <c:v>58.340159114358045</c:v>
                </c:pt>
                <c:pt idx="301">
                  <c:v>57.955191075438847</c:v>
                </c:pt>
                <c:pt idx="302">
                  <c:v>57.481942914882197</c:v>
                </c:pt>
                <c:pt idx="303">
                  <c:v>57.385436187761393</c:v>
                </c:pt>
                <c:pt idx="304">
                  <c:v>56.751305900952602</c:v>
                </c:pt>
                <c:pt idx="305">
                  <c:v>56.359739324094718</c:v>
                </c:pt>
                <c:pt idx="306">
                  <c:v>55.820559291704733</c:v>
                </c:pt>
                <c:pt idx="307">
                  <c:v>55.768169331615091</c:v>
                </c:pt>
                <c:pt idx="308">
                  <c:v>55.512058371095257</c:v>
                </c:pt>
                <c:pt idx="309">
                  <c:v>55.219166978999965</c:v>
                </c:pt>
                <c:pt idx="310">
                  <c:v>54.610329360943034</c:v>
                </c:pt>
                <c:pt idx="311">
                  <c:v>54.417370050312861</c:v>
                </c:pt>
                <c:pt idx="312">
                  <c:v>53.850606080112563</c:v>
                </c:pt>
                <c:pt idx="313">
                  <c:v>53.597042230110461</c:v>
                </c:pt>
                <c:pt idx="314">
                  <c:v>53.136775541105621</c:v>
                </c:pt>
                <c:pt idx="315">
                  <c:v>52.874244699964642</c:v>
                </c:pt>
                <c:pt idx="316">
                  <c:v>52.814697617437396</c:v>
                </c:pt>
                <c:pt idx="317">
                  <c:v>52.189329709757956</c:v>
                </c:pt>
                <c:pt idx="318">
                  <c:v>51.869771646707086</c:v>
                </c:pt>
                <c:pt idx="319">
                  <c:v>51.494088006364642</c:v>
                </c:pt>
                <c:pt idx="320">
                  <c:v>51.000379990149355</c:v>
                </c:pt>
                <c:pt idx="321">
                  <c:v>50.676446122582092</c:v>
                </c:pt>
                <c:pt idx="322">
                  <c:v>50.410057037668601</c:v>
                </c:pt>
                <c:pt idx="323">
                  <c:v>49.525129993608893</c:v>
                </c:pt>
                <c:pt idx="324">
                  <c:v>49.353439134218682</c:v>
                </c:pt>
                <c:pt idx="325">
                  <c:v>49.349428128460623</c:v>
                </c:pt>
                <c:pt idx="326">
                  <c:v>48.671320214289999</c:v>
                </c:pt>
                <c:pt idx="327">
                  <c:v>48.492509578532477</c:v>
                </c:pt>
                <c:pt idx="328">
                  <c:v>48.04918713313274</c:v>
                </c:pt>
                <c:pt idx="329">
                  <c:v>47.927523878235064</c:v>
                </c:pt>
                <c:pt idx="330">
                  <c:v>47.355776158179793</c:v>
                </c:pt>
                <c:pt idx="331">
                  <c:v>46.822841113624669</c:v>
                </c:pt>
                <c:pt idx="332">
                  <c:v>46.703754600131646</c:v>
                </c:pt>
                <c:pt idx="333">
                  <c:v>46.116189336568056</c:v>
                </c:pt>
                <c:pt idx="334">
                  <c:v>45.741347788171822</c:v>
                </c:pt>
                <c:pt idx="335">
                  <c:v>45.575711989520741</c:v>
                </c:pt>
                <c:pt idx="336">
                  <c:v>44.77315449901063</c:v>
                </c:pt>
                <c:pt idx="337">
                  <c:v>44.648574680051986</c:v>
                </c:pt>
                <c:pt idx="338">
                  <c:v>43.835173753289595</c:v>
                </c:pt>
                <c:pt idx="339">
                  <c:v>43.776251652677253</c:v>
                </c:pt>
                <c:pt idx="340">
                  <c:v>42.946106531592051</c:v>
                </c:pt>
                <c:pt idx="341">
                  <c:v>43.129802281179501</c:v>
                </c:pt>
                <c:pt idx="342">
                  <c:v>42.88303688942004</c:v>
                </c:pt>
                <c:pt idx="343">
                  <c:v>41.842536930062153</c:v>
                </c:pt>
                <c:pt idx="344">
                  <c:v>41.773845462810748</c:v>
                </c:pt>
                <c:pt idx="345">
                  <c:v>41.445089531537718</c:v>
                </c:pt>
                <c:pt idx="346">
                  <c:v>41.310308777899522</c:v>
                </c:pt>
                <c:pt idx="347">
                  <c:v>40.687675009727805</c:v>
                </c:pt>
                <c:pt idx="348">
                  <c:v>40.155299901017571</c:v>
                </c:pt>
                <c:pt idx="349">
                  <c:v>39.734546534554653</c:v>
                </c:pt>
                <c:pt idx="350">
                  <c:v>39.305912609131532</c:v>
                </c:pt>
                <c:pt idx="351">
                  <c:v>38.465847553620236</c:v>
                </c:pt>
                <c:pt idx="352">
                  <c:v>38.889481785852233</c:v>
                </c:pt>
                <c:pt idx="353">
                  <c:v>38.460109077832222</c:v>
                </c:pt>
                <c:pt idx="354">
                  <c:v>37.868926062578254</c:v>
                </c:pt>
                <c:pt idx="355">
                  <c:v>37.432191049852989</c:v>
                </c:pt>
                <c:pt idx="356">
                  <c:v>37.207587649540727</c:v>
                </c:pt>
                <c:pt idx="357">
                  <c:v>36.988615523092911</c:v>
                </c:pt>
                <c:pt idx="358">
                  <c:v>36.682243911959304</c:v>
                </c:pt>
                <c:pt idx="359">
                  <c:v>36.326723643713393</c:v>
                </c:pt>
                <c:pt idx="360">
                  <c:v>36.323624909562206</c:v>
                </c:pt>
                <c:pt idx="361">
                  <c:v>35.854851162728821</c:v>
                </c:pt>
                <c:pt idx="362">
                  <c:v>35.240346336730802</c:v>
                </c:pt>
                <c:pt idx="363">
                  <c:v>35.168558952133054</c:v>
                </c:pt>
                <c:pt idx="364">
                  <c:v>34.605158849068197</c:v>
                </c:pt>
                <c:pt idx="365">
                  <c:v>34.378974273815587</c:v>
                </c:pt>
                <c:pt idx="366">
                  <c:v>34.61729174728957</c:v>
                </c:pt>
                <c:pt idx="367">
                  <c:v>34.134718041263149</c:v>
                </c:pt>
                <c:pt idx="368">
                  <c:v>33.632878276664187</c:v>
                </c:pt>
                <c:pt idx="369">
                  <c:v>33.707683375944143</c:v>
                </c:pt>
                <c:pt idx="370">
                  <c:v>33.715296862903017</c:v>
                </c:pt>
                <c:pt idx="371">
                  <c:v>33.055291075506887</c:v>
                </c:pt>
                <c:pt idx="372">
                  <c:v>33.124878961647724</c:v>
                </c:pt>
                <c:pt idx="373">
                  <c:v>32.606952516504471</c:v>
                </c:pt>
                <c:pt idx="374">
                  <c:v>32.716726310535101</c:v>
                </c:pt>
                <c:pt idx="375">
                  <c:v>32.203166662727988</c:v>
                </c:pt>
                <c:pt idx="376">
                  <c:v>32.286030156440937</c:v>
                </c:pt>
                <c:pt idx="377">
                  <c:v>31.952866276902075</c:v>
                </c:pt>
                <c:pt idx="378">
                  <c:v>31.957270810989321</c:v>
                </c:pt>
                <c:pt idx="379">
                  <c:v>32.408485697577014</c:v>
                </c:pt>
                <c:pt idx="380">
                  <c:v>31.919188279468084</c:v>
                </c:pt>
                <c:pt idx="381">
                  <c:v>31.893261469045001</c:v>
                </c:pt>
                <c:pt idx="382">
                  <c:v>32.662608279947982</c:v>
                </c:pt>
                <c:pt idx="383">
                  <c:v>32.154206078936021</c:v>
                </c:pt>
                <c:pt idx="384">
                  <c:v>31.492643790595544</c:v>
                </c:pt>
                <c:pt idx="385">
                  <c:v>31.491410137310272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6-4FF8-8E88-FDEABDCB8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95632"/>
        <c:axId val="253796192"/>
      </c:scatterChart>
      <c:scatterChart>
        <c:scatterStyle val="lineMarker"/>
        <c:varyColors val="0"/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'Group1_H1_H2-6_3-Raw-Data'!$N$53:$N$438</c:f>
              <c:numCache>
                <c:formatCode>General</c:formatCode>
                <c:ptCount val="386"/>
                <c:pt idx="0">
                  <c:v>1.9230769230769201E-2</c:v>
                </c:pt>
                <c:pt idx="1">
                  <c:v>3.8461538461538498E-2</c:v>
                </c:pt>
                <c:pt idx="2">
                  <c:v>5.7692307692307702E-2</c:v>
                </c:pt>
                <c:pt idx="3">
                  <c:v>7.69230769230769E-2</c:v>
                </c:pt>
                <c:pt idx="4">
                  <c:v>9.6153846153846201E-2</c:v>
                </c:pt>
                <c:pt idx="5">
                  <c:v>0.115384615384615</c:v>
                </c:pt>
                <c:pt idx="6">
                  <c:v>0.134615384615385</c:v>
                </c:pt>
                <c:pt idx="7">
                  <c:v>0.15384615384615399</c:v>
                </c:pt>
                <c:pt idx="8">
                  <c:v>0.17307692307692299</c:v>
                </c:pt>
                <c:pt idx="9">
                  <c:v>0.19230769230769201</c:v>
                </c:pt>
                <c:pt idx="10">
                  <c:v>0.21153846153846201</c:v>
                </c:pt>
                <c:pt idx="11">
                  <c:v>0.230769230769231</c:v>
                </c:pt>
                <c:pt idx="12">
                  <c:v>0.25</c:v>
                </c:pt>
                <c:pt idx="13">
                  <c:v>0.269230769230769</c:v>
                </c:pt>
                <c:pt idx="14">
                  <c:v>0.28846153846153899</c:v>
                </c:pt>
                <c:pt idx="15">
                  <c:v>0.30769230769230799</c:v>
                </c:pt>
                <c:pt idx="16">
                  <c:v>0.32692307692307698</c:v>
                </c:pt>
                <c:pt idx="17">
                  <c:v>0.34615384615384598</c:v>
                </c:pt>
                <c:pt idx="18">
                  <c:v>0.36538461538461497</c:v>
                </c:pt>
                <c:pt idx="19">
                  <c:v>0.38461538461538503</c:v>
                </c:pt>
                <c:pt idx="20">
                  <c:v>0.40384615384615402</c:v>
                </c:pt>
                <c:pt idx="21">
                  <c:v>0.42307692307692302</c:v>
                </c:pt>
                <c:pt idx="22">
                  <c:v>0.44230769230769201</c:v>
                </c:pt>
                <c:pt idx="23">
                  <c:v>0.46153846153846101</c:v>
                </c:pt>
                <c:pt idx="24">
                  <c:v>0.480769230769231</c:v>
                </c:pt>
                <c:pt idx="25">
                  <c:v>0.5</c:v>
                </c:pt>
                <c:pt idx="26">
                  <c:v>0.51923076923076905</c:v>
                </c:pt>
                <c:pt idx="27">
                  <c:v>0.53846153846153799</c:v>
                </c:pt>
                <c:pt idx="28">
                  <c:v>0.55769230769230804</c:v>
                </c:pt>
                <c:pt idx="29">
                  <c:v>0.57692307692307698</c:v>
                </c:pt>
                <c:pt idx="30">
                  <c:v>0.59615384615384603</c:v>
                </c:pt>
                <c:pt idx="31">
                  <c:v>0.61538461538461497</c:v>
                </c:pt>
                <c:pt idx="32">
                  <c:v>0.63461538461538403</c:v>
                </c:pt>
                <c:pt idx="33">
                  <c:v>0.65384615384615397</c:v>
                </c:pt>
                <c:pt idx="34">
                  <c:v>0.67307692307692302</c:v>
                </c:pt>
                <c:pt idx="35">
                  <c:v>0.69230769230769196</c:v>
                </c:pt>
                <c:pt idx="36">
                  <c:v>0.71153846153846101</c:v>
                </c:pt>
                <c:pt idx="37">
                  <c:v>0.73076923076923095</c:v>
                </c:pt>
                <c:pt idx="38">
                  <c:v>0.75</c:v>
                </c:pt>
                <c:pt idx="39">
                  <c:v>0.76923076923076905</c:v>
                </c:pt>
                <c:pt idx="40">
                  <c:v>0.78846153846153799</c:v>
                </c:pt>
                <c:pt idx="41">
                  <c:v>0.80769230769230704</c:v>
                </c:pt>
                <c:pt idx="42">
                  <c:v>0.82692307692307698</c:v>
                </c:pt>
                <c:pt idx="43">
                  <c:v>0.84615384615384603</c:v>
                </c:pt>
                <c:pt idx="44">
                  <c:v>0.86538461538461497</c:v>
                </c:pt>
                <c:pt idx="45">
                  <c:v>0.88461538461538403</c:v>
                </c:pt>
                <c:pt idx="46">
                  <c:v>0.90384615384615297</c:v>
                </c:pt>
                <c:pt idx="47">
                  <c:v>0.92307692307692302</c:v>
                </c:pt>
                <c:pt idx="48">
                  <c:v>0.94230769230769196</c:v>
                </c:pt>
                <c:pt idx="49">
                  <c:v>0.96153846153846101</c:v>
                </c:pt>
                <c:pt idx="50">
                  <c:v>0.98076923076922995</c:v>
                </c:pt>
                <c:pt idx="51">
                  <c:v>1</c:v>
                </c:pt>
                <c:pt idx="52">
                  <c:v>1.0192307692307701</c:v>
                </c:pt>
                <c:pt idx="53">
                  <c:v>1.0384615384615401</c:v>
                </c:pt>
                <c:pt idx="54">
                  <c:v>1.0576923076923099</c:v>
                </c:pt>
                <c:pt idx="55">
                  <c:v>1.07692307692308</c:v>
                </c:pt>
                <c:pt idx="56">
                  <c:v>1.09615384615385</c:v>
                </c:pt>
                <c:pt idx="57">
                  <c:v>1.1153846153846201</c:v>
                </c:pt>
                <c:pt idx="58">
                  <c:v>1.1346153846153799</c:v>
                </c:pt>
                <c:pt idx="59">
                  <c:v>1.15384615384615</c:v>
                </c:pt>
                <c:pt idx="60">
                  <c:v>1.17307692307692</c:v>
                </c:pt>
                <c:pt idx="61">
                  <c:v>1.1923076923076901</c:v>
                </c:pt>
                <c:pt idx="62">
                  <c:v>1.2115384615384599</c:v>
                </c:pt>
                <c:pt idx="63">
                  <c:v>1.2307692307692299</c:v>
                </c:pt>
                <c:pt idx="64">
                  <c:v>1.25</c:v>
                </c:pt>
                <c:pt idx="65">
                  <c:v>1.2692307692307701</c:v>
                </c:pt>
                <c:pt idx="66">
                  <c:v>1.2884615384615401</c:v>
                </c:pt>
                <c:pt idx="67">
                  <c:v>1.3076923076923099</c:v>
                </c:pt>
                <c:pt idx="68">
                  <c:v>1.32692307692308</c:v>
                </c:pt>
                <c:pt idx="69">
                  <c:v>1.34615384615385</c:v>
                </c:pt>
                <c:pt idx="70">
                  <c:v>1.3653846153846101</c:v>
                </c:pt>
                <c:pt idx="71">
                  <c:v>1.3846153846153799</c:v>
                </c:pt>
                <c:pt idx="72">
                  <c:v>1.40384615384615</c:v>
                </c:pt>
                <c:pt idx="73">
                  <c:v>1.42307692307692</c:v>
                </c:pt>
                <c:pt idx="74">
                  <c:v>1.4423076923076901</c:v>
                </c:pt>
                <c:pt idx="75">
                  <c:v>1.4615384615384599</c:v>
                </c:pt>
                <c:pt idx="76">
                  <c:v>1.4807692307692299</c:v>
                </c:pt>
                <c:pt idx="77">
                  <c:v>1.5</c:v>
                </c:pt>
                <c:pt idx="78">
                  <c:v>1.5192307692307701</c:v>
                </c:pt>
                <c:pt idx="79">
                  <c:v>1.5384615384615401</c:v>
                </c:pt>
                <c:pt idx="80">
                  <c:v>1.5576923076923099</c:v>
                </c:pt>
                <c:pt idx="81">
                  <c:v>1.57692307692308</c:v>
                </c:pt>
                <c:pt idx="82">
                  <c:v>1.59615384615385</c:v>
                </c:pt>
                <c:pt idx="83">
                  <c:v>1.6153846153846101</c:v>
                </c:pt>
                <c:pt idx="84">
                  <c:v>1.6346153846153799</c:v>
                </c:pt>
                <c:pt idx="85">
                  <c:v>1.65384615384615</c:v>
                </c:pt>
                <c:pt idx="86">
                  <c:v>1.67307692307692</c:v>
                </c:pt>
                <c:pt idx="87">
                  <c:v>1.6923076923076901</c:v>
                </c:pt>
                <c:pt idx="88">
                  <c:v>1.7115384615384599</c:v>
                </c:pt>
                <c:pt idx="89">
                  <c:v>1.7307692307692299</c:v>
                </c:pt>
                <c:pt idx="90">
                  <c:v>1.75</c:v>
                </c:pt>
                <c:pt idx="91">
                  <c:v>1.7692307692307701</c:v>
                </c:pt>
                <c:pt idx="92">
                  <c:v>1.7884615384615401</c:v>
                </c:pt>
                <c:pt idx="93">
                  <c:v>1.8076923076923099</c:v>
                </c:pt>
                <c:pt idx="94">
                  <c:v>1.82692307692308</c:v>
                </c:pt>
                <c:pt idx="95">
                  <c:v>1.84615384615385</c:v>
                </c:pt>
                <c:pt idx="96">
                  <c:v>1.8653846153846101</c:v>
                </c:pt>
                <c:pt idx="97">
                  <c:v>1.8846153846153799</c:v>
                </c:pt>
                <c:pt idx="98">
                  <c:v>1.90384615384615</c:v>
                </c:pt>
                <c:pt idx="99">
                  <c:v>1.92307692307692</c:v>
                </c:pt>
                <c:pt idx="100">
                  <c:v>1.9423076923076901</c:v>
                </c:pt>
                <c:pt idx="101">
                  <c:v>1.9615384615384599</c:v>
                </c:pt>
                <c:pt idx="102">
                  <c:v>1.9807692307692299</c:v>
                </c:pt>
                <c:pt idx="103">
                  <c:v>2</c:v>
                </c:pt>
                <c:pt idx="104">
                  <c:v>2.0192307692307701</c:v>
                </c:pt>
                <c:pt idx="105">
                  <c:v>2.0384615384615401</c:v>
                </c:pt>
                <c:pt idx="106">
                  <c:v>2.0576923076923102</c:v>
                </c:pt>
                <c:pt idx="107">
                  <c:v>2.0769230769230802</c:v>
                </c:pt>
                <c:pt idx="108">
                  <c:v>2.0961538461538498</c:v>
                </c:pt>
                <c:pt idx="109">
                  <c:v>2.1153846153846101</c:v>
                </c:pt>
                <c:pt idx="110">
                  <c:v>2.1346153846153801</c:v>
                </c:pt>
                <c:pt idx="111">
                  <c:v>2.1538461538461502</c:v>
                </c:pt>
                <c:pt idx="112">
                  <c:v>2.1730769230769198</c:v>
                </c:pt>
                <c:pt idx="113">
                  <c:v>2.1923076923076898</c:v>
                </c:pt>
                <c:pt idx="114">
                  <c:v>2.2115384615384599</c:v>
                </c:pt>
                <c:pt idx="115">
                  <c:v>2.2307692307692299</c:v>
                </c:pt>
                <c:pt idx="116">
                  <c:v>2.25</c:v>
                </c:pt>
                <c:pt idx="117">
                  <c:v>2.2692307692307701</c:v>
                </c:pt>
                <c:pt idx="118">
                  <c:v>2.2884615384615401</c:v>
                </c:pt>
                <c:pt idx="119">
                  <c:v>2.3076923076923102</c:v>
                </c:pt>
                <c:pt idx="120">
                  <c:v>2.3269230769230802</c:v>
                </c:pt>
                <c:pt idx="121">
                  <c:v>2.34615384615384</c:v>
                </c:pt>
                <c:pt idx="122">
                  <c:v>2.3653846153846101</c:v>
                </c:pt>
                <c:pt idx="123">
                  <c:v>2.3846153846153801</c:v>
                </c:pt>
                <c:pt idx="124">
                  <c:v>2.4038461538461502</c:v>
                </c:pt>
                <c:pt idx="125">
                  <c:v>2.4230769230769198</c:v>
                </c:pt>
                <c:pt idx="126">
                  <c:v>2.4423076923076898</c:v>
                </c:pt>
                <c:pt idx="127">
                  <c:v>2.4615384615384599</c:v>
                </c:pt>
                <c:pt idx="128">
                  <c:v>2.4807692307692299</c:v>
                </c:pt>
                <c:pt idx="129">
                  <c:v>2.5</c:v>
                </c:pt>
                <c:pt idx="130">
                  <c:v>2.5192307692307701</c:v>
                </c:pt>
                <c:pt idx="131">
                  <c:v>2.5384615384615401</c:v>
                </c:pt>
                <c:pt idx="132">
                  <c:v>2.5576923076923102</c:v>
                </c:pt>
                <c:pt idx="133">
                  <c:v>2.5769230769230802</c:v>
                </c:pt>
                <c:pt idx="134">
                  <c:v>2.59615384615384</c:v>
                </c:pt>
                <c:pt idx="135">
                  <c:v>2.6153846153846101</c:v>
                </c:pt>
                <c:pt idx="136">
                  <c:v>2.6346153846153801</c:v>
                </c:pt>
                <c:pt idx="137">
                  <c:v>2.6538461538461502</c:v>
                </c:pt>
                <c:pt idx="138">
                  <c:v>2.6730769230769198</c:v>
                </c:pt>
                <c:pt idx="139">
                  <c:v>2.6923076923076898</c:v>
                </c:pt>
                <c:pt idx="140">
                  <c:v>2.7115384615384599</c:v>
                </c:pt>
                <c:pt idx="141">
                  <c:v>2.7307692307692299</c:v>
                </c:pt>
                <c:pt idx="142">
                  <c:v>2.75</c:v>
                </c:pt>
                <c:pt idx="143">
                  <c:v>2.7692307692307701</c:v>
                </c:pt>
                <c:pt idx="144">
                  <c:v>2.7884615384615401</c:v>
                </c:pt>
                <c:pt idx="145">
                  <c:v>2.8076923076923102</c:v>
                </c:pt>
                <c:pt idx="146">
                  <c:v>2.8269230769230802</c:v>
                </c:pt>
                <c:pt idx="147">
                  <c:v>2.84615384615384</c:v>
                </c:pt>
                <c:pt idx="148">
                  <c:v>2.8653846153846101</c:v>
                </c:pt>
                <c:pt idx="149">
                  <c:v>2.8846153846153801</c:v>
                </c:pt>
                <c:pt idx="150">
                  <c:v>2.9038461538461502</c:v>
                </c:pt>
                <c:pt idx="151">
                  <c:v>2.9230769230769198</c:v>
                </c:pt>
                <c:pt idx="152">
                  <c:v>2.9423076923076898</c:v>
                </c:pt>
                <c:pt idx="153">
                  <c:v>2.9615384615384599</c:v>
                </c:pt>
                <c:pt idx="154">
                  <c:v>2.9807692307692299</c:v>
                </c:pt>
                <c:pt idx="155">
                  <c:v>3</c:v>
                </c:pt>
                <c:pt idx="156">
                  <c:v>3.0192307692307701</c:v>
                </c:pt>
                <c:pt idx="157">
                  <c:v>3.0384615384615401</c:v>
                </c:pt>
                <c:pt idx="158">
                  <c:v>3.0576923076923102</c:v>
                </c:pt>
                <c:pt idx="159">
                  <c:v>3.0769230769230802</c:v>
                </c:pt>
                <c:pt idx="160">
                  <c:v>3.09615384615384</c:v>
                </c:pt>
                <c:pt idx="161">
                  <c:v>3.1153846153846101</c:v>
                </c:pt>
                <c:pt idx="162">
                  <c:v>3.1346153846153801</c:v>
                </c:pt>
                <c:pt idx="163">
                  <c:v>3.1538461538461502</c:v>
                </c:pt>
                <c:pt idx="164">
                  <c:v>3.1730769230769198</c:v>
                </c:pt>
                <c:pt idx="165">
                  <c:v>3.1923076923076898</c:v>
                </c:pt>
                <c:pt idx="166">
                  <c:v>3.2115384615384599</c:v>
                </c:pt>
                <c:pt idx="167">
                  <c:v>3.2307692307692299</c:v>
                </c:pt>
                <c:pt idx="168">
                  <c:v>3.25</c:v>
                </c:pt>
                <c:pt idx="169">
                  <c:v>3.2692307692307701</c:v>
                </c:pt>
                <c:pt idx="170">
                  <c:v>3.2884615384615401</c:v>
                </c:pt>
                <c:pt idx="171">
                  <c:v>3.3076923076923102</c:v>
                </c:pt>
                <c:pt idx="172">
                  <c:v>3.32692307692307</c:v>
                </c:pt>
                <c:pt idx="173">
                  <c:v>3.34615384615384</c:v>
                </c:pt>
                <c:pt idx="174">
                  <c:v>3.3653846153846101</c:v>
                </c:pt>
                <c:pt idx="175">
                  <c:v>3.3846153846153801</c:v>
                </c:pt>
                <c:pt idx="176">
                  <c:v>3.4038461538461502</c:v>
                </c:pt>
                <c:pt idx="177">
                  <c:v>3.4230769230769198</c:v>
                </c:pt>
                <c:pt idx="178">
                  <c:v>3.4423076923076898</c:v>
                </c:pt>
                <c:pt idx="179">
                  <c:v>3.4615384615384599</c:v>
                </c:pt>
                <c:pt idx="180">
                  <c:v>3.4807692307692299</c:v>
                </c:pt>
                <c:pt idx="181">
                  <c:v>3.5</c:v>
                </c:pt>
                <c:pt idx="182">
                  <c:v>3.5192307692307701</c:v>
                </c:pt>
                <c:pt idx="183">
                  <c:v>3.5384615384615401</c:v>
                </c:pt>
                <c:pt idx="184">
                  <c:v>3.5576923076923102</c:v>
                </c:pt>
                <c:pt idx="185">
                  <c:v>3.57692307692307</c:v>
                </c:pt>
                <c:pt idx="186">
                  <c:v>3.59615384615384</c:v>
                </c:pt>
                <c:pt idx="187">
                  <c:v>3.6153846153846101</c:v>
                </c:pt>
                <c:pt idx="188">
                  <c:v>3.6346153846153801</c:v>
                </c:pt>
                <c:pt idx="189">
                  <c:v>3.6538461538461502</c:v>
                </c:pt>
                <c:pt idx="190">
                  <c:v>3.6730769230769198</c:v>
                </c:pt>
                <c:pt idx="191">
                  <c:v>3.6923076923076898</c:v>
                </c:pt>
                <c:pt idx="192">
                  <c:v>3.7115384615384599</c:v>
                </c:pt>
                <c:pt idx="193">
                  <c:v>3.7307692307692299</c:v>
                </c:pt>
                <c:pt idx="194">
                  <c:v>3.75</c:v>
                </c:pt>
                <c:pt idx="195">
                  <c:v>3.7692307692307701</c:v>
                </c:pt>
                <c:pt idx="196">
                  <c:v>3.7884615384615401</c:v>
                </c:pt>
                <c:pt idx="197">
                  <c:v>3.8076923076923102</c:v>
                </c:pt>
                <c:pt idx="198">
                  <c:v>3.82692307692307</c:v>
                </c:pt>
                <c:pt idx="199">
                  <c:v>3.84615384615384</c:v>
                </c:pt>
                <c:pt idx="200">
                  <c:v>3.8653846153846101</c:v>
                </c:pt>
                <c:pt idx="201">
                  <c:v>3.8846153846153801</c:v>
                </c:pt>
                <c:pt idx="202">
                  <c:v>3.9038461538461502</c:v>
                </c:pt>
                <c:pt idx="203">
                  <c:v>3.9230769230769198</c:v>
                </c:pt>
                <c:pt idx="204">
                  <c:v>3.9423076923076898</c:v>
                </c:pt>
                <c:pt idx="205">
                  <c:v>3.9615384615384599</c:v>
                </c:pt>
                <c:pt idx="206">
                  <c:v>3.9807692307692299</c:v>
                </c:pt>
                <c:pt idx="207">
                  <c:v>4</c:v>
                </c:pt>
                <c:pt idx="208">
                  <c:v>4.0192307692307701</c:v>
                </c:pt>
                <c:pt idx="209">
                  <c:v>4.0384615384615401</c:v>
                </c:pt>
                <c:pt idx="210">
                  <c:v>4.0576923076923102</c:v>
                </c:pt>
                <c:pt idx="211">
                  <c:v>4.0769230769230802</c:v>
                </c:pt>
                <c:pt idx="212">
                  <c:v>4.0961538461538503</c:v>
                </c:pt>
                <c:pt idx="213">
                  <c:v>4.1153846153846203</c:v>
                </c:pt>
                <c:pt idx="214">
                  <c:v>4.1346153846153904</c:v>
                </c:pt>
                <c:pt idx="215">
                  <c:v>4.1538461538461604</c:v>
                </c:pt>
                <c:pt idx="216">
                  <c:v>4.1730769230769296</c:v>
                </c:pt>
                <c:pt idx="217">
                  <c:v>4.1923076923076996</c:v>
                </c:pt>
                <c:pt idx="218">
                  <c:v>4.2115384615384697</c:v>
                </c:pt>
                <c:pt idx="219">
                  <c:v>4.2307692307692397</c:v>
                </c:pt>
                <c:pt idx="220">
                  <c:v>4.25</c:v>
                </c:pt>
                <c:pt idx="221">
                  <c:v>4.2692307692307701</c:v>
                </c:pt>
                <c:pt idx="222">
                  <c:v>4.2884615384615401</c:v>
                </c:pt>
                <c:pt idx="223">
                  <c:v>4.3076923076923102</c:v>
                </c:pt>
                <c:pt idx="224">
                  <c:v>4.3269230769230802</c:v>
                </c:pt>
                <c:pt idx="225">
                  <c:v>4.3461538461538503</c:v>
                </c:pt>
                <c:pt idx="226">
                  <c:v>4.3653846153846203</c:v>
                </c:pt>
                <c:pt idx="227">
                  <c:v>4.3846153846153904</c:v>
                </c:pt>
                <c:pt idx="228">
                  <c:v>4.4038461538461604</c:v>
                </c:pt>
                <c:pt idx="229">
                  <c:v>4.4230769230769296</c:v>
                </c:pt>
                <c:pt idx="230">
                  <c:v>4.4423076923076996</c:v>
                </c:pt>
                <c:pt idx="231">
                  <c:v>4.4615384615384697</c:v>
                </c:pt>
                <c:pt idx="232">
                  <c:v>4.4807692307692397</c:v>
                </c:pt>
                <c:pt idx="233">
                  <c:v>4.5000000000000098</c:v>
                </c:pt>
                <c:pt idx="234">
                  <c:v>4.5192307692307798</c:v>
                </c:pt>
                <c:pt idx="235">
                  <c:v>4.5384615384615499</c:v>
                </c:pt>
                <c:pt idx="236">
                  <c:v>4.5576923076923199</c:v>
                </c:pt>
                <c:pt idx="237">
                  <c:v>4.57692307692309</c:v>
                </c:pt>
                <c:pt idx="238">
                  <c:v>4.59615384615386</c:v>
                </c:pt>
                <c:pt idx="239">
                  <c:v>4.6153846153846301</c:v>
                </c:pt>
                <c:pt idx="240">
                  <c:v>4.6346153846154001</c:v>
                </c:pt>
                <c:pt idx="241">
                  <c:v>4.6538461538461702</c:v>
                </c:pt>
                <c:pt idx="242">
                  <c:v>4.6730769230769402</c:v>
                </c:pt>
                <c:pt idx="243">
                  <c:v>4.6923076923077103</c:v>
                </c:pt>
                <c:pt idx="244">
                  <c:v>4.7115384615384803</c:v>
                </c:pt>
                <c:pt idx="245">
                  <c:v>4.7307692307692504</c:v>
                </c:pt>
                <c:pt idx="246">
                  <c:v>4.7500000000000204</c:v>
                </c:pt>
                <c:pt idx="247">
                  <c:v>4.7692307692307896</c:v>
                </c:pt>
                <c:pt idx="248">
                  <c:v>4.7884615384615596</c:v>
                </c:pt>
                <c:pt idx="249">
                  <c:v>4.8076923076923199</c:v>
                </c:pt>
                <c:pt idx="250">
                  <c:v>4.82692307692309</c:v>
                </c:pt>
                <c:pt idx="251">
                  <c:v>4.84615384615386</c:v>
                </c:pt>
                <c:pt idx="252">
                  <c:v>4.8653846153846301</c:v>
                </c:pt>
                <c:pt idx="253">
                  <c:v>4.8846153846154001</c:v>
                </c:pt>
                <c:pt idx="254">
                  <c:v>4.9038461538461702</c:v>
                </c:pt>
                <c:pt idx="255">
                  <c:v>4.9230769230769402</c:v>
                </c:pt>
                <c:pt idx="256">
                  <c:v>4.9423076923077103</c:v>
                </c:pt>
                <c:pt idx="257">
                  <c:v>4.9615384615384803</c:v>
                </c:pt>
                <c:pt idx="258">
                  <c:v>4.9807692307692504</c:v>
                </c:pt>
                <c:pt idx="259">
                  <c:v>5.0000000000000204</c:v>
                </c:pt>
                <c:pt idx="260">
                  <c:v>5.0192307692307896</c:v>
                </c:pt>
                <c:pt idx="261">
                  <c:v>5.0384615384615596</c:v>
                </c:pt>
                <c:pt idx="262">
                  <c:v>5.0576923076923297</c:v>
                </c:pt>
                <c:pt idx="263">
                  <c:v>5.0769230769230997</c:v>
                </c:pt>
                <c:pt idx="264">
                  <c:v>5.0961538461538698</c:v>
                </c:pt>
                <c:pt idx="265">
                  <c:v>5.1153846153846398</c:v>
                </c:pt>
                <c:pt idx="266">
                  <c:v>5.1346153846154099</c:v>
                </c:pt>
                <c:pt idx="267">
                  <c:v>5.1538461538461799</c:v>
                </c:pt>
                <c:pt idx="268">
                  <c:v>5.17307692307695</c:v>
                </c:pt>
                <c:pt idx="269">
                  <c:v>5.19230769230772</c:v>
                </c:pt>
                <c:pt idx="270">
                  <c:v>5.2115384615384901</c:v>
                </c:pt>
                <c:pt idx="271">
                  <c:v>5.2307692307692601</c:v>
                </c:pt>
                <c:pt idx="272">
                  <c:v>5.2500000000000302</c:v>
                </c:pt>
                <c:pt idx="273">
                  <c:v>5.2692307692308002</c:v>
                </c:pt>
                <c:pt idx="274">
                  <c:v>5.2884615384615703</c:v>
                </c:pt>
                <c:pt idx="275">
                  <c:v>5.3076923076923403</c:v>
                </c:pt>
                <c:pt idx="276">
                  <c:v>5.3269230769231104</c:v>
                </c:pt>
                <c:pt idx="277">
                  <c:v>5.3461538461538698</c:v>
                </c:pt>
                <c:pt idx="278">
                  <c:v>5.3653846153846398</c:v>
                </c:pt>
                <c:pt idx="279">
                  <c:v>5.3846153846154099</c:v>
                </c:pt>
                <c:pt idx="280">
                  <c:v>5.4038461538461799</c:v>
                </c:pt>
                <c:pt idx="281">
                  <c:v>5.42307692307695</c:v>
                </c:pt>
                <c:pt idx="282">
                  <c:v>5.44230769230772</c:v>
                </c:pt>
                <c:pt idx="283">
                  <c:v>5.4615384615384901</c:v>
                </c:pt>
                <c:pt idx="284">
                  <c:v>5.4807692307692601</c:v>
                </c:pt>
                <c:pt idx="285">
                  <c:v>5.5000000000000302</c:v>
                </c:pt>
                <c:pt idx="286">
                  <c:v>5.5192307692308002</c:v>
                </c:pt>
                <c:pt idx="287">
                  <c:v>5.5384615384615703</c:v>
                </c:pt>
                <c:pt idx="288">
                  <c:v>5.5576923076923403</c:v>
                </c:pt>
                <c:pt idx="289">
                  <c:v>5.5769230769231104</c:v>
                </c:pt>
                <c:pt idx="290">
                  <c:v>5.5961538461538796</c:v>
                </c:pt>
                <c:pt idx="291">
                  <c:v>5.6153846153846496</c:v>
                </c:pt>
                <c:pt idx="292">
                  <c:v>5.6346153846154197</c:v>
                </c:pt>
                <c:pt idx="293">
                  <c:v>5.6538461538461897</c:v>
                </c:pt>
                <c:pt idx="294">
                  <c:v>5.6730769230769598</c:v>
                </c:pt>
                <c:pt idx="295">
                  <c:v>5.6923076923077298</c:v>
                </c:pt>
                <c:pt idx="296">
                  <c:v>5.7115384615384999</c:v>
                </c:pt>
                <c:pt idx="297">
                  <c:v>5.7307692307692699</c:v>
                </c:pt>
                <c:pt idx="298">
                  <c:v>5.75000000000004</c:v>
                </c:pt>
                <c:pt idx="299">
                  <c:v>5.76923076923081</c:v>
                </c:pt>
                <c:pt idx="300">
                  <c:v>5.7884615384615801</c:v>
                </c:pt>
                <c:pt idx="301">
                  <c:v>5.8076923076923501</c:v>
                </c:pt>
                <c:pt idx="302">
                  <c:v>5.8269230769231202</c:v>
                </c:pt>
                <c:pt idx="303">
                  <c:v>5.8461538461538902</c:v>
                </c:pt>
                <c:pt idx="304">
                  <c:v>5.8653846153846603</c:v>
                </c:pt>
                <c:pt idx="305">
                  <c:v>5.8846153846154303</c:v>
                </c:pt>
                <c:pt idx="306">
                  <c:v>5.9038461538461897</c:v>
                </c:pt>
                <c:pt idx="307">
                  <c:v>5.9230769230769598</c:v>
                </c:pt>
                <c:pt idx="308">
                  <c:v>5.9423076923077298</c:v>
                </c:pt>
                <c:pt idx="309">
                  <c:v>5.9615384615384999</c:v>
                </c:pt>
                <c:pt idx="310">
                  <c:v>5.9807692307692699</c:v>
                </c:pt>
                <c:pt idx="311">
                  <c:v>6.00000000000004</c:v>
                </c:pt>
                <c:pt idx="312">
                  <c:v>6.01923076923081</c:v>
                </c:pt>
                <c:pt idx="313">
                  <c:v>6.0384615384615801</c:v>
                </c:pt>
                <c:pt idx="314">
                  <c:v>6.0576923076923501</c:v>
                </c:pt>
                <c:pt idx="315">
                  <c:v>6.0769230769231202</c:v>
                </c:pt>
                <c:pt idx="316">
                  <c:v>6.0961538461538902</c:v>
                </c:pt>
                <c:pt idx="317">
                  <c:v>6.1153846153846603</c:v>
                </c:pt>
                <c:pt idx="318">
                  <c:v>6.1346153846154303</c:v>
                </c:pt>
                <c:pt idx="319">
                  <c:v>6.1538461538462004</c:v>
                </c:pt>
                <c:pt idx="320">
                  <c:v>6.1730769230769704</c:v>
                </c:pt>
                <c:pt idx="321">
                  <c:v>6.1923076923077396</c:v>
                </c:pt>
                <c:pt idx="322">
                  <c:v>6.2115384615385096</c:v>
                </c:pt>
                <c:pt idx="323">
                  <c:v>6.2307692307692797</c:v>
                </c:pt>
                <c:pt idx="324">
                  <c:v>6.2500000000000497</c:v>
                </c:pt>
                <c:pt idx="325">
                  <c:v>6.2692307692308198</c:v>
                </c:pt>
                <c:pt idx="326">
                  <c:v>6.2884615384615898</c:v>
                </c:pt>
                <c:pt idx="327">
                  <c:v>6.3076923076923599</c:v>
                </c:pt>
                <c:pt idx="328">
                  <c:v>6.3269230769231299</c:v>
                </c:pt>
                <c:pt idx="329">
                  <c:v>6.3461538461539</c:v>
                </c:pt>
                <c:pt idx="330">
                  <c:v>6.36538461538467</c:v>
                </c:pt>
                <c:pt idx="331">
                  <c:v>6.3846153846154401</c:v>
                </c:pt>
                <c:pt idx="332">
                  <c:v>6.4038461538462101</c:v>
                </c:pt>
                <c:pt idx="333">
                  <c:v>6.4230769230769802</c:v>
                </c:pt>
                <c:pt idx="334">
                  <c:v>6.4423076923077502</c:v>
                </c:pt>
                <c:pt idx="335">
                  <c:v>6.4615384615385096</c:v>
                </c:pt>
                <c:pt idx="336">
                  <c:v>6.4807692307692797</c:v>
                </c:pt>
                <c:pt idx="337">
                  <c:v>6.5000000000000497</c:v>
                </c:pt>
                <c:pt idx="338">
                  <c:v>6.5192307692308198</c:v>
                </c:pt>
                <c:pt idx="339">
                  <c:v>6.5384615384615898</c:v>
                </c:pt>
                <c:pt idx="340">
                  <c:v>6.5576923076923599</c:v>
                </c:pt>
                <c:pt idx="341">
                  <c:v>6.5769230769231299</c:v>
                </c:pt>
                <c:pt idx="342">
                  <c:v>6.5961538461539</c:v>
                </c:pt>
                <c:pt idx="343">
                  <c:v>6.61538461538467</c:v>
                </c:pt>
                <c:pt idx="344">
                  <c:v>6.6346153846154401</c:v>
                </c:pt>
                <c:pt idx="345">
                  <c:v>6.6538461538462101</c:v>
                </c:pt>
                <c:pt idx="346">
                  <c:v>6.6730769230769802</c:v>
                </c:pt>
                <c:pt idx="347">
                  <c:v>6.6923076923077502</c:v>
                </c:pt>
                <c:pt idx="348">
                  <c:v>6.7115384615385203</c:v>
                </c:pt>
                <c:pt idx="349">
                  <c:v>6.7307692307692903</c:v>
                </c:pt>
                <c:pt idx="350">
                  <c:v>6.7500000000000604</c:v>
                </c:pt>
                <c:pt idx="351">
                  <c:v>6.7692307692308296</c:v>
                </c:pt>
                <c:pt idx="352">
                  <c:v>6.7884615384615996</c:v>
                </c:pt>
                <c:pt idx="353">
                  <c:v>6.8076923076923697</c:v>
                </c:pt>
                <c:pt idx="354">
                  <c:v>6.8269230769231397</c:v>
                </c:pt>
                <c:pt idx="355">
                  <c:v>6.8461538461539098</c:v>
                </c:pt>
                <c:pt idx="356">
                  <c:v>6.8653846153846798</c:v>
                </c:pt>
                <c:pt idx="357">
                  <c:v>6.8846153846154499</c:v>
                </c:pt>
                <c:pt idx="358">
                  <c:v>6.9038461538462199</c:v>
                </c:pt>
                <c:pt idx="359">
                  <c:v>6.92307692307699</c:v>
                </c:pt>
                <c:pt idx="360">
                  <c:v>6.94230769230776</c:v>
                </c:pt>
                <c:pt idx="361">
                  <c:v>6.9615384615385301</c:v>
                </c:pt>
                <c:pt idx="362">
                  <c:v>6.9807692307693001</c:v>
                </c:pt>
                <c:pt idx="363">
                  <c:v>7.0000000000000604</c:v>
                </c:pt>
                <c:pt idx="364">
                  <c:v>7.0192307692308296</c:v>
                </c:pt>
                <c:pt idx="365">
                  <c:v>7.0384615384615996</c:v>
                </c:pt>
                <c:pt idx="366">
                  <c:v>7.0576923076923697</c:v>
                </c:pt>
                <c:pt idx="367">
                  <c:v>7.0769230769231397</c:v>
                </c:pt>
                <c:pt idx="368">
                  <c:v>7.0961538461539098</c:v>
                </c:pt>
                <c:pt idx="369">
                  <c:v>7.1153846153846798</c:v>
                </c:pt>
                <c:pt idx="370">
                  <c:v>7.1346153846154499</c:v>
                </c:pt>
                <c:pt idx="371">
                  <c:v>7.1538461538462199</c:v>
                </c:pt>
                <c:pt idx="372">
                  <c:v>7.17307692307699</c:v>
                </c:pt>
                <c:pt idx="373">
                  <c:v>7.19230769230776</c:v>
                </c:pt>
                <c:pt idx="374">
                  <c:v>7.2115384615385301</c:v>
                </c:pt>
                <c:pt idx="375">
                  <c:v>7.2307692307693001</c:v>
                </c:pt>
                <c:pt idx="376">
                  <c:v>7.2500000000000702</c:v>
                </c:pt>
                <c:pt idx="377">
                  <c:v>7.2692307692308402</c:v>
                </c:pt>
                <c:pt idx="378">
                  <c:v>7.2884615384616103</c:v>
                </c:pt>
                <c:pt idx="379">
                  <c:v>7.3076923076923803</c:v>
                </c:pt>
                <c:pt idx="380">
                  <c:v>7.3269230769231504</c:v>
                </c:pt>
                <c:pt idx="381">
                  <c:v>7.3461538461539204</c:v>
                </c:pt>
                <c:pt idx="382">
                  <c:v>7.3653846153846896</c:v>
                </c:pt>
                <c:pt idx="383">
                  <c:v>7.3846153846154596</c:v>
                </c:pt>
                <c:pt idx="384">
                  <c:v>7.4038461538462297</c:v>
                </c:pt>
                <c:pt idx="385">
                  <c:v>7.4230769230769997</c:v>
                </c:pt>
              </c:numCache>
            </c:numRef>
          </c:xVal>
          <c:yVal>
            <c:numRef>
              <c:f>'Group1_H1_H2-6_3-Raw-Data'!$AM$53:$AM$438</c:f>
              <c:numCache>
                <c:formatCode>General</c:formatCode>
                <c:ptCount val="386"/>
                <c:pt idx="0">
                  <c:v>920.85706282500439</c:v>
                </c:pt>
                <c:pt idx="1">
                  <c:v>918.05036050015372</c:v>
                </c:pt>
                <c:pt idx="2">
                  <c:v>914.37550885491044</c:v>
                </c:pt>
                <c:pt idx="3">
                  <c:v>910.4094150324305</c:v>
                </c:pt>
                <c:pt idx="4">
                  <c:v>906.87463574972196</c:v>
                </c:pt>
                <c:pt idx="5">
                  <c:v>902.73661095868761</c:v>
                </c:pt>
                <c:pt idx="6">
                  <c:v>899.26169237538909</c:v>
                </c:pt>
                <c:pt idx="7">
                  <c:v>896.93513647851989</c:v>
                </c:pt>
                <c:pt idx="8">
                  <c:v>893.87875141350253</c:v>
                </c:pt>
                <c:pt idx="9">
                  <c:v>890.60390345133374</c:v>
                </c:pt>
                <c:pt idx="10">
                  <c:v>887.35342786441799</c:v>
                </c:pt>
                <c:pt idx="11">
                  <c:v>884.76841767660767</c:v>
                </c:pt>
                <c:pt idx="12">
                  <c:v>882.63189741342012</c:v>
                </c:pt>
                <c:pt idx="13">
                  <c:v>880.03278060027822</c:v>
                </c:pt>
                <c:pt idx="14">
                  <c:v>877.05777697448514</c:v>
                </c:pt>
                <c:pt idx="15">
                  <c:v>874.92667333717407</c:v>
                </c:pt>
                <c:pt idx="16">
                  <c:v>872.38507162470978</c:v>
                </c:pt>
                <c:pt idx="17">
                  <c:v>869.64859412303895</c:v>
                </c:pt>
                <c:pt idx="18">
                  <c:v>867.95463610131912</c:v>
                </c:pt>
                <c:pt idx="19">
                  <c:v>865.7359957071742</c:v>
                </c:pt>
                <c:pt idx="20">
                  <c:v>863.36433844037811</c:v>
                </c:pt>
                <c:pt idx="21">
                  <c:v>861.31969754997397</c:v>
                </c:pt>
                <c:pt idx="22">
                  <c:v>859.38472030865614</c:v>
                </c:pt>
                <c:pt idx="23">
                  <c:v>857.53522643185011</c:v>
                </c:pt>
                <c:pt idx="24">
                  <c:v>855.44154986336684</c:v>
                </c:pt>
                <c:pt idx="25">
                  <c:v>852.79176731535938</c:v>
                </c:pt>
                <c:pt idx="26">
                  <c:v>851.06126965513818</c:v>
                </c:pt>
                <c:pt idx="27">
                  <c:v>849.54891882355776</c:v>
                </c:pt>
                <c:pt idx="28">
                  <c:v>847.76086738241156</c:v>
                </c:pt>
                <c:pt idx="29">
                  <c:v>846.08740868204245</c:v>
                </c:pt>
                <c:pt idx="30">
                  <c:v>843.54001685576759</c:v>
                </c:pt>
                <c:pt idx="31">
                  <c:v>842.90497652092517</c:v>
                </c:pt>
                <c:pt idx="32">
                  <c:v>841.22331812014716</c:v>
                </c:pt>
                <c:pt idx="33">
                  <c:v>839.84104208415874</c:v>
                </c:pt>
                <c:pt idx="34">
                  <c:v>837.31484301353294</c:v>
                </c:pt>
                <c:pt idx="35">
                  <c:v>835.51433177254341</c:v>
                </c:pt>
                <c:pt idx="36">
                  <c:v>834.49535897057342</c:v>
                </c:pt>
                <c:pt idx="37">
                  <c:v>832.53664344936215</c:v>
                </c:pt>
                <c:pt idx="38">
                  <c:v>831.06860885001561</c:v>
                </c:pt>
                <c:pt idx="39">
                  <c:v>829.52363489691641</c:v>
                </c:pt>
                <c:pt idx="40">
                  <c:v>828.59010098499743</c:v>
                </c:pt>
                <c:pt idx="41">
                  <c:v>826.84095642319335</c:v>
                </c:pt>
                <c:pt idx="42">
                  <c:v>825.48178502406938</c:v>
                </c:pt>
                <c:pt idx="43">
                  <c:v>825.19233883711399</c:v>
                </c:pt>
                <c:pt idx="44">
                  <c:v>823.29145989262452</c:v>
                </c:pt>
                <c:pt idx="45">
                  <c:v>822.41742357623991</c:v>
                </c:pt>
                <c:pt idx="46">
                  <c:v>820.90183820818891</c:v>
                </c:pt>
                <c:pt idx="47">
                  <c:v>819.25815136659162</c:v>
                </c:pt>
                <c:pt idx="48">
                  <c:v>817.50873010900011</c:v>
                </c:pt>
                <c:pt idx="49">
                  <c:v>816.52660267960084</c:v>
                </c:pt>
                <c:pt idx="50">
                  <c:v>815.46607859913217</c:v>
                </c:pt>
                <c:pt idx="51">
                  <c:v>814.4023423581865</c:v>
                </c:pt>
                <c:pt idx="52">
                  <c:v>813.99457235283262</c:v>
                </c:pt>
                <c:pt idx="53">
                  <c:v>812.96644670302567</c:v>
                </c:pt>
                <c:pt idx="54">
                  <c:v>812.1043637625495</c:v>
                </c:pt>
                <c:pt idx="55">
                  <c:v>811.04943674421679</c:v>
                </c:pt>
                <c:pt idx="56">
                  <c:v>810.16843504573148</c:v>
                </c:pt>
                <c:pt idx="57">
                  <c:v>808.63379806804369</c:v>
                </c:pt>
                <c:pt idx="58">
                  <c:v>807.88272680806222</c:v>
                </c:pt>
                <c:pt idx="59">
                  <c:v>806.68179586841461</c:v>
                </c:pt>
                <c:pt idx="60">
                  <c:v>806.68800995043796</c:v>
                </c:pt>
                <c:pt idx="61">
                  <c:v>805.67563627673496</c:v>
                </c:pt>
                <c:pt idx="62">
                  <c:v>804.75624257544723</c:v>
                </c:pt>
                <c:pt idx="63">
                  <c:v>803.63235537055368</c:v>
                </c:pt>
                <c:pt idx="64">
                  <c:v>802.9152717495333</c:v>
                </c:pt>
                <c:pt idx="65">
                  <c:v>802.85954797915963</c:v>
                </c:pt>
                <c:pt idx="66">
                  <c:v>802.24164247756016</c:v>
                </c:pt>
                <c:pt idx="67">
                  <c:v>800.83739442884712</c:v>
                </c:pt>
                <c:pt idx="68">
                  <c:v>800.26027789840509</c:v>
                </c:pt>
                <c:pt idx="69">
                  <c:v>799.76805467974532</c:v>
                </c:pt>
                <c:pt idx="70">
                  <c:v>798.71809925635228</c:v>
                </c:pt>
                <c:pt idx="71">
                  <c:v>797.9188623156715</c:v>
                </c:pt>
                <c:pt idx="72">
                  <c:v>797.1951306495539</c:v>
                </c:pt>
                <c:pt idx="73">
                  <c:v>797.58594733803261</c:v>
                </c:pt>
                <c:pt idx="74">
                  <c:v>796.93119905084063</c:v>
                </c:pt>
                <c:pt idx="75">
                  <c:v>796.65822193587167</c:v>
                </c:pt>
                <c:pt idx="76">
                  <c:v>795.81540056331175</c:v>
                </c:pt>
                <c:pt idx="77">
                  <c:v>795.23507004436328</c:v>
                </c:pt>
                <c:pt idx="78">
                  <c:v>794.79472870520999</c:v>
                </c:pt>
                <c:pt idx="79">
                  <c:v>793.96809197509435</c:v>
                </c:pt>
                <c:pt idx="80">
                  <c:v>793.63095499995438</c:v>
                </c:pt>
                <c:pt idx="81">
                  <c:v>793.23735519090246</c:v>
                </c:pt>
                <c:pt idx="82">
                  <c:v>792.34140622438861</c:v>
                </c:pt>
                <c:pt idx="83">
                  <c:v>792.05921551000858</c:v>
                </c:pt>
                <c:pt idx="84">
                  <c:v>792.14847033398303</c:v>
                </c:pt>
                <c:pt idx="85">
                  <c:v>791.47154693663947</c:v>
                </c:pt>
                <c:pt idx="86">
                  <c:v>791.68741709563108</c:v>
                </c:pt>
                <c:pt idx="87">
                  <c:v>790.99294630881889</c:v>
                </c:pt>
                <c:pt idx="88">
                  <c:v>790.010436442833</c:v>
                </c:pt>
                <c:pt idx="89">
                  <c:v>789.6558185848944</c:v>
                </c:pt>
                <c:pt idx="90">
                  <c:v>789.75424489768625</c:v>
                </c:pt>
                <c:pt idx="91">
                  <c:v>789.13742489342098</c:v>
                </c:pt>
                <c:pt idx="92">
                  <c:v>789.02317940293108</c:v>
                </c:pt>
                <c:pt idx="93">
                  <c:v>788.58675923804719</c:v>
                </c:pt>
                <c:pt idx="94">
                  <c:v>787.76012323661575</c:v>
                </c:pt>
                <c:pt idx="95">
                  <c:v>787.94232910099106</c:v>
                </c:pt>
                <c:pt idx="96">
                  <c:v>788.07533255213548</c:v>
                </c:pt>
                <c:pt idx="97">
                  <c:v>787.61003101136907</c:v>
                </c:pt>
                <c:pt idx="98">
                  <c:v>787.19040060349391</c:v>
                </c:pt>
                <c:pt idx="99">
                  <c:v>787.32891327329855</c:v>
                </c:pt>
                <c:pt idx="100">
                  <c:v>786.7929169038315</c:v>
                </c:pt>
                <c:pt idx="101">
                  <c:v>786.37904895623137</c:v>
                </c:pt>
                <c:pt idx="102">
                  <c:v>785.99079951992076</c:v>
                </c:pt>
                <c:pt idx="103">
                  <c:v>785.5512378423208</c:v>
                </c:pt>
                <c:pt idx="104">
                  <c:v>785.62407365423508</c:v>
                </c:pt>
                <c:pt idx="105">
                  <c:v>784.78136932017253</c:v>
                </c:pt>
                <c:pt idx="106">
                  <c:v>784.71287521699821</c:v>
                </c:pt>
                <c:pt idx="107">
                  <c:v>784.91176004135787</c:v>
                </c:pt>
                <c:pt idx="108">
                  <c:v>784.03896520537137</c:v>
                </c:pt>
                <c:pt idx="109">
                  <c:v>783.9285589187358</c:v>
                </c:pt>
                <c:pt idx="110">
                  <c:v>784.23526037710621</c:v>
                </c:pt>
                <c:pt idx="111">
                  <c:v>784.57849535415801</c:v>
                </c:pt>
                <c:pt idx="112">
                  <c:v>783.96395421205852</c:v>
                </c:pt>
                <c:pt idx="113">
                  <c:v>783.19499124433662</c:v>
                </c:pt>
                <c:pt idx="114">
                  <c:v>783.37185547359388</c:v>
                </c:pt>
                <c:pt idx="115">
                  <c:v>783.31380171121816</c:v>
                </c:pt>
                <c:pt idx="116">
                  <c:v>783.06794123830309</c:v>
                </c:pt>
                <c:pt idx="117">
                  <c:v>783.27548188533308</c:v>
                </c:pt>
                <c:pt idx="118">
                  <c:v>783.18639030891745</c:v>
                </c:pt>
                <c:pt idx="119">
                  <c:v>782.52582845229495</c:v>
                </c:pt>
                <c:pt idx="120">
                  <c:v>782.16224127531541</c:v>
                </c:pt>
                <c:pt idx="121">
                  <c:v>782.03793518914722</c:v>
                </c:pt>
                <c:pt idx="122">
                  <c:v>781.41590993771501</c:v>
                </c:pt>
                <c:pt idx="123">
                  <c:v>781.45494009990728</c:v>
                </c:pt>
                <c:pt idx="124">
                  <c:v>780.75148848908532</c:v>
                </c:pt>
                <c:pt idx="125">
                  <c:v>780.97988535287732</c:v>
                </c:pt>
                <c:pt idx="126">
                  <c:v>780.53992237631178</c:v>
                </c:pt>
                <c:pt idx="127">
                  <c:v>780.72949361665394</c:v>
                </c:pt>
                <c:pt idx="128">
                  <c:v>780.88799368419348</c:v>
                </c:pt>
                <c:pt idx="129">
                  <c:v>780.88221233049171</c:v>
                </c:pt>
                <c:pt idx="130">
                  <c:v>780.83002333845502</c:v>
                </c:pt>
                <c:pt idx="131">
                  <c:v>780.8828658264739</c:v>
                </c:pt>
                <c:pt idx="132">
                  <c:v>780.80182520689846</c:v>
                </c:pt>
                <c:pt idx="133">
                  <c:v>780.76440302575929</c:v>
                </c:pt>
                <c:pt idx="134">
                  <c:v>781.08676831070545</c:v>
                </c:pt>
                <c:pt idx="135">
                  <c:v>780.89341242409523</c:v>
                </c:pt>
                <c:pt idx="136">
                  <c:v>780.53943982011231</c:v>
                </c:pt>
                <c:pt idx="137">
                  <c:v>780.51054022488245</c:v>
                </c:pt>
                <c:pt idx="138">
                  <c:v>780.92840390308686</c:v>
                </c:pt>
                <c:pt idx="139">
                  <c:v>780.47326987185579</c:v>
                </c:pt>
                <c:pt idx="140">
                  <c:v>780.95110894890422</c:v>
                </c:pt>
                <c:pt idx="141">
                  <c:v>780.6878699307058</c:v>
                </c:pt>
                <c:pt idx="142">
                  <c:v>780.26496241411553</c:v>
                </c:pt>
                <c:pt idx="143">
                  <c:v>780.51717330498752</c:v>
                </c:pt>
                <c:pt idx="144">
                  <c:v>780.4643725656324</c:v>
                </c:pt>
                <c:pt idx="145">
                  <c:v>780.26017008753217</c:v>
                </c:pt>
                <c:pt idx="146">
                  <c:v>780.6149323066162</c:v>
                </c:pt>
                <c:pt idx="147">
                  <c:v>780.03523578032957</c:v>
                </c:pt>
                <c:pt idx="148">
                  <c:v>779.73877103667962</c:v>
                </c:pt>
                <c:pt idx="149">
                  <c:v>780.0442269374023</c:v>
                </c:pt>
                <c:pt idx="150">
                  <c:v>780.23688154764466</c:v>
                </c:pt>
                <c:pt idx="151">
                  <c:v>780.73481774441927</c:v>
                </c:pt>
                <c:pt idx="152">
                  <c:v>780.67553310969936</c:v>
                </c:pt>
                <c:pt idx="153">
                  <c:v>780.88243276777848</c:v>
                </c:pt>
                <c:pt idx="154">
                  <c:v>780.66971708832978</c:v>
                </c:pt>
                <c:pt idx="155">
                  <c:v>780.73115585907385</c:v>
                </c:pt>
                <c:pt idx="156">
                  <c:v>780.79988198533397</c:v>
                </c:pt>
                <c:pt idx="157">
                  <c:v>780.71016704566046</c:v>
                </c:pt>
                <c:pt idx="158">
                  <c:v>780.56167671881462</c:v>
                </c:pt>
                <c:pt idx="159">
                  <c:v>781.48725995628092</c:v>
                </c:pt>
                <c:pt idx="160">
                  <c:v>781.38121114821115</c:v>
                </c:pt>
                <c:pt idx="161">
                  <c:v>781.79975859447734</c:v>
                </c:pt>
                <c:pt idx="162">
                  <c:v>782.09129697061189</c:v>
                </c:pt>
                <c:pt idx="163">
                  <c:v>782.23859146420079</c:v>
                </c:pt>
                <c:pt idx="164">
                  <c:v>782.29741129611762</c:v>
                </c:pt>
                <c:pt idx="165">
                  <c:v>782.21127161909408</c:v>
                </c:pt>
                <c:pt idx="166">
                  <c:v>781.74363101899826</c:v>
                </c:pt>
                <c:pt idx="167">
                  <c:v>781.53122189637998</c:v>
                </c:pt>
                <c:pt idx="168">
                  <c:v>781.78595300964355</c:v>
                </c:pt>
                <c:pt idx="169">
                  <c:v>782.69913715781513</c:v>
                </c:pt>
                <c:pt idx="170">
                  <c:v>783.0978798808452</c:v>
                </c:pt>
                <c:pt idx="171">
                  <c:v>783.49318754991623</c:v>
                </c:pt>
                <c:pt idx="172">
                  <c:v>783.30965875078016</c:v>
                </c:pt>
                <c:pt idx="173">
                  <c:v>783.13293309278936</c:v>
                </c:pt>
                <c:pt idx="174">
                  <c:v>782.94331408843914</c:v>
                </c:pt>
                <c:pt idx="175">
                  <c:v>783.31083150663551</c:v>
                </c:pt>
                <c:pt idx="176">
                  <c:v>783.82608549607698</c:v>
                </c:pt>
                <c:pt idx="177">
                  <c:v>784.21873569202501</c:v>
                </c:pt>
                <c:pt idx="178">
                  <c:v>784.4909706549206</c:v>
                </c:pt>
                <c:pt idx="179">
                  <c:v>784.50075954616682</c:v>
                </c:pt>
                <c:pt idx="180">
                  <c:v>784.80686597204351</c:v>
                </c:pt>
                <c:pt idx="181">
                  <c:v>785.04314503095884</c:v>
                </c:pt>
                <c:pt idx="182">
                  <c:v>785.20757249226324</c:v>
                </c:pt>
                <c:pt idx="183">
                  <c:v>785.05554279783144</c:v>
                </c:pt>
                <c:pt idx="184">
                  <c:v>785.96782253785</c:v>
                </c:pt>
                <c:pt idx="185">
                  <c:v>786.49584269642696</c:v>
                </c:pt>
                <c:pt idx="186">
                  <c:v>786.06667299680794</c:v>
                </c:pt>
                <c:pt idx="187">
                  <c:v>786.14869963562967</c:v>
                </c:pt>
                <c:pt idx="188">
                  <c:v>786.5646205068939</c:v>
                </c:pt>
                <c:pt idx="189">
                  <c:v>786.66126751022352</c:v>
                </c:pt>
                <c:pt idx="190">
                  <c:v>787.5580734431901</c:v>
                </c:pt>
                <c:pt idx="191">
                  <c:v>787.80661107412925</c:v>
                </c:pt>
                <c:pt idx="192">
                  <c:v>788.33590474357436</c:v>
                </c:pt>
                <c:pt idx="193">
                  <c:v>788.55153679758996</c:v>
                </c:pt>
                <c:pt idx="194">
                  <c:v>788.4424878403247</c:v>
                </c:pt>
                <c:pt idx="195">
                  <c:v>787.80755335726894</c:v>
                </c:pt>
                <c:pt idx="196">
                  <c:v>789.35175161209941</c:v>
                </c:pt>
                <c:pt idx="197">
                  <c:v>790.17077395793842</c:v>
                </c:pt>
                <c:pt idx="198">
                  <c:v>790.88760824453459</c:v>
                </c:pt>
                <c:pt idx="199">
                  <c:v>790.80307517379163</c:v>
                </c:pt>
                <c:pt idx="200">
                  <c:v>791.13779341897475</c:v>
                </c:pt>
                <c:pt idx="201">
                  <c:v>791.30791735998105</c:v>
                </c:pt>
                <c:pt idx="202">
                  <c:v>791.07657882624846</c:v>
                </c:pt>
                <c:pt idx="203">
                  <c:v>791.69142117763158</c:v>
                </c:pt>
                <c:pt idx="204">
                  <c:v>792.69412667447625</c:v>
                </c:pt>
                <c:pt idx="205">
                  <c:v>792.59615745581311</c:v>
                </c:pt>
                <c:pt idx="206">
                  <c:v>792.66345529748617</c:v>
                </c:pt>
                <c:pt idx="207">
                  <c:v>793.12222091446631</c:v>
                </c:pt>
                <c:pt idx="208">
                  <c:v>793.96516761939017</c:v>
                </c:pt>
                <c:pt idx="209">
                  <c:v>794.05410208974672</c:v>
                </c:pt>
                <c:pt idx="210">
                  <c:v>794.20192262637136</c:v>
                </c:pt>
                <c:pt idx="211">
                  <c:v>794.8007778012477</c:v>
                </c:pt>
                <c:pt idx="212">
                  <c:v>794.62796295673604</c:v>
                </c:pt>
                <c:pt idx="213">
                  <c:v>795.4247454507215</c:v>
                </c:pt>
                <c:pt idx="214">
                  <c:v>796.25591717761881</c:v>
                </c:pt>
                <c:pt idx="215">
                  <c:v>796.45314718844349</c:v>
                </c:pt>
                <c:pt idx="216">
                  <c:v>796.95339442432385</c:v>
                </c:pt>
                <c:pt idx="217">
                  <c:v>797.10058021642419</c:v>
                </c:pt>
                <c:pt idx="218">
                  <c:v>797.94378757647337</c:v>
                </c:pt>
                <c:pt idx="219">
                  <c:v>797.94704634338984</c:v>
                </c:pt>
                <c:pt idx="220">
                  <c:v>798.33026151076717</c:v>
                </c:pt>
                <c:pt idx="221">
                  <c:v>799.65710328423359</c:v>
                </c:pt>
                <c:pt idx="222">
                  <c:v>799.58543959199812</c:v>
                </c:pt>
                <c:pt idx="223">
                  <c:v>800.3634319546253</c:v>
                </c:pt>
                <c:pt idx="224">
                  <c:v>799.92874365160856</c:v>
                </c:pt>
                <c:pt idx="225">
                  <c:v>800.53819058490376</c:v>
                </c:pt>
                <c:pt idx="226">
                  <c:v>801.760769580133</c:v>
                </c:pt>
                <c:pt idx="227">
                  <c:v>801.43514739224577</c:v>
                </c:pt>
                <c:pt idx="228">
                  <c:v>801.42725706943384</c:v>
                </c:pt>
                <c:pt idx="229">
                  <c:v>801.99036952677579</c:v>
                </c:pt>
                <c:pt idx="230">
                  <c:v>802.62905694759445</c:v>
                </c:pt>
                <c:pt idx="231">
                  <c:v>803.60874807727816</c:v>
                </c:pt>
                <c:pt idx="232">
                  <c:v>804.38012481928092</c:v>
                </c:pt>
                <c:pt idx="233">
                  <c:v>804.2509022140639</c:v>
                </c:pt>
                <c:pt idx="234">
                  <c:v>804.72464669685553</c:v>
                </c:pt>
                <c:pt idx="235">
                  <c:v>806.18946075442875</c:v>
                </c:pt>
                <c:pt idx="236">
                  <c:v>806.21532804832634</c:v>
                </c:pt>
                <c:pt idx="237">
                  <c:v>806.55187723595122</c:v>
                </c:pt>
                <c:pt idx="238">
                  <c:v>806.25799610035961</c:v>
                </c:pt>
                <c:pt idx="239">
                  <c:v>807.24037919493662</c:v>
                </c:pt>
                <c:pt idx="240">
                  <c:v>807.72323152413901</c:v>
                </c:pt>
                <c:pt idx="241">
                  <c:v>807.89000727902817</c:v>
                </c:pt>
                <c:pt idx="242">
                  <c:v>809.04492806856979</c:v>
                </c:pt>
                <c:pt idx="243">
                  <c:v>809.22206660788424</c:v>
                </c:pt>
                <c:pt idx="244">
                  <c:v>808.74329946488638</c:v>
                </c:pt>
                <c:pt idx="245">
                  <c:v>809.5751331723045</c:v>
                </c:pt>
                <c:pt idx="246">
                  <c:v>810.68559100476489</c:v>
                </c:pt>
                <c:pt idx="247">
                  <c:v>810.98771911387598</c:v>
                </c:pt>
                <c:pt idx="248">
                  <c:v>810.98597055464393</c:v>
                </c:pt>
                <c:pt idx="249">
                  <c:v>811.34479049777133</c:v>
                </c:pt>
                <c:pt idx="250">
                  <c:v>812.12209809819706</c:v>
                </c:pt>
                <c:pt idx="251">
                  <c:v>812.26902780465969</c:v>
                </c:pt>
                <c:pt idx="252">
                  <c:v>813.22151389351711</c:v>
                </c:pt>
                <c:pt idx="253">
                  <c:v>813.41709682982173</c:v>
                </c:pt>
                <c:pt idx="254">
                  <c:v>813.80955139091566</c:v>
                </c:pt>
                <c:pt idx="255">
                  <c:v>813.93481069972086</c:v>
                </c:pt>
                <c:pt idx="256">
                  <c:v>814.56279071702545</c:v>
                </c:pt>
                <c:pt idx="257">
                  <c:v>814.67668351221573</c:v>
                </c:pt>
                <c:pt idx="258">
                  <c:v>814.72501357513102</c:v>
                </c:pt>
                <c:pt idx="259">
                  <c:v>815.45898404634886</c:v>
                </c:pt>
                <c:pt idx="260">
                  <c:v>816.18902580401186</c:v>
                </c:pt>
                <c:pt idx="261">
                  <c:v>816.51765159151034</c:v>
                </c:pt>
                <c:pt idx="262">
                  <c:v>816.84402551297273</c:v>
                </c:pt>
                <c:pt idx="263">
                  <c:v>817.25821004150976</c:v>
                </c:pt>
                <c:pt idx="264">
                  <c:v>817.64654935230635</c:v>
                </c:pt>
                <c:pt idx="265">
                  <c:v>817.97631547045773</c:v>
                </c:pt>
                <c:pt idx="266">
                  <c:v>818.21683871790503</c:v>
                </c:pt>
                <c:pt idx="267">
                  <c:v>818.17706067127028</c:v>
                </c:pt>
                <c:pt idx="268">
                  <c:v>818.75162247633932</c:v>
                </c:pt>
                <c:pt idx="269">
                  <c:v>819.70667087239178</c:v>
                </c:pt>
                <c:pt idx="270">
                  <c:v>819.436644866253</c:v>
                </c:pt>
                <c:pt idx="271">
                  <c:v>819.85895550316559</c:v>
                </c:pt>
                <c:pt idx="272">
                  <c:v>820.40490156865462</c:v>
                </c:pt>
                <c:pt idx="273">
                  <c:v>820.4502927981315</c:v>
                </c:pt>
                <c:pt idx="274">
                  <c:v>820.31573415107584</c:v>
                </c:pt>
                <c:pt idx="275">
                  <c:v>820.84535118006374</c:v>
                </c:pt>
                <c:pt idx="276">
                  <c:v>821.5584597254657</c:v>
                </c:pt>
                <c:pt idx="277">
                  <c:v>821.121226385829</c:v>
                </c:pt>
                <c:pt idx="278">
                  <c:v>821.68420526108207</c:v>
                </c:pt>
                <c:pt idx="279">
                  <c:v>821.77835257101913</c:v>
                </c:pt>
                <c:pt idx="280">
                  <c:v>821.05397790520328</c:v>
                </c:pt>
                <c:pt idx="281">
                  <c:v>821.83967883764285</c:v>
                </c:pt>
                <c:pt idx="282">
                  <c:v>821.78711236727929</c:v>
                </c:pt>
                <c:pt idx="283">
                  <c:v>821.92721033494354</c:v>
                </c:pt>
                <c:pt idx="284">
                  <c:v>822.67779805847942</c:v>
                </c:pt>
                <c:pt idx="285">
                  <c:v>822.16597042716978</c:v>
                </c:pt>
                <c:pt idx="286">
                  <c:v>822.63296404592484</c:v>
                </c:pt>
                <c:pt idx="287">
                  <c:v>822.35207765098198</c:v>
                </c:pt>
                <c:pt idx="288">
                  <c:v>822.69922370210406</c:v>
                </c:pt>
                <c:pt idx="289">
                  <c:v>822.26369078360824</c:v>
                </c:pt>
                <c:pt idx="290">
                  <c:v>822.03757779020361</c:v>
                </c:pt>
                <c:pt idx="291">
                  <c:v>822.46985678883345</c:v>
                </c:pt>
                <c:pt idx="292">
                  <c:v>821.95787663947942</c:v>
                </c:pt>
                <c:pt idx="293">
                  <c:v>821.60488948354362</c:v>
                </c:pt>
                <c:pt idx="294">
                  <c:v>822.9501320075891</c:v>
                </c:pt>
                <c:pt idx="295">
                  <c:v>822.39152778889263</c:v>
                </c:pt>
                <c:pt idx="296">
                  <c:v>821.26491102591797</c:v>
                </c:pt>
                <c:pt idx="297">
                  <c:v>821.61780530365888</c:v>
                </c:pt>
                <c:pt idx="298">
                  <c:v>821.80980755703433</c:v>
                </c:pt>
                <c:pt idx="299">
                  <c:v>820.71861665735992</c:v>
                </c:pt>
                <c:pt idx="300">
                  <c:v>820.29919352440481</c:v>
                </c:pt>
                <c:pt idx="301">
                  <c:v>820.37333136593725</c:v>
                </c:pt>
                <c:pt idx="302">
                  <c:v>819.84231689169815</c:v>
                </c:pt>
                <c:pt idx="303">
                  <c:v>819.54789343813297</c:v>
                </c:pt>
                <c:pt idx="304">
                  <c:v>818.37873217093704</c:v>
                </c:pt>
                <c:pt idx="305">
                  <c:v>818.33916141499185</c:v>
                </c:pt>
                <c:pt idx="306">
                  <c:v>818.0959277838607</c:v>
                </c:pt>
                <c:pt idx="307">
                  <c:v>817.37916251685965</c:v>
                </c:pt>
                <c:pt idx="308">
                  <c:v>816.67643681035747</c:v>
                </c:pt>
                <c:pt idx="309">
                  <c:v>815.20073700958812</c:v>
                </c:pt>
                <c:pt idx="310">
                  <c:v>815.48370997504992</c:v>
                </c:pt>
                <c:pt idx="311">
                  <c:v>814.56567472353618</c:v>
                </c:pt>
                <c:pt idx="312">
                  <c:v>813.52570481869213</c:v>
                </c:pt>
                <c:pt idx="313">
                  <c:v>813.09617487714013</c:v>
                </c:pt>
                <c:pt idx="314">
                  <c:v>811.08748780957933</c:v>
                </c:pt>
                <c:pt idx="315">
                  <c:v>811.2402359466962</c:v>
                </c:pt>
                <c:pt idx="316">
                  <c:v>809.68031284879237</c:v>
                </c:pt>
                <c:pt idx="317">
                  <c:v>807.95646437964888</c:v>
                </c:pt>
                <c:pt idx="318">
                  <c:v>807.29277909242251</c:v>
                </c:pt>
                <c:pt idx="319">
                  <c:v>805.90402536235706</c:v>
                </c:pt>
                <c:pt idx="320">
                  <c:v>805.82107985999028</c:v>
                </c:pt>
                <c:pt idx="321">
                  <c:v>802.26532189212855</c:v>
                </c:pt>
                <c:pt idx="322">
                  <c:v>801.41560642798379</c:v>
                </c:pt>
                <c:pt idx="323">
                  <c:v>799.99813935727161</c:v>
                </c:pt>
                <c:pt idx="324">
                  <c:v>798.82124799980215</c:v>
                </c:pt>
                <c:pt idx="325">
                  <c:v>796.74011719741395</c:v>
                </c:pt>
                <c:pt idx="326">
                  <c:v>794.88500908247147</c:v>
                </c:pt>
                <c:pt idx="327">
                  <c:v>793.473774740728</c:v>
                </c:pt>
                <c:pt idx="328">
                  <c:v>791.85958866658166</c:v>
                </c:pt>
                <c:pt idx="329">
                  <c:v>789.87399890764175</c:v>
                </c:pt>
                <c:pt idx="330">
                  <c:v>788.4000444959363</c:v>
                </c:pt>
                <c:pt idx="331">
                  <c:v>786.13587319491739</c:v>
                </c:pt>
                <c:pt idx="332">
                  <c:v>784.02049572366366</c:v>
                </c:pt>
                <c:pt idx="333">
                  <c:v>781.80357397838895</c:v>
                </c:pt>
                <c:pt idx="334">
                  <c:v>779.58226869146358</c:v>
                </c:pt>
                <c:pt idx="335">
                  <c:v>777.85296699930927</c:v>
                </c:pt>
                <c:pt idx="336">
                  <c:v>775.55657894184276</c:v>
                </c:pt>
                <c:pt idx="337">
                  <c:v>774.19459529356322</c:v>
                </c:pt>
                <c:pt idx="338">
                  <c:v>772.0428933821363</c:v>
                </c:pt>
                <c:pt idx="339">
                  <c:v>770.57568393020335</c:v>
                </c:pt>
                <c:pt idx="340">
                  <c:v>766.96048449092052</c:v>
                </c:pt>
                <c:pt idx="341">
                  <c:v>764.91595814813672</c:v>
                </c:pt>
                <c:pt idx="342">
                  <c:v>762.72938420517085</c:v>
                </c:pt>
                <c:pt idx="343">
                  <c:v>762.26612578735148</c:v>
                </c:pt>
                <c:pt idx="344">
                  <c:v>758.92159860557297</c:v>
                </c:pt>
                <c:pt idx="345">
                  <c:v>757.51466325288175</c:v>
                </c:pt>
                <c:pt idx="346">
                  <c:v>754.00086215137071</c:v>
                </c:pt>
                <c:pt idx="347">
                  <c:v>751.9930667420092</c:v>
                </c:pt>
                <c:pt idx="348">
                  <c:v>749.99559278044649</c:v>
                </c:pt>
                <c:pt idx="349">
                  <c:v>747.51336859920923</c:v>
                </c:pt>
                <c:pt idx="350">
                  <c:v>744.68087951172299</c:v>
                </c:pt>
                <c:pt idx="351">
                  <c:v>742.91515810842498</c:v>
                </c:pt>
                <c:pt idx="352">
                  <c:v>739.72760516885569</c:v>
                </c:pt>
                <c:pt idx="353">
                  <c:v>737.16382417301554</c:v>
                </c:pt>
                <c:pt idx="354">
                  <c:v>734.26651378213069</c:v>
                </c:pt>
                <c:pt idx="355">
                  <c:v>731.37284099035912</c:v>
                </c:pt>
                <c:pt idx="356">
                  <c:v>728.59338836633037</c:v>
                </c:pt>
                <c:pt idx="357">
                  <c:v>725.27792863781929</c:v>
                </c:pt>
                <c:pt idx="358">
                  <c:v>723.59076454064734</c:v>
                </c:pt>
                <c:pt idx="359">
                  <c:v>720.60944723188891</c:v>
                </c:pt>
                <c:pt idx="360">
                  <c:v>715.79680736433806</c:v>
                </c:pt>
                <c:pt idx="361">
                  <c:v>714.95139998433172</c:v>
                </c:pt>
                <c:pt idx="362">
                  <c:v>712.09900238417617</c:v>
                </c:pt>
                <c:pt idx="363">
                  <c:v>708.52999171549175</c:v>
                </c:pt>
                <c:pt idx="364">
                  <c:v>706.72192966490502</c:v>
                </c:pt>
                <c:pt idx="365">
                  <c:v>703.49577021445543</c:v>
                </c:pt>
                <c:pt idx="366">
                  <c:v>700.71060245248646</c:v>
                </c:pt>
                <c:pt idx="367">
                  <c:v>697.55806749909641</c:v>
                </c:pt>
                <c:pt idx="368">
                  <c:v>695.25150711197284</c:v>
                </c:pt>
                <c:pt idx="369">
                  <c:v>692.55750380830159</c:v>
                </c:pt>
                <c:pt idx="370">
                  <c:v>689.17616435028344</c:v>
                </c:pt>
                <c:pt idx="371">
                  <c:v>687.20020998404573</c:v>
                </c:pt>
                <c:pt idx="372">
                  <c:v>685.20490424951868</c:v>
                </c:pt>
                <c:pt idx="373">
                  <c:v>681.45694063479493</c:v>
                </c:pt>
                <c:pt idx="374">
                  <c:v>680.88406457151757</c:v>
                </c:pt>
                <c:pt idx="375">
                  <c:v>679.17634734362548</c:v>
                </c:pt>
                <c:pt idx="376">
                  <c:v>677.69478535001463</c:v>
                </c:pt>
                <c:pt idx="377">
                  <c:v>676.82514189873359</c:v>
                </c:pt>
                <c:pt idx="378">
                  <c:v>675.32340345424757</c:v>
                </c:pt>
                <c:pt idx="379">
                  <c:v>672.83810259280233</c:v>
                </c:pt>
                <c:pt idx="380">
                  <c:v>671.56724328528378</c:v>
                </c:pt>
                <c:pt idx="381">
                  <c:v>670.9838293702893</c:v>
                </c:pt>
                <c:pt idx="382">
                  <c:v>669.69408844901159</c:v>
                </c:pt>
                <c:pt idx="383">
                  <c:v>668.40784918138718</c:v>
                </c:pt>
                <c:pt idx="384">
                  <c:v>665.97260889685526</c:v>
                </c:pt>
                <c:pt idx="385">
                  <c:v>666.4963538898686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ED-4150-A5FF-7982809BC0B5}"/>
            </c:ext>
          </c:extLst>
        </c:ser>
        <c:ser>
          <c:idx val="5"/>
          <c:order val="5"/>
          <c:tx>
            <c:v>Flame_D1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'Group1_H1_H2-6_3-Raw-Data'!$AQ$53:$AQ$203</c:f>
              <c:numCache>
                <c:formatCode>General</c:formatCode>
                <c:ptCount val="151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  <c:pt idx="39">
                  <c:v>2.0499999999999998</c:v>
                </c:pt>
                <c:pt idx="40">
                  <c:v>2.1</c:v>
                </c:pt>
                <c:pt idx="41">
                  <c:v>2.15</c:v>
                </c:pt>
                <c:pt idx="42">
                  <c:v>2.2000000000000002</c:v>
                </c:pt>
                <c:pt idx="43">
                  <c:v>2.25</c:v>
                </c:pt>
                <c:pt idx="44">
                  <c:v>2.2999999999999998</c:v>
                </c:pt>
                <c:pt idx="45">
                  <c:v>2.35</c:v>
                </c:pt>
                <c:pt idx="46">
                  <c:v>2.4</c:v>
                </c:pt>
                <c:pt idx="47">
                  <c:v>2.4500000000000002</c:v>
                </c:pt>
                <c:pt idx="48">
                  <c:v>2.5</c:v>
                </c:pt>
                <c:pt idx="49">
                  <c:v>2.5499999999999998</c:v>
                </c:pt>
                <c:pt idx="50">
                  <c:v>2.6</c:v>
                </c:pt>
                <c:pt idx="51">
                  <c:v>2.65</c:v>
                </c:pt>
                <c:pt idx="52">
                  <c:v>2.7</c:v>
                </c:pt>
                <c:pt idx="53">
                  <c:v>2.75</c:v>
                </c:pt>
                <c:pt idx="54">
                  <c:v>2.8</c:v>
                </c:pt>
                <c:pt idx="55">
                  <c:v>2.85</c:v>
                </c:pt>
                <c:pt idx="56">
                  <c:v>2.9</c:v>
                </c:pt>
                <c:pt idx="57">
                  <c:v>2.95</c:v>
                </c:pt>
                <c:pt idx="58">
                  <c:v>3</c:v>
                </c:pt>
                <c:pt idx="59">
                  <c:v>3.05</c:v>
                </c:pt>
                <c:pt idx="60">
                  <c:v>3.1</c:v>
                </c:pt>
                <c:pt idx="61">
                  <c:v>3.15</c:v>
                </c:pt>
                <c:pt idx="62">
                  <c:v>3.2</c:v>
                </c:pt>
                <c:pt idx="63">
                  <c:v>3.25</c:v>
                </c:pt>
                <c:pt idx="64">
                  <c:v>3.3</c:v>
                </c:pt>
                <c:pt idx="65">
                  <c:v>3.35</c:v>
                </c:pt>
                <c:pt idx="66">
                  <c:v>3.4</c:v>
                </c:pt>
                <c:pt idx="67">
                  <c:v>3.45</c:v>
                </c:pt>
                <c:pt idx="68">
                  <c:v>3.5</c:v>
                </c:pt>
                <c:pt idx="69">
                  <c:v>3.55</c:v>
                </c:pt>
                <c:pt idx="70">
                  <c:v>3.6</c:v>
                </c:pt>
                <c:pt idx="71">
                  <c:v>3.65</c:v>
                </c:pt>
                <c:pt idx="72">
                  <c:v>3.7</c:v>
                </c:pt>
                <c:pt idx="73">
                  <c:v>3.75</c:v>
                </c:pt>
                <c:pt idx="74">
                  <c:v>3.8</c:v>
                </c:pt>
                <c:pt idx="75">
                  <c:v>3.85</c:v>
                </c:pt>
                <c:pt idx="76">
                  <c:v>3.9</c:v>
                </c:pt>
                <c:pt idx="77">
                  <c:v>3.95</c:v>
                </c:pt>
                <c:pt idx="78">
                  <c:v>4</c:v>
                </c:pt>
                <c:pt idx="79">
                  <c:v>4.05</c:v>
                </c:pt>
                <c:pt idx="80">
                  <c:v>4.0999999999999996</c:v>
                </c:pt>
                <c:pt idx="81">
                  <c:v>4.1500000000000004</c:v>
                </c:pt>
                <c:pt idx="82">
                  <c:v>4.2</c:v>
                </c:pt>
                <c:pt idx="83">
                  <c:v>4.25</c:v>
                </c:pt>
                <c:pt idx="84">
                  <c:v>4.3</c:v>
                </c:pt>
                <c:pt idx="85">
                  <c:v>4.3499999999999996</c:v>
                </c:pt>
                <c:pt idx="86">
                  <c:v>4.4000000000000004</c:v>
                </c:pt>
                <c:pt idx="87">
                  <c:v>4.45</c:v>
                </c:pt>
                <c:pt idx="88">
                  <c:v>4.5</c:v>
                </c:pt>
                <c:pt idx="89">
                  <c:v>4.55</c:v>
                </c:pt>
                <c:pt idx="90">
                  <c:v>4.5999999999999996</c:v>
                </c:pt>
                <c:pt idx="91">
                  <c:v>4.6500000000000004</c:v>
                </c:pt>
                <c:pt idx="92">
                  <c:v>4.7</c:v>
                </c:pt>
                <c:pt idx="93">
                  <c:v>4.75</c:v>
                </c:pt>
                <c:pt idx="94">
                  <c:v>4.8</c:v>
                </c:pt>
                <c:pt idx="95">
                  <c:v>4.8499999999999996</c:v>
                </c:pt>
                <c:pt idx="96">
                  <c:v>4.9000000000000004</c:v>
                </c:pt>
                <c:pt idx="97">
                  <c:v>4.95</c:v>
                </c:pt>
                <c:pt idx="98">
                  <c:v>5</c:v>
                </c:pt>
                <c:pt idx="99">
                  <c:v>5.05</c:v>
                </c:pt>
                <c:pt idx="100">
                  <c:v>5.0999999999999996</c:v>
                </c:pt>
                <c:pt idx="101">
                  <c:v>5.15</c:v>
                </c:pt>
                <c:pt idx="102">
                  <c:v>5.2</c:v>
                </c:pt>
                <c:pt idx="103">
                  <c:v>5.25</c:v>
                </c:pt>
                <c:pt idx="104">
                  <c:v>5.3</c:v>
                </c:pt>
                <c:pt idx="105">
                  <c:v>5.35</c:v>
                </c:pt>
                <c:pt idx="106">
                  <c:v>5.4</c:v>
                </c:pt>
                <c:pt idx="107">
                  <c:v>5.45</c:v>
                </c:pt>
                <c:pt idx="108">
                  <c:v>5.5</c:v>
                </c:pt>
                <c:pt idx="109">
                  <c:v>5.5499999999999901</c:v>
                </c:pt>
                <c:pt idx="110">
                  <c:v>5.5999999999999899</c:v>
                </c:pt>
                <c:pt idx="111">
                  <c:v>5.6499999999999897</c:v>
                </c:pt>
                <c:pt idx="112">
                  <c:v>5.6999999999999904</c:v>
                </c:pt>
                <c:pt idx="113">
                  <c:v>5.7499999999999902</c:v>
                </c:pt>
                <c:pt idx="114">
                  <c:v>5.7999999999999901</c:v>
                </c:pt>
                <c:pt idx="115">
                  <c:v>5.8499999999999899</c:v>
                </c:pt>
                <c:pt idx="116">
                  <c:v>5.8999999999999897</c:v>
                </c:pt>
                <c:pt idx="117">
                  <c:v>5.9499999999999904</c:v>
                </c:pt>
                <c:pt idx="118">
                  <c:v>5.9999999999999902</c:v>
                </c:pt>
                <c:pt idx="119">
                  <c:v>6.0499999999999901</c:v>
                </c:pt>
                <c:pt idx="120">
                  <c:v>6.0999999999999899</c:v>
                </c:pt>
                <c:pt idx="121">
                  <c:v>6.1499999999999897</c:v>
                </c:pt>
                <c:pt idx="122">
                  <c:v>6.1999999999999904</c:v>
                </c:pt>
                <c:pt idx="123">
                  <c:v>6.2499999999999902</c:v>
                </c:pt>
                <c:pt idx="124">
                  <c:v>6.2999999999999901</c:v>
                </c:pt>
                <c:pt idx="125">
                  <c:v>6.3499999999999899</c:v>
                </c:pt>
                <c:pt idx="126">
                  <c:v>6.3999999999999897</c:v>
                </c:pt>
                <c:pt idx="127">
                  <c:v>6.4499999999999904</c:v>
                </c:pt>
                <c:pt idx="128">
                  <c:v>6.4999999999999902</c:v>
                </c:pt>
                <c:pt idx="129">
                  <c:v>6.5499999999999901</c:v>
                </c:pt>
                <c:pt idx="130">
                  <c:v>6.5999999999999899</c:v>
                </c:pt>
                <c:pt idx="131">
                  <c:v>6.6499999999999897</c:v>
                </c:pt>
                <c:pt idx="132">
                  <c:v>6.6999999999999904</c:v>
                </c:pt>
                <c:pt idx="133">
                  <c:v>6.7499999999999902</c:v>
                </c:pt>
                <c:pt idx="134">
                  <c:v>6.7999999999999901</c:v>
                </c:pt>
                <c:pt idx="135">
                  <c:v>6.8499999999999899</c:v>
                </c:pt>
                <c:pt idx="136">
                  <c:v>6.8999999999999897</c:v>
                </c:pt>
                <c:pt idx="137">
                  <c:v>6.9499999999999904</c:v>
                </c:pt>
                <c:pt idx="138">
                  <c:v>6.9999999999999902</c:v>
                </c:pt>
                <c:pt idx="139">
                  <c:v>7.0499999999999901</c:v>
                </c:pt>
                <c:pt idx="140">
                  <c:v>7.0999999999999801</c:v>
                </c:pt>
                <c:pt idx="141">
                  <c:v>7.1499999999999799</c:v>
                </c:pt>
                <c:pt idx="142">
                  <c:v>7.1999999999999797</c:v>
                </c:pt>
                <c:pt idx="143">
                  <c:v>7.2499999999999796</c:v>
                </c:pt>
                <c:pt idx="144">
                  <c:v>7.2999999999999803</c:v>
                </c:pt>
                <c:pt idx="145">
                  <c:v>7.3499999999999801</c:v>
                </c:pt>
                <c:pt idx="146">
                  <c:v>7.3999999999999799</c:v>
                </c:pt>
                <c:pt idx="147">
                  <c:v>7.4499999999999797</c:v>
                </c:pt>
                <c:pt idx="148">
                  <c:v>7.4999999999999796</c:v>
                </c:pt>
                <c:pt idx="149">
                  <c:v>7.5499999999999803</c:v>
                </c:pt>
                <c:pt idx="150">
                  <c:v>7.5999999999999801</c:v>
                </c:pt>
              </c:numCache>
            </c:numRef>
          </c:xVal>
          <c:yVal>
            <c:numRef>
              <c:f>'Group1_H1_H2-6_3-Raw-Data'!$AR$53:$AR$203</c:f>
              <c:numCache>
                <c:formatCode>General</c:formatCode>
                <c:ptCount val="151"/>
                <c:pt idx="0">
                  <c:v>206.58739734133201</c:v>
                </c:pt>
                <c:pt idx="1">
                  <c:v>257.86688896378598</c:v>
                </c:pt>
                <c:pt idx="2">
                  <c:v>298.15070132170399</c:v>
                </c:pt>
                <c:pt idx="3">
                  <c:v>306.11211819762798</c:v>
                </c:pt>
                <c:pt idx="4">
                  <c:v>312.02367288586498</c:v>
                </c:pt>
                <c:pt idx="5">
                  <c:v>313.53917689636</c:v>
                </c:pt>
                <c:pt idx="6">
                  <c:v>321.42055632638602</c:v>
                </c:pt>
                <c:pt idx="7">
                  <c:v>329.28695083602599</c:v>
                </c:pt>
                <c:pt idx="8">
                  <c:v>342.63021429260499</c:v>
                </c:pt>
                <c:pt idx="9">
                  <c:v>347.36799721433999</c:v>
                </c:pt>
                <c:pt idx="10">
                  <c:v>353.128345094537</c:v>
                </c:pt>
                <c:pt idx="11">
                  <c:v>364.25915336876602</c:v>
                </c:pt>
                <c:pt idx="12">
                  <c:v>371.75561649079702</c:v>
                </c:pt>
                <c:pt idx="13">
                  <c:v>372.468861010333</c:v>
                </c:pt>
                <c:pt idx="14">
                  <c:v>380.62153154081801</c:v>
                </c:pt>
                <c:pt idx="15">
                  <c:v>386.44132148998898</c:v>
                </c:pt>
                <c:pt idx="16">
                  <c:v>388.591056465566</c:v>
                </c:pt>
                <c:pt idx="17">
                  <c:v>393.02907240822202</c:v>
                </c:pt>
                <c:pt idx="18">
                  <c:v>398.01569408955999</c:v>
                </c:pt>
                <c:pt idx="19">
                  <c:v>407.85178604994002</c:v>
                </c:pt>
                <c:pt idx="20">
                  <c:v>409.831842478309</c:v>
                </c:pt>
                <c:pt idx="21">
                  <c:v>409.82402734615499</c:v>
                </c:pt>
                <c:pt idx="22">
                  <c:v>416.04313979435102</c:v>
                </c:pt>
                <c:pt idx="23">
                  <c:v>416.76024334168801</c:v>
                </c:pt>
                <c:pt idx="24">
                  <c:v>419.455043828805</c:v>
                </c:pt>
                <c:pt idx="25">
                  <c:v>420.10101527242199</c:v>
                </c:pt>
                <c:pt idx="26">
                  <c:v>423.17087804472499</c:v>
                </c:pt>
                <c:pt idx="27">
                  <c:v>420.09545117298802</c:v>
                </c:pt>
                <c:pt idx="28">
                  <c:v>420.79704265132801</c:v>
                </c:pt>
                <c:pt idx="29">
                  <c:v>420.87136438716101</c:v>
                </c:pt>
                <c:pt idx="30">
                  <c:v>420.18749808550899</c:v>
                </c:pt>
                <c:pt idx="31">
                  <c:v>416.64959480042501</c:v>
                </c:pt>
                <c:pt idx="32">
                  <c:v>414.00460901830201</c:v>
                </c:pt>
                <c:pt idx="33">
                  <c:v>411.11833877425101</c:v>
                </c:pt>
                <c:pt idx="34">
                  <c:v>411.44890384006499</c:v>
                </c:pt>
                <c:pt idx="35">
                  <c:v>413.71728354283903</c:v>
                </c:pt>
                <c:pt idx="36">
                  <c:v>414.13420476962699</c:v>
                </c:pt>
                <c:pt idx="37">
                  <c:v>411.55874527300699</c:v>
                </c:pt>
                <c:pt idx="38">
                  <c:v>406.62372812285702</c:v>
                </c:pt>
                <c:pt idx="39">
                  <c:v>405.37751293700097</c:v>
                </c:pt>
                <c:pt idx="40">
                  <c:v>408.84566160338397</c:v>
                </c:pt>
                <c:pt idx="41">
                  <c:v>405.96863707382499</c:v>
                </c:pt>
                <c:pt idx="42">
                  <c:v>405.89158635171799</c:v>
                </c:pt>
                <c:pt idx="43">
                  <c:v>403.64433199793598</c:v>
                </c:pt>
                <c:pt idx="44">
                  <c:v>401.35038727443401</c:v>
                </c:pt>
                <c:pt idx="45">
                  <c:v>397.26420701569498</c:v>
                </c:pt>
                <c:pt idx="46">
                  <c:v>395.44857946180599</c:v>
                </c:pt>
                <c:pt idx="47">
                  <c:v>394.689367178699</c:v>
                </c:pt>
                <c:pt idx="48">
                  <c:v>393.44256424572001</c:v>
                </c:pt>
                <c:pt idx="49">
                  <c:v>388.35801537994598</c:v>
                </c:pt>
                <c:pt idx="50">
                  <c:v>388.75540601112499</c:v>
                </c:pt>
                <c:pt idx="51">
                  <c:v>388.76261081105298</c:v>
                </c:pt>
                <c:pt idx="52">
                  <c:v>388.15836356974802</c:v>
                </c:pt>
                <c:pt idx="53">
                  <c:v>384.30599319868901</c:v>
                </c:pt>
                <c:pt idx="54">
                  <c:v>385.80215862668001</c:v>
                </c:pt>
                <c:pt idx="55">
                  <c:v>380.79598723117601</c:v>
                </c:pt>
                <c:pt idx="56">
                  <c:v>382.216860166787</c:v>
                </c:pt>
                <c:pt idx="57">
                  <c:v>378.43566110239902</c:v>
                </c:pt>
                <c:pt idx="58">
                  <c:v>374.10596776228999</c:v>
                </c:pt>
                <c:pt idx="59">
                  <c:v>372.59261860235398</c:v>
                </c:pt>
                <c:pt idx="60">
                  <c:v>369.55263432187098</c:v>
                </c:pt>
                <c:pt idx="61">
                  <c:v>366.50782847850201</c:v>
                </c:pt>
                <c:pt idx="62">
                  <c:v>364.01977209429401</c:v>
                </c:pt>
                <c:pt idx="63">
                  <c:v>363.561463176431</c:v>
                </c:pt>
                <c:pt idx="64">
                  <c:v>361.94102181467298</c:v>
                </c:pt>
                <c:pt idx="65">
                  <c:v>357.75747157906102</c:v>
                </c:pt>
                <c:pt idx="66">
                  <c:v>358.069293632788</c:v>
                </c:pt>
                <c:pt idx="67">
                  <c:v>355.49819279654901</c:v>
                </c:pt>
                <c:pt idx="68">
                  <c:v>355.30877243226303</c:v>
                </c:pt>
                <c:pt idx="69">
                  <c:v>348.26258398929502</c:v>
                </c:pt>
                <c:pt idx="70">
                  <c:v>347.408593730988</c:v>
                </c:pt>
                <c:pt idx="71">
                  <c:v>349.902638686557</c:v>
                </c:pt>
                <c:pt idx="72">
                  <c:v>343.97193710836598</c:v>
                </c:pt>
                <c:pt idx="73">
                  <c:v>342.38578564155102</c:v>
                </c:pt>
                <c:pt idx="74">
                  <c:v>338.57162600513601</c:v>
                </c:pt>
                <c:pt idx="75">
                  <c:v>339.17354079983102</c:v>
                </c:pt>
                <c:pt idx="76">
                  <c:v>336.77981645240999</c:v>
                </c:pt>
                <c:pt idx="77">
                  <c:v>333.51808973694602</c:v>
                </c:pt>
                <c:pt idx="78">
                  <c:v>335.20682594253901</c:v>
                </c:pt>
                <c:pt idx="79">
                  <c:v>328.455539085027</c:v>
                </c:pt>
                <c:pt idx="80">
                  <c:v>325.930084144359</c:v>
                </c:pt>
                <c:pt idx="81">
                  <c:v>324.19689540354898</c:v>
                </c:pt>
                <c:pt idx="82">
                  <c:v>321.42055632638602</c:v>
                </c:pt>
                <c:pt idx="83">
                  <c:v>317.94599933848701</c:v>
                </c:pt>
                <c:pt idx="84">
                  <c:v>316.24748400235001</c:v>
                </c:pt>
                <c:pt idx="85">
                  <c:v>315.34173344022901</c:v>
                </c:pt>
                <c:pt idx="86">
                  <c:v>308.00972941132397</c:v>
                </c:pt>
                <c:pt idx="87">
                  <c:v>309.01972034434601</c:v>
                </c:pt>
                <c:pt idx="88">
                  <c:v>303.40312983817802</c:v>
                </c:pt>
                <c:pt idx="89">
                  <c:v>301.593346510532</c:v>
                </c:pt>
                <c:pt idx="90">
                  <c:v>302.65802626666999</c:v>
                </c:pt>
                <c:pt idx="91">
                  <c:v>295.89778618398998</c:v>
                </c:pt>
                <c:pt idx="92">
                  <c:v>294.33443648298498</c:v>
                </c:pt>
                <c:pt idx="93">
                  <c:v>294.06129353153102</c:v>
                </c:pt>
                <c:pt idx="94">
                  <c:v>288.341934632983</c:v>
                </c:pt>
                <c:pt idx="95">
                  <c:v>284.25602054655502</c:v>
                </c:pt>
                <c:pt idx="96">
                  <c:v>287.34155874171898</c:v>
                </c:pt>
                <c:pt idx="97">
                  <c:v>282.14201840781499</c:v>
                </c:pt>
                <c:pt idx="98">
                  <c:v>277.42941235126801</c:v>
                </c:pt>
                <c:pt idx="99">
                  <c:v>280.12264504177</c:v>
                </c:pt>
                <c:pt idx="100">
                  <c:v>274.39649353171001</c:v>
                </c:pt>
                <c:pt idx="101">
                  <c:v>278.07991289592297</c:v>
                </c:pt>
                <c:pt idx="102">
                  <c:v>270.02885661626499</c:v>
                </c:pt>
                <c:pt idx="103">
                  <c:v>275.42111399112702</c:v>
                </c:pt>
                <c:pt idx="104">
                  <c:v>267.94425327641102</c:v>
                </c:pt>
                <c:pt idx="105">
                  <c:v>266.14588258763399</c:v>
                </c:pt>
                <c:pt idx="106">
                  <c:v>263.98422847049801</c:v>
                </c:pt>
                <c:pt idx="107">
                  <c:v>257.673461171729</c:v>
                </c:pt>
                <c:pt idx="108">
                  <c:v>260.82839046866599</c:v>
                </c:pt>
                <c:pt idx="109">
                  <c:v>255.47547865980201</c:v>
                </c:pt>
                <c:pt idx="110">
                  <c:v>251.94040123666801</c:v>
                </c:pt>
                <c:pt idx="111">
                  <c:v>252.05415585035001</c:v>
                </c:pt>
                <c:pt idx="112">
                  <c:v>250.833150038181</c:v>
                </c:pt>
                <c:pt idx="113">
                  <c:v>249.892266258018</c:v>
                </c:pt>
                <c:pt idx="114">
                  <c:v>243.97865233932399</c:v>
                </c:pt>
                <c:pt idx="115">
                  <c:v>243.91241518427199</c:v>
                </c:pt>
                <c:pt idx="116">
                  <c:v>240.478325097664</c:v>
                </c:pt>
                <c:pt idx="117">
                  <c:v>240.550880970397</c:v>
                </c:pt>
                <c:pt idx="118">
                  <c:v>238.069951655148</c:v>
                </c:pt>
                <c:pt idx="119">
                  <c:v>230.01033395967801</c:v>
                </c:pt>
                <c:pt idx="120">
                  <c:v>233.50821531131899</c:v>
                </c:pt>
                <c:pt idx="121">
                  <c:v>225.91635982102599</c:v>
                </c:pt>
                <c:pt idx="122">
                  <c:v>229.846894904111</c:v>
                </c:pt>
                <c:pt idx="123">
                  <c:v>226.274775577848</c:v>
                </c:pt>
                <c:pt idx="124">
                  <c:v>228.59159213967499</c:v>
                </c:pt>
                <c:pt idx="125">
                  <c:v>226.13754413725701</c:v>
                </c:pt>
                <c:pt idx="126">
                  <c:v>221.468463962622</c:v>
                </c:pt>
                <c:pt idx="127">
                  <c:v>220.14238070558699</c:v>
                </c:pt>
                <c:pt idx="128">
                  <c:v>214.64242960945799</c:v>
                </c:pt>
                <c:pt idx="129">
                  <c:v>219.49012049724001</c:v>
                </c:pt>
                <c:pt idx="130">
                  <c:v>207.72959212467899</c:v>
                </c:pt>
                <c:pt idx="131">
                  <c:v>208.29783822695799</c:v>
                </c:pt>
                <c:pt idx="132">
                  <c:v>199.924784336888</c:v>
                </c:pt>
                <c:pt idx="133">
                  <c:v>201.30142472704699</c:v>
                </c:pt>
                <c:pt idx="134">
                  <c:v>196.70571116770401</c:v>
                </c:pt>
                <c:pt idx="135">
                  <c:v>193.586130402191</c:v>
                </c:pt>
                <c:pt idx="136">
                  <c:v>191.33826561634299</c:v>
                </c:pt>
                <c:pt idx="137">
                  <c:v>184.57625342982899</c:v>
                </c:pt>
                <c:pt idx="138">
                  <c:v>180.491909714505</c:v>
                </c:pt>
                <c:pt idx="139">
                  <c:v>178.913621554907</c:v>
                </c:pt>
                <c:pt idx="140">
                  <c:v>175.897633009554</c:v>
                </c:pt>
                <c:pt idx="141">
                  <c:v>172.66858600090001</c:v>
                </c:pt>
                <c:pt idx="142">
                  <c:v>162.61605659462799</c:v>
                </c:pt>
                <c:pt idx="143">
                  <c:v>161.21927303930201</c:v>
                </c:pt>
                <c:pt idx="144">
                  <c:v>160.23732399163401</c:v>
                </c:pt>
                <c:pt idx="145">
                  <c:v>145.49226783578601</c:v>
                </c:pt>
                <c:pt idx="146">
                  <c:v>144.570737114075</c:v>
                </c:pt>
                <c:pt idx="147">
                  <c:v>146.158504428627</c:v>
                </c:pt>
                <c:pt idx="148">
                  <c:v>137.72141587062899</c:v>
                </c:pt>
                <c:pt idx="149">
                  <c:v>137.72141587062899</c:v>
                </c:pt>
                <c:pt idx="150">
                  <c:v>177.67605291407401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ED-4150-A5FF-7982809BC0B5}"/>
            </c:ext>
          </c:extLst>
        </c:ser>
        <c:ser>
          <c:idx val="6"/>
          <c:order val="6"/>
          <c:tx>
            <c:v>Flame_D2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'Group1_H1_H2-6_3-Raw-Data'!$AQ$52:$AQ$203</c:f>
              <c:numCache>
                <c:formatCode>General</c:formatCode>
                <c:ptCount val="15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5.5499999999999901</c:v>
                </c:pt>
                <c:pt idx="111">
                  <c:v>5.5999999999999899</c:v>
                </c:pt>
                <c:pt idx="112">
                  <c:v>5.6499999999999897</c:v>
                </c:pt>
                <c:pt idx="113">
                  <c:v>5.6999999999999904</c:v>
                </c:pt>
                <c:pt idx="114">
                  <c:v>5.7499999999999902</c:v>
                </c:pt>
                <c:pt idx="115">
                  <c:v>5.7999999999999901</c:v>
                </c:pt>
                <c:pt idx="116">
                  <c:v>5.8499999999999899</c:v>
                </c:pt>
                <c:pt idx="117">
                  <c:v>5.8999999999999897</c:v>
                </c:pt>
                <c:pt idx="118">
                  <c:v>5.9499999999999904</c:v>
                </c:pt>
                <c:pt idx="119">
                  <c:v>5.9999999999999902</c:v>
                </c:pt>
                <c:pt idx="120">
                  <c:v>6.0499999999999901</c:v>
                </c:pt>
                <c:pt idx="121">
                  <c:v>6.0999999999999899</c:v>
                </c:pt>
                <c:pt idx="122">
                  <c:v>6.1499999999999897</c:v>
                </c:pt>
                <c:pt idx="123">
                  <c:v>6.1999999999999904</c:v>
                </c:pt>
                <c:pt idx="124">
                  <c:v>6.2499999999999902</c:v>
                </c:pt>
                <c:pt idx="125">
                  <c:v>6.2999999999999901</c:v>
                </c:pt>
                <c:pt idx="126">
                  <c:v>6.3499999999999899</c:v>
                </c:pt>
                <c:pt idx="127">
                  <c:v>6.3999999999999897</c:v>
                </c:pt>
                <c:pt idx="128">
                  <c:v>6.4499999999999904</c:v>
                </c:pt>
                <c:pt idx="129">
                  <c:v>6.4999999999999902</c:v>
                </c:pt>
                <c:pt idx="130">
                  <c:v>6.5499999999999901</c:v>
                </c:pt>
                <c:pt idx="131">
                  <c:v>6.5999999999999899</c:v>
                </c:pt>
                <c:pt idx="132">
                  <c:v>6.6499999999999897</c:v>
                </c:pt>
                <c:pt idx="133">
                  <c:v>6.6999999999999904</c:v>
                </c:pt>
                <c:pt idx="134">
                  <c:v>6.7499999999999902</c:v>
                </c:pt>
                <c:pt idx="135">
                  <c:v>6.7999999999999901</c:v>
                </c:pt>
                <c:pt idx="136">
                  <c:v>6.8499999999999899</c:v>
                </c:pt>
                <c:pt idx="137">
                  <c:v>6.8999999999999897</c:v>
                </c:pt>
                <c:pt idx="138">
                  <c:v>6.9499999999999904</c:v>
                </c:pt>
                <c:pt idx="139">
                  <c:v>6.9999999999999902</c:v>
                </c:pt>
                <c:pt idx="140">
                  <c:v>7.0499999999999901</c:v>
                </c:pt>
                <c:pt idx="141">
                  <c:v>7.0999999999999801</c:v>
                </c:pt>
                <c:pt idx="142">
                  <c:v>7.1499999999999799</c:v>
                </c:pt>
                <c:pt idx="143">
                  <c:v>7.1999999999999797</c:v>
                </c:pt>
                <c:pt idx="144">
                  <c:v>7.2499999999999796</c:v>
                </c:pt>
                <c:pt idx="145">
                  <c:v>7.2999999999999803</c:v>
                </c:pt>
                <c:pt idx="146">
                  <c:v>7.3499999999999801</c:v>
                </c:pt>
                <c:pt idx="147">
                  <c:v>7.3999999999999799</c:v>
                </c:pt>
                <c:pt idx="148">
                  <c:v>7.4499999999999797</c:v>
                </c:pt>
                <c:pt idx="149">
                  <c:v>7.4999999999999796</c:v>
                </c:pt>
                <c:pt idx="150">
                  <c:v>7.5499999999999803</c:v>
                </c:pt>
                <c:pt idx="151">
                  <c:v>7.5999999999999801</c:v>
                </c:pt>
              </c:numCache>
            </c:numRef>
          </c:xVal>
          <c:yVal>
            <c:numRef>
              <c:f>'Group1_H1_H2-6_3-Raw-Data'!$AS$53:$AS$203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318.28759062039501</c:v>
                </c:pt>
                <c:pt idx="6">
                  <c:v>329.92309267383501</c:v>
                </c:pt>
                <c:pt idx="7">
                  <c:v>335.51001139294198</c:v>
                </c:pt>
                <c:pt idx="8">
                  <c:v>343.34394601597899</c:v>
                </c:pt>
                <c:pt idx="9">
                  <c:v>351.76380321767499</c:v>
                </c:pt>
                <c:pt idx="10">
                  <c:v>355.62560792739202</c:v>
                </c:pt>
                <c:pt idx="11">
                  <c:v>360.41103066589102</c:v>
                </c:pt>
                <c:pt idx="12">
                  <c:v>368.02034233375798</c:v>
                </c:pt>
                <c:pt idx="13">
                  <c:v>375.16098625490099</c:v>
                </c:pt>
                <c:pt idx="14">
                  <c:v>380.711570439865</c:v>
                </c:pt>
                <c:pt idx="15">
                  <c:v>384.37900224259198</c:v>
                </c:pt>
                <c:pt idx="16">
                  <c:v>386.82272107164903</c:v>
                </c:pt>
                <c:pt idx="17">
                  <c:v>389.20508846951998</c:v>
                </c:pt>
                <c:pt idx="18">
                  <c:v>393.251022255348</c:v>
                </c:pt>
                <c:pt idx="19">
                  <c:v>395.59159569837902</c:v>
                </c:pt>
                <c:pt idx="20">
                  <c:v>398.78052457817603</c:v>
                </c:pt>
                <c:pt idx="21">
                  <c:v>401.58612661797702</c:v>
                </c:pt>
                <c:pt idx="22">
                  <c:v>402.496195889695</c:v>
                </c:pt>
                <c:pt idx="23">
                  <c:v>403.80462420837802</c:v>
                </c:pt>
                <c:pt idx="24">
                  <c:v>406.54669802899201</c:v>
                </c:pt>
                <c:pt idx="25">
                  <c:v>404.64608551556398</c:v>
                </c:pt>
                <c:pt idx="26">
                  <c:v>412.878597793067</c:v>
                </c:pt>
                <c:pt idx="27">
                  <c:v>409.38415789547702</c:v>
                </c:pt>
                <c:pt idx="28">
                  <c:v>408.03140953918199</c:v>
                </c:pt>
                <c:pt idx="29">
                  <c:v>402.39738575900401</c:v>
                </c:pt>
                <c:pt idx="30">
                  <c:v>404.64508609886201</c:v>
                </c:pt>
                <c:pt idx="31">
                  <c:v>407.37430303186699</c:v>
                </c:pt>
                <c:pt idx="32">
                  <c:v>405.229542865952</c:v>
                </c:pt>
                <c:pt idx="33">
                  <c:v>400.86297508944602</c:v>
                </c:pt>
                <c:pt idx="34">
                  <c:v>400.942189058152</c:v>
                </c:pt>
                <c:pt idx="35">
                  <c:v>398.22840187336402</c:v>
                </c:pt>
                <c:pt idx="36">
                  <c:v>399.57040492959601</c:v>
                </c:pt>
                <c:pt idx="37">
                  <c:v>398.77486849764102</c:v>
                </c:pt>
                <c:pt idx="38">
                  <c:v>398.73520749628398</c:v>
                </c:pt>
                <c:pt idx="39">
                  <c:v>395.26396101611999</c:v>
                </c:pt>
                <c:pt idx="40">
                  <c:v>393.798526097609</c:v>
                </c:pt>
                <c:pt idx="41">
                  <c:v>391.71504537098599</c:v>
                </c:pt>
                <c:pt idx="42">
                  <c:v>393.07762973584698</c:v>
                </c:pt>
                <c:pt idx="43">
                  <c:v>394.52417876790599</c:v>
                </c:pt>
                <c:pt idx="44">
                  <c:v>387.98122023562098</c:v>
                </c:pt>
                <c:pt idx="45">
                  <c:v>385.20696627495198</c:v>
                </c:pt>
                <c:pt idx="46">
                  <c:v>386.02732971725197</c:v>
                </c:pt>
                <c:pt idx="47">
                  <c:v>382.17393143498202</c:v>
                </c:pt>
                <c:pt idx="48">
                  <c:v>379.306850450686</c:v>
                </c:pt>
                <c:pt idx="49">
                  <c:v>378.60163248820299</c:v>
                </c:pt>
                <c:pt idx="50">
                  <c:v>375.67228358319602</c:v>
                </c:pt>
                <c:pt idx="51">
                  <c:v>376.21465530197901</c:v>
                </c:pt>
                <c:pt idx="52">
                  <c:v>376.28032451073801</c:v>
                </c:pt>
                <c:pt idx="53">
                  <c:v>370.90164178989397</c:v>
                </c:pt>
                <c:pt idx="54">
                  <c:v>367.81526058345099</c:v>
                </c:pt>
                <c:pt idx="55">
                  <c:v>366.33955799368698</c:v>
                </c:pt>
                <c:pt idx="56">
                  <c:v>364.02245157863501</c:v>
                </c:pt>
                <c:pt idx="57">
                  <c:v>361.66149015736198</c:v>
                </c:pt>
                <c:pt idx="58">
                  <c:v>359.41601117853099</c:v>
                </c:pt>
                <c:pt idx="59">
                  <c:v>357.76235377473898</c:v>
                </c:pt>
                <c:pt idx="60">
                  <c:v>353.94360182531102</c:v>
                </c:pt>
                <c:pt idx="61">
                  <c:v>353.124351845874</c:v>
                </c:pt>
                <c:pt idx="62">
                  <c:v>356.29090160172399</c:v>
                </c:pt>
                <c:pt idx="63">
                  <c:v>349.902638686557</c:v>
                </c:pt>
                <c:pt idx="64">
                  <c:v>346.93190697504002</c:v>
                </c:pt>
                <c:pt idx="65">
                  <c:v>346.795199597215</c:v>
                </c:pt>
                <c:pt idx="66">
                  <c:v>343.62390341915602</c:v>
                </c:pt>
                <c:pt idx="67">
                  <c:v>339.43960741585897</c:v>
                </c:pt>
                <c:pt idx="68">
                  <c:v>341.17322169417901</c:v>
                </c:pt>
                <c:pt idx="69">
                  <c:v>336.86847656056602</c:v>
                </c:pt>
                <c:pt idx="70">
                  <c:v>337.76875529066598</c:v>
                </c:pt>
                <c:pt idx="71">
                  <c:v>333.597122093954</c:v>
                </c:pt>
                <c:pt idx="72">
                  <c:v>332.62762905475802</c:v>
                </c:pt>
                <c:pt idx="73">
                  <c:v>329.934213349142</c:v>
                </c:pt>
                <c:pt idx="74">
                  <c:v>327.483352463031</c:v>
                </c:pt>
                <c:pt idx="75">
                  <c:v>323.99716071384501</c:v>
                </c:pt>
                <c:pt idx="76">
                  <c:v>325.738663096653</c:v>
                </c:pt>
                <c:pt idx="77">
                  <c:v>320.37788678598298</c:v>
                </c:pt>
                <c:pt idx="78">
                  <c:v>318.69188763888002</c:v>
                </c:pt>
                <c:pt idx="79">
                  <c:v>315.43652936911002</c:v>
                </c:pt>
                <c:pt idx="80">
                  <c:v>314.31849100040398</c:v>
                </c:pt>
                <c:pt idx="81">
                  <c:v>311.69585656224399</c:v>
                </c:pt>
                <c:pt idx="82">
                  <c:v>307.22620421298302</c:v>
                </c:pt>
                <c:pt idx="83">
                  <c:v>307.32090448972201</c:v>
                </c:pt>
                <c:pt idx="84">
                  <c:v>301.593346510532</c:v>
                </c:pt>
                <c:pt idx="85">
                  <c:v>299.74886441397598</c:v>
                </c:pt>
                <c:pt idx="86">
                  <c:v>301.810513607129</c:v>
                </c:pt>
                <c:pt idx="87">
                  <c:v>297.84720747542099</c:v>
                </c:pt>
                <c:pt idx="88">
                  <c:v>295.89778618398901</c:v>
                </c:pt>
                <c:pt idx="89">
                  <c:v>288.325636508066</c:v>
                </c:pt>
                <c:pt idx="90">
                  <c:v>291.21391405592902</c:v>
                </c:pt>
                <c:pt idx="91">
                  <c:v>288.26649916830399</c:v>
                </c:pt>
                <c:pt idx="92">
                  <c:v>284.25602054655502</c:v>
                </c:pt>
                <c:pt idx="93">
                  <c:v>284.50293001036499</c:v>
                </c:pt>
                <c:pt idx="94">
                  <c:v>283.13700945812701</c:v>
                </c:pt>
                <c:pt idx="95">
                  <c:v>280.25516790959398</c:v>
                </c:pt>
                <c:pt idx="96">
                  <c:v>277.42941235126801</c:v>
                </c:pt>
                <c:pt idx="97">
                  <c:v>277.20727704015098</c:v>
                </c:pt>
                <c:pt idx="98">
                  <c:v>270.02885661626499</c:v>
                </c:pt>
                <c:pt idx="99">
                  <c:v>273.225801009902</c:v>
                </c:pt>
                <c:pt idx="100">
                  <c:v>267.00202036561399</c:v>
                </c:pt>
                <c:pt idx="101">
                  <c:v>264.91507595134402</c:v>
                </c:pt>
                <c:pt idx="102">
                  <c:v>266.09271980539501</c:v>
                </c:pt>
                <c:pt idx="103">
                  <c:v>264.91978121743301</c:v>
                </c:pt>
                <c:pt idx="104">
                  <c:v>259.82775871416999</c:v>
                </c:pt>
                <c:pt idx="105">
                  <c:v>262.87282095057702</c:v>
                </c:pt>
                <c:pt idx="106">
                  <c:v>259.77384281853</c:v>
                </c:pt>
                <c:pt idx="107">
                  <c:v>257.59004316554598</c:v>
                </c:pt>
                <c:pt idx="108">
                  <c:v>254.30206755166901</c:v>
                </c:pt>
                <c:pt idx="109">
                  <c:v>249.83235555950901</c:v>
                </c:pt>
                <c:pt idx="110">
                  <c:v>248.515146447088</c:v>
                </c:pt>
                <c:pt idx="111">
                  <c:v>248.64897330695999</c:v>
                </c:pt>
                <c:pt idx="112">
                  <c:v>244.89436107968501</c:v>
                </c:pt>
                <c:pt idx="113">
                  <c:v>245.19061260980399</c:v>
                </c:pt>
                <c:pt idx="114">
                  <c:v>241.56139817580399</c:v>
                </c:pt>
                <c:pt idx="115">
                  <c:v>240.38266680116899</c:v>
                </c:pt>
                <c:pt idx="116">
                  <c:v>235.84350046126099</c:v>
                </c:pt>
                <c:pt idx="117">
                  <c:v>236.67518205392301</c:v>
                </c:pt>
                <c:pt idx="118">
                  <c:v>235.84350046126099</c:v>
                </c:pt>
                <c:pt idx="119">
                  <c:v>235.65203048117701</c:v>
                </c:pt>
                <c:pt idx="120">
                  <c:v>225.91635982102599</c:v>
                </c:pt>
                <c:pt idx="121">
                  <c:v>229.78473823119</c:v>
                </c:pt>
                <c:pt idx="122">
                  <c:v>224.62154814806399</c:v>
                </c:pt>
                <c:pt idx="123">
                  <c:v>223.49959499334099</c:v>
                </c:pt>
                <c:pt idx="124">
                  <c:v>223.20312803282201</c:v>
                </c:pt>
                <c:pt idx="125">
                  <c:v>219.49012049724001</c:v>
                </c:pt>
                <c:pt idx="126">
                  <c:v>216.00713151189601</c:v>
                </c:pt>
                <c:pt idx="127">
                  <c:v>214.47203560511801</c:v>
                </c:pt>
                <c:pt idx="128">
                  <c:v>211.55851279797301</c:v>
                </c:pt>
                <c:pt idx="129">
                  <c:v>210.55173136831399</c:v>
                </c:pt>
                <c:pt idx="130">
                  <c:v>197.580583450201</c:v>
                </c:pt>
                <c:pt idx="131">
                  <c:v>198.05012153649301</c:v>
                </c:pt>
                <c:pt idx="132">
                  <c:v>196.865579327105</c:v>
                </c:pt>
                <c:pt idx="133">
                  <c:v>192.202367830095</c:v>
                </c:pt>
                <c:pt idx="134">
                  <c:v>188.03511728488201</c:v>
                </c:pt>
                <c:pt idx="135">
                  <c:v>185.396682872833</c:v>
                </c:pt>
                <c:pt idx="136">
                  <c:v>180.436337079341</c:v>
                </c:pt>
                <c:pt idx="137">
                  <c:v>172.74283714160001</c:v>
                </c:pt>
                <c:pt idx="138">
                  <c:v>172.355389667591</c:v>
                </c:pt>
                <c:pt idx="139">
                  <c:v>166.00178131646601</c:v>
                </c:pt>
                <c:pt idx="140">
                  <c:v>166.06462939107001</c:v>
                </c:pt>
                <c:pt idx="141">
                  <c:v>158.64690236964699</c:v>
                </c:pt>
                <c:pt idx="142">
                  <c:v>151.93382593439199</c:v>
                </c:pt>
                <c:pt idx="143">
                  <c:v>155.42233026573101</c:v>
                </c:pt>
                <c:pt idx="144">
                  <c:v>146.55891085111699</c:v>
                </c:pt>
                <c:pt idx="145">
                  <c:v>137.72141587062899</c:v>
                </c:pt>
                <c:pt idx="146">
                  <c:v>140.330178172339</c:v>
                </c:pt>
                <c:pt idx="147">
                  <c:v>135.011110653901</c:v>
                </c:pt>
                <c:pt idx="148">
                  <c:v>248.82831060593901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ED-4150-A5FF-7982809BC0B5}"/>
            </c:ext>
          </c:extLst>
        </c:ser>
        <c:ser>
          <c:idx val="7"/>
          <c:order val="7"/>
          <c:tx>
            <c:v>Flame_SD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'Group1_H1_H2-6_3-Raw-Data'!$W$53:$W$416</c:f>
              <c:numCache>
                <c:formatCode>General</c:formatCode>
                <c:ptCount val="364"/>
                <c:pt idx="0">
                  <c:v>1.9230769230769201E-2</c:v>
                </c:pt>
                <c:pt idx="1">
                  <c:v>3.8461538461538498E-2</c:v>
                </c:pt>
                <c:pt idx="2">
                  <c:v>5.7692307692307702E-2</c:v>
                </c:pt>
                <c:pt idx="3">
                  <c:v>7.69230769230769E-2</c:v>
                </c:pt>
                <c:pt idx="4">
                  <c:v>9.6153846153846201E-2</c:v>
                </c:pt>
                <c:pt idx="5">
                  <c:v>0.115384615384615</c:v>
                </c:pt>
                <c:pt idx="6">
                  <c:v>0.134615384615385</c:v>
                </c:pt>
                <c:pt idx="7">
                  <c:v>0.15384615384615399</c:v>
                </c:pt>
                <c:pt idx="8">
                  <c:v>0.17307692307692299</c:v>
                </c:pt>
                <c:pt idx="9">
                  <c:v>0.19230769230769201</c:v>
                </c:pt>
                <c:pt idx="10">
                  <c:v>0.21153846153846201</c:v>
                </c:pt>
                <c:pt idx="11">
                  <c:v>0.230769230769231</c:v>
                </c:pt>
                <c:pt idx="12">
                  <c:v>0.25</c:v>
                </c:pt>
                <c:pt idx="13">
                  <c:v>0.269230769230769</c:v>
                </c:pt>
                <c:pt idx="14">
                  <c:v>0.28846153846153899</c:v>
                </c:pt>
                <c:pt idx="15">
                  <c:v>0.30769230769230799</c:v>
                </c:pt>
                <c:pt idx="16">
                  <c:v>0.32692307692307698</c:v>
                </c:pt>
                <c:pt idx="17">
                  <c:v>0.34615384615384598</c:v>
                </c:pt>
                <c:pt idx="18">
                  <c:v>0.36538461538461497</c:v>
                </c:pt>
                <c:pt idx="19">
                  <c:v>0.38461538461538503</c:v>
                </c:pt>
                <c:pt idx="20">
                  <c:v>0.40384615384615402</c:v>
                </c:pt>
                <c:pt idx="21">
                  <c:v>0.42307692307692302</c:v>
                </c:pt>
                <c:pt idx="22">
                  <c:v>0.44230769230769201</c:v>
                </c:pt>
                <c:pt idx="23">
                  <c:v>0.46153846153846201</c:v>
                </c:pt>
                <c:pt idx="24">
                  <c:v>0.480769230769231</c:v>
                </c:pt>
                <c:pt idx="25">
                  <c:v>0.5</c:v>
                </c:pt>
                <c:pt idx="26">
                  <c:v>0.51923076923076905</c:v>
                </c:pt>
                <c:pt idx="27">
                  <c:v>0.53846153846153799</c:v>
                </c:pt>
                <c:pt idx="28">
                  <c:v>0.55769230769230804</c:v>
                </c:pt>
                <c:pt idx="29">
                  <c:v>0.57692307692307698</c:v>
                </c:pt>
                <c:pt idx="30">
                  <c:v>0.59615384615384603</c:v>
                </c:pt>
                <c:pt idx="31">
                  <c:v>0.61538461538461497</c:v>
                </c:pt>
                <c:pt idx="32">
                  <c:v>0.63461538461538503</c:v>
                </c:pt>
                <c:pt idx="33">
                  <c:v>0.65384615384615397</c:v>
                </c:pt>
                <c:pt idx="34">
                  <c:v>0.67307692307692302</c:v>
                </c:pt>
                <c:pt idx="35">
                  <c:v>0.69230769230769196</c:v>
                </c:pt>
                <c:pt idx="36">
                  <c:v>0.71153846153846201</c:v>
                </c:pt>
                <c:pt idx="37">
                  <c:v>0.73076923076923095</c:v>
                </c:pt>
                <c:pt idx="38">
                  <c:v>0.75</c:v>
                </c:pt>
                <c:pt idx="39">
                  <c:v>0.76923076923076905</c:v>
                </c:pt>
                <c:pt idx="40">
                  <c:v>0.78846153846153799</c:v>
                </c:pt>
                <c:pt idx="41">
                  <c:v>0.80769230769230804</c:v>
                </c:pt>
                <c:pt idx="42">
                  <c:v>0.82692307692307698</c:v>
                </c:pt>
                <c:pt idx="43">
                  <c:v>0.84615384615384603</c:v>
                </c:pt>
                <c:pt idx="44">
                  <c:v>0.86538461538461497</c:v>
                </c:pt>
                <c:pt idx="45">
                  <c:v>0.88461538461538503</c:v>
                </c:pt>
                <c:pt idx="46">
                  <c:v>0.90384615384615397</c:v>
                </c:pt>
                <c:pt idx="47">
                  <c:v>0.92307692307692302</c:v>
                </c:pt>
                <c:pt idx="48">
                  <c:v>0.94230769230769196</c:v>
                </c:pt>
                <c:pt idx="49">
                  <c:v>0.96153846153846201</c:v>
                </c:pt>
                <c:pt idx="50">
                  <c:v>0.98076923076923095</c:v>
                </c:pt>
                <c:pt idx="51">
                  <c:v>1</c:v>
                </c:pt>
                <c:pt idx="52">
                  <c:v>1.0192307692307701</c:v>
                </c:pt>
                <c:pt idx="53">
                  <c:v>1.0384615384615401</c:v>
                </c:pt>
                <c:pt idx="54">
                  <c:v>1.0576923076923099</c:v>
                </c:pt>
                <c:pt idx="55">
                  <c:v>1.07692307692308</c:v>
                </c:pt>
                <c:pt idx="56">
                  <c:v>1.09615384615385</c:v>
                </c:pt>
                <c:pt idx="57">
                  <c:v>1.1153846153846201</c:v>
                </c:pt>
                <c:pt idx="58">
                  <c:v>1.1346153846153799</c:v>
                </c:pt>
                <c:pt idx="59">
                  <c:v>1.15384615384615</c:v>
                </c:pt>
                <c:pt idx="60">
                  <c:v>1.17307692307692</c:v>
                </c:pt>
                <c:pt idx="61">
                  <c:v>1.1923076923076901</c:v>
                </c:pt>
                <c:pt idx="62">
                  <c:v>1.2115384615384599</c:v>
                </c:pt>
                <c:pt idx="63">
                  <c:v>1.2307692307692299</c:v>
                </c:pt>
                <c:pt idx="64">
                  <c:v>1.25</c:v>
                </c:pt>
                <c:pt idx="65">
                  <c:v>1.2692307692307701</c:v>
                </c:pt>
                <c:pt idx="66">
                  <c:v>1.2884615384615401</c:v>
                </c:pt>
                <c:pt idx="67">
                  <c:v>1.3076923076923099</c:v>
                </c:pt>
                <c:pt idx="68">
                  <c:v>1.32692307692308</c:v>
                </c:pt>
                <c:pt idx="69">
                  <c:v>1.34615384615385</c:v>
                </c:pt>
                <c:pt idx="70">
                  <c:v>1.3653846153846201</c:v>
                </c:pt>
                <c:pt idx="71">
                  <c:v>1.3846153846153799</c:v>
                </c:pt>
                <c:pt idx="72">
                  <c:v>1.40384615384615</c:v>
                </c:pt>
                <c:pt idx="73">
                  <c:v>1.42307692307692</c:v>
                </c:pt>
                <c:pt idx="74">
                  <c:v>1.4423076923076901</c:v>
                </c:pt>
                <c:pt idx="75">
                  <c:v>1.4615384615384599</c:v>
                </c:pt>
                <c:pt idx="76">
                  <c:v>1.4807692307692299</c:v>
                </c:pt>
                <c:pt idx="77">
                  <c:v>1.5</c:v>
                </c:pt>
                <c:pt idx="78">
                  <c:v>1.5192307692307701</c:v>
                </c:pt>
                <c:pt idx="79">
                  <c:v>1.5384615384615401</c:v>
                </c:pt>
                <c:pt idx="80">
                  <c:v>1.5576923076923099</c:v>
                </c:pt>
                <c:pt idx="81">
                  <c:v>1.57692307692308</c:v>
                </c:pt>
                <c:pt idx="82">
                  <c:v>1.59615384615385</c:v>
                </c:pt>
                <c:pt idx="83">
                  <c:v>1.6153846153846201</c:v>
                </c:pt>
                <c:pt idx="84">
                  <c:v>1.6346153846153799</c:v>
                </c:pt>
                <c:pt idx="85">
                  <c:v>1.65384615384615</c:v>
                </c:pt>
                <c:pt idx="86">
                  <c:v>1.67307692307692</c:v>
                </c:pt>
                <c:pt idx="87">
                  <c:v>1.6923076923076901</c:v>
                </c:pt>
                <c:pt idx="88">
                  <c:v>1.7115384615384599</c:v>
                </c:pt>
                <c:pt idx="89">
                  <c:v>1.7307692307692299</c:v>
                </c:pt>
                <c:pt idx="90">
                  <c:v>1.75</c:v>
                </c:pt>
                <c:pt idx="91">
                  <c:v>1.7692307692307701</c:v>
                </c:pt>
                <c:pt idx="92">
                  <c:v>1.7884615384615401</c:v>
                </c:pt>
                <c:pt idx="93">
                  <c:v>1.8076923076923099</c:v>
                </c:pt>
                <c:pt idx="94">
                  <c:v>1.82692307692308</c:v>
                </c:pt>
                <c:pt idx="95">
                  <c:v>1.84615384615385</c:v>
                </c:pt>
                <c:pt idx="96">
                  <c:v>1.8653846153846201</c:v>
                </c:pt>
                <c:pt idx="97">
                  <c:v>1.8846153846153799</c:v>
                </c:pt>
                <c:pt idx="98">
                  <c:v>1.90384615384615</c:v>
                </c:pt>
                <c:pt idx="99">
                  <c:v>1.92307692307692</c:v>
                </c:pt>
                <c:pt idx="100">
                  <c:v>1.9423076923076901</c:v>
                </c:pt>
                <c:pt idx="101">
                  <c:v>1.9615384615384599</c:v>
                </c:pt>
                <c:pt idx="102">
                  <c:v>1.9807692307692299</c:v>
                </c:pt>
                <c:pt idx="103">
                  <c:v>2</c:v>
                </c:pt>
                <c:pt idx="104">
                  <c:v>2.0192307692307701</c:v>
                </c:pt>
                <c:pt idx="105">
                  <c:v>2.0384615384615401</c:v>
                </c:pt>
                <c:pt idx="106">
                  <c:v>2.0576923076923102</c:v>
                </c:pt>
                <c:pt idx="107">
                  <c:v>2.0769230769230802</c:v>
                </c:pt>
                <c:pt idx="108">
                  <c:v>2.0961538461538498</c:v>
                </c:pt>
                <c:pt idx="109">
                  <c:v>2.1153846153846199</c:v>
                </c:pt>
                <c:pt idx="110">
                  <c:v>2.1346153846153801</c:v>
                </c:pt>
                <c:pt idx="111">
                  <c:v>2.1538461538461502</c:v>
                </c:pt>
                <c:pt idx="112">
                  <c:v>2.1730769230769198</c:v>
                </c:pt>
                <c:pt idx="113">
                  <c:v>2.1923076923076898</c:v>
                </c:pt>
                <c:pt idx="114">
                  <c:v>2.2115384615384599</c:v>
                </c:pt>
                <c:pt idx="115">
                  <c:v>2.2307692307692299</c:v>
                </c:pt>
                <c:pt idx="116">
                  <c:v>2.25</c:v>
                </c:pt>
                <c:pt idx="117">
                  <c:v>2.2692307692307701</c:v>
                </c:pt>
                <c:pt idx="118">
                  <c:v>2.2884615384615401</c:v>
                </c:pt>
                <c:pt idx="119">
                  <c:v>2.3076923076923102</c:v>
                </c:pt>
                <c:pt idx="120">
                  <c:v>2.3269230769230802</c:v>
                </c:pt>
                <c:pt idx="121">
                  <c:v>2.3461538461538498</c:v>
                </c:pt>
                <c:pt idx="122">
                  <c:v>2.3653846153846199</c:v>
                </c:pt>
                <c:pt idx="123">
                  <c:v>2.3846153846153801</c:v>
                </c:pt>
                <c:pt idx="124">
                  <c:v>2.4038461538461502</c:v>
                </c:pt>
                <c:pt idx="125">
                  <c:v>2.4230769230769198</c:v>
                </c:pt>
                <c:pt idx="126">
                  <c:v>2.4423076923076898</c:v>
                </c:pt>
                <c:pt idx="127">
                  <c:v>2.4615384615384599</c:v>
                </c:pt>
                <c:pt idx="128">
                  <c:v>2.4807692307692299</c:v>
                </c:pt>
                <c:pt idx="129">
                  <c:v>2.5</c:v>
                </c:pt>
                <c:pt idx="130">
                  <c:v>2.5192307692307701</c:v>
                </c:pt>
                <c:pt idx="131">
                  <c:v>2.5384615384615401</c:v>
                </c:pt>
                <c:pt idx="132">
                  <c:v>2.5576923076923102</c:v>
                </c:pt>
                <c:pt idx="133">
                  <c:v>2.5769230769230802</c:v>
                </c:pt>
                <c:pt idx="134">
                  <c:v>2.5961538461538498</c:v>
                </c:pt>
                <c:pt idx="135">
                  <c:v>2.6153846153846199</c:v>
                </c:pt>
                <c:pt idx="136">
                  <c:v>2.6346153846153801</c:v>
                </c:pt>
                <c:pt idx="137">
                  <c:v>2.6538461538461502</c:v>
                </c:pt>
                <c:pt idx="138">
                  <c:v>2.6730769230769198</c:v>
                </c:pt>
                <c:pt idx="139">
                  <c:v>2.6923076923076898</c:v>
                </c:pt>
                <c:pt idx="140">
                  <c:v>2.7115384615384599</c:v>
                </c:pt>
                <c:pt idx="141">
                  <c:v>2.7307692307692299</c:v>
                </c:pt>
                <c:pt idx="142">
                  <c:v>2.75</c:v>
                </c:pt>
                <c:pt idx="143">
                  <c:v>2.7692307692307701</c:v>
                </c:pt>
                <c:pt idx="144">
                  <c:v>2.7884615384615401</c:v>
                </c:pt>
                <c:pt idx="145">
                  <c:v>2.8076923076923102</c:v>
                </c:pt>
                <c:pt idx="146">
                  <c:v>2.8269230769230802</c:v>
                </c:pt>
                <c:pt idx="147">
                  <c:v>2.8461538461538498</c:v>
                </c:pt>
                <c:pt idx="148">
                  <c:v>2.8653846153846199</c:v>
                </c:pt>
                <c:pt idx="149">
                  <c:v>2.8846153846153801</c:v>
                </c:pt>
                <c:pt idx="150">
                  <c:v>2.9038461538461502</c:v>
                </c:pt>
                <c:pt idx="151">
                  <c:v>2.9230769230769198</c:v>
                </c:pt>
                <c:pt idx="152">
                  <c:v>2.9423076923076898</c:v>
                </c:pt>
                <c:pt idx="153">
                  <c:v>2.9615384615384599</c:v>
                </c:pt>
                <c:pt idx="154">
                  <c:v>2.9807692307692299</c:v>
                </c:pt>
                <c:pt idx="155">
                  <c:v>3</c:v>
                </c:pt>
                <c:pt idx="156">
                  <c:v>3.0192307692307701</c:v>
                </c:pt>
                <c:pt idx="157">
                  <c:v>3.0384615384615401</c:v>
                </c:pt>
                <c:pt idx="158">
                  <c:v>3.0576923076923102</c:v>
                </c:pt>
                <c:pt idx="159">
                  <c:v>3.0769230769230802</c:v>
                </c:pt>
                <c:pt idx="160">
                  <c:v>3.0961538461538498</c:v>
                </c:pt>
                <c:pt idx="161">
                  <c:v>3.1153846153846199</c:v>
                </c:pt>
                <c:pt idx="162">
                  <c:v>3.1346153846153801</c:v>
                </c:pt>
                <c:pt idx="163">
                  <c:v>3.1538461538461502</c:v>
                </c:pt>
                <c:pt idx="164">
                  <c:v>3.1730769230769198</c:v>
                </c:pt>
                <c:pt idx="165">
                  <c:v>3.1923076923076898</c:v>
                </c:pt>
                <c:pt idx="166">
                  <c:v>3.2115384615384599</c:v>
                </c:pt>
                <c:pt idx="167">
                  <c:v>3.2307692307692299</c:v>
                </c:pt>
                <c:pt idx="168">
                  <c:v>3.25</c:v>
                </c:pt>
                <c:pt idx="169">
                  <c:v>3.2692307692307701</c:v>
                </c:pt>
                <c:pt idx="170">
                  <c:v>3.2884615384615401</c:v>
                </c:pt>
                <c:pt idx="171">
                  <c:v>3.3076923076923102</c:v>
                </c:pt>
                <c:pt idx="172">
                  <c:v>3.3269230769230802</c:v>
                </c:pt>
                <c:pt idx="173">
                  <c:v>3.3461538461538498</c:v>
                </c:pt>
                <c:pt idx="174">
                  <c:v>3.3653846153846199</c:v>
                </c:pt>
                <c:pt idx="175">
                  <c:v>3.3846153846153801</c:v>
                </c:pt>
                <c:pt idx="176">
                  <c:v>3.4038461538461502</c:v>
                </c:pt>
                <c:pt idx="177">
                  <c:v>3.4230769230769198</c:v>
                </c:pt>
                <c:pt idx="178">
                  <c:v>3.4423076923076898</c:v>
                </c:pt>
                <c:pt idx="179">
                  <c:v>3.4615384615384599</c:v>
                </c:pt>
                <c:pt idx="180">
                  <c:v>3.4807692307692299</c:v>
                </c:pt>
                <c:pt idx="181">
                  <c:v>3.5</c:v>
                </c:pt>
                <c:pt idx="182">
                  <c:v>3.5192307692307701</c:v>
                </c:pt>
                <c:pt idx="183">
                  <c:v>3.5384615384615401</c:v>
                </c:pt>
                <c:pt idx="184">
                  <c:v>3.5576923076923102</c:v>
                </c:pt>
                <c:pt idx="185">
                  <c:v>3.5769230769230802</c:v>
                </c:pt>
                <c:pt idx="186">
                  <c:v>3.5961538461538498</c:v>
                </c:pt>
                <c:pt idx="187">
                  <c:v>3.6153846153846199</c:v>
                </c:pt>
                <c:pt idx="188">
                  <c:v>3.6346153846153801</c:v>
                </c:pt>
                <c:pt idx="189">
                  <c:v>3.6538461538461502</c:v>
                </c:pt>
                <c:pt idx="190">
                  <c:v>3.6730769230769198</c:v>
                </c:pt>
                <c:pt idx="191">
                  <c:v>3.6923076923076898</c:v>
                </c:pt>
                <c:pt idx="192">
                  <c:v>3.7115384615384599</c:v>
                </c:pt>
                <c:pt idx="193">
                  <c:v>3.7307692307692299</c:v>
                </c:pt>
                <c:pt idx="194">
                  <c:v>3.75</c:v>
                </c:pt>
                <c:pt idx="195">
                  <c:v>3.7692307692307701</c:v>
                </c:pt>
                <c:pt idx="196">
                  <c:v>3.7884615384615401</c:v>
                </c:pt>
                <c:pt idx="197">
                  <c:v>3.8076923076923102</c:v>
                </c:pt>
                <c:pt idx="198">
                  <c:v>3.8269230769230802</c:v>
                </c:pt>
                <c:pt idx="199">
                  <c:v>3.8461538461538498</c:v>
                </c:pt>
                <c:pt idx="200">
                  <c:v>3.8653846153846199</c:v>
                </c:pt>
                <c:pt idx="201">
                  <c:v>3.8846153846153801</c:v>
                </c:pt>
                <c:pt idx="202">
                  <c:v>3.9038461538461502</c:v>
                </c:pt>
                <c:pt idx="203">
                  <c:v>3.9230769230769198</c:v>
                </c:pt>
                <c:pt idx="204">
                  <c:v>3.9423076923076898</c:v>
                </c:pt>
                <c:pt idx="205">
                  <c:v>3.9615384615384599</c:v>
                </c:pt>
                <c:pt idx="206">
                  <c:v>3.9807692307692299</c:v>
                </c:pt>
                <c:pt idx="207">
                  <c:v>4</c:v>
                </c:pt>
                <c:pt idx="208">
                  <c:v>4.0192307692307701</c:v>
                </c:pt>
                <c:pt idx="209">
                  <c:v>4.0384615384615401</c:v>
                </c:pt>
                <c:pt idx="210">
                  <c:v>4.0576923076923102</c:v>
                </c:pt>
                <c:pt idx="211">
                  <c:v>4.0769230769230802</c:v>
                </c:pt>
                <c:pt idx="212">
                  <c:v>4.0961538461538503</c:v>
                </c:pt>
                <c:pt idx="213">
                  <c:v>4.1153846153846203</c:v>
                </c:pt>
                <c:pt idx="214">
                  <c:v>4.1346153846153904</c:v>
                </c:pt>
                <c:pt idx="215">
                  <c:v>4.1538461538461497</c:v>
                </c:pt>
                <c:pt idx="216">
                  <c:v>4.1730769230769198</c:v>
                </c:pt>
                <c:pt idx="217">
                  <c:v>4.1923076923076898</c:v>
                </c:pt>
                <c:pt idx="218">
                  <c:v>4.2115384615384599</c:v>
                </c:pt>
                <c:pt idx="219">
                  <c:v>4.2307692307692299</c:v>
                </c:pt>
                <c:pt idx="220">
                  <c:v>4.25</c:v>
                </c:pt>
                <c:pt idx="221">
                  <c:v>4.2692307692307701</c:v>
                </c:pt>
                <c:pt idx="222">
                  <c:v>4.2884615384615401</c:v>
                </c:pt>
                <c:pt idx="223">
                  <c:v>4.3076923076923102</c:v>
                </c:pt>
                <c:pt idx="224">
                  <c:v>4.3269230769230802</c:v>
                </c:pt>
                <c:pt idx="225">
                  <c:v>4.3461538461538503</c:v>
                </c:pt>
                <c:pt idx="226">
                  <c:v>4.3653846153846203</c:v>
                </c:pt>
                <c:pt idx="227">
                  <c:v>4.3846153846153797</c:v>
                </c:pt>
                <c:pt idx="228">
                  <c:v>4.4038461538461497</c:v>
                </c:pt>
                <c:pt idx="229">
                  <c:v>4.4230769230769198</c:v>
                </c:pt>
                <c:pt idx="230">
                  <c:v>4.4423076923076898</c:v>
                </c:pt>
                <c:pt idx="231">
                  <c:v>4.4615384615384599</c:v>
                </c:pt>
                <c:pt idx="232">
                  <c:v>4.4807692307692299</c:v>
                </c:pt>
                <c:pt idx="233">
                  <c:v>4.5</c:v>
                </c:pt>
                <c:pt idx="234">
                  <c:v>4.5192307692307701</c:v>
                </c:pt>
                <c:pt idx="235">
                  <c:v>4.5384615384615401</c:v>
                </c:pt>
                <c:pt idx="236">
                  <c:v>4.5576923076923102</c:v>
                </c:pt>
                <c:pt idx="237">
                  <c:v>4.5769230769230802</c:v>
                </c:pt>
                <c:pt idx="238">
                  <c:v>4.5961538461538503</c:v>
                </c:pt>
                <c:pt idx="239">
                  <c:v>4.6153846153846203</c:v>
                </c:pt>
                <c:pt idx="240">
                  <c:v>4.6346153846153904</c:v>
                </c:pt>
                <c:pt idx="241">
                  <c:v>4.6538461538461497</c:v>
                </c:pt>
                <c:pt idx="242">
                  <c:v>4.6730769230769198</c:v>
                </c:pt>
                <c:pt idx="243">
                  <c:v>4.6923076923076898</c:v>
                </c:pt>
                <c:pt idx="244">
                  <c:v>4.7115384615384599</c:v>
                </c:pt>
                <c:pt idx="245">
                  <c:v>4.7307692307692299</c:v>
                </c:pt>
                <c:pt idx="246">
                  <c:v>4.75</c:v>
                </c:pt>
                <c:pt idx="247">
                  <c:v>4.7692307692307701</c:v>
                </c:pt>
                <c:pt idx="248">
                  <c:v>4.7884615384615401</c:v>
                </c:pt>
                <c:pt idx="249">
                  <c:v>4.8076923076923102</c:v>
                </c:pt>
                <c:pt idx="250">
                  <c:v>4.8269230769230802</c:v>
                </c:pt>
                <c:pt idx="251">
                  <c:v>4.8461538461538503</c:v>
                </c:pt>
                <c:pt idx="252">
                  <c:v>4.8653846153846203</c:v>
                </c:pt>
                <c:pt idx="253">
                  <c:v>4.8846153846153904</c:v>
                </c:pt>
                <c:pt idx="254">
                  <c:v>4.9038461538461497</c:v>
                </c:pt>
                <c:pt idx="255">
                  <c:v>4.9230769230769198</c:v>
                </c:pt>
                <c:pt idx="256">
                  <c:v>4.9423076923076898</c:v>
                </c:pt>
                <c:pt idx="257">
                  <c:v>4.9615384615384599</c:v>
                </c:pt>
                <c:pt idx="258">
                  <c:v>4.9807692307692299</c:v>
                </c:pt>
                <c:pt idx="259">
                  <c:v>5</c:v>
                </c:pt>
                <c:pt idx="260">
                  <c:v>5.0192307692307701</c:v>
                </c:pt>
                <c:pt idx="261">
                  <c:v>5.0384615384615401</c:v>
                </c:pt>
                <c:pt idx="262">
                  <c:v>5.0576923076923102</c:v>
                </c:pt>
                <c:pt idx="263">
                  <c:v>5.0769230769230802</c:v>
                </c:pt>
                <c:pt idx="264">
                  <c:v>5.0961538461538503</c:v>
                </c:pt>
                <c:pt idx="265">
                  <c:v>5.1153846153846203</c:v>
                </c:pt>
                <c:pt idx="266">
                  <c:v>5.1346153846153904</c:v>
                </c:pt>
                <c:pt idx="267">
                  <c:v>5.1538461538461497</c:v>
                </c:pt>
                <c:pt idx="268">
                  <c:v>5.1730769230769198</c:v>
                </c:pt>
                <c:pt idx="269">
                  <c:v>5.1923076923076898</c:v>
                </c:pt>
                <c:pt idx="270">
                  <c:v>5.2115384615384599</c:v>
                </c:pt>
                <c:pt idx="271">
                  <c:v>5.2307692307692299</c:v>
                </c:pt>
                <c:pt idx="272">
                  <c:v>5.25</c:v>
                </c:pt>
                <c:pt idx="273">
                  <c:v>5.2692307692307701</c:v>
                </c:pt>
                <c:pt idx="274">
                  <c:v>5.2884615384615401</c:v>
                </c:pt>
                <c:pt idx="275">
                  <c:v>5.3076923076923102</c:v>
                </c:pt>
                <c:pt idx="276">
                  <c:v>5.3269230769230802</c:v>
                </c:pt>
                <c:pt idx="277">
                  <c:v>5.3461538461538503</c:v>
                </c:pt>
                <c:pt idx="278">
                  <c:v>5.3653846153846203</c:v>
                </c:pt>
                <c:pt idx="279">
                  <c:v>5.3846153846153797</c:v>
                </c:pt>
                <c:pt idx="280">
                  <c:v>5.4038461538461497</c:v>
                </c:pt>
                <c:pt idx="281">
                  <c:v>5.4230769230769198</c:v>
                </c:pt>
                <c:pt idx="282">
                  <c:v>5.4423076923076898</c:v>
                </c:pt>
                <c:pt idx="283">
                  <c:v>5.4615384615384599</c:v>
                </c:pt>
                <c:pt idx="284">
                  <c:v>5.4807692307692299</c:v>
                </c:pt>
                <c:pt idx="285">
                  <c:v>5.5</c:v>
                </c:pt>
                <c:pt idx="286">
                  <c:v>5.5192307692307701</c:v>
                </c:pt>
                <c:pt idx="287">
                  <c:v>5.5384615384615401</c:v>
                </c:pt>
                <c:pt idx="288">
                  <c:v>5.5576923076923102</c:v>
                </c:pt>
                <c:pt idx="289">
                  <c:v>5.5769230769230802</c:v>
                </c:pt>
                <c:pt idx="290">
                  <c:v>5.5961538461538503</c:v>
                </c:pt>
                <c:pt idx="291">
                  <c:v>5.6153846153846203</c:v>
                </c:pt>
                <c:pt idx="292">
                  <c:v>5.6346153846153904</c:v>
                </c:pt>
                <c:pt idx="293">
                  <c:v>5.6538461538461497</c:v>
                </c:pt>
                <c:pt idx="294">
                  <c:v>5.6730769230769198</c:v>
                </c:pt>
                <c:pt idx="295">
                  <c:v>5.6923076923076898</c:v>
                </c:pt>
                <c:pt idx="296">
                  <c:v>5.7115384615384599</c:v>
                </c:pt>
                <c:pt idx="297">
                  <c:v>5.7307692307692299</c:v>
                </c:pt>
                <c:pt idx="298">
                  <c:v>5.75</c:v>
                </c:pt>
                <c:pt idx="299">
                  <c:v>5.7692307692307701</c:v>
                </c:pt>
                <c:pt idx="300">
                  <c:v>5.7884615384615401</c:v>
                </c:pt>
                <c:pt idx="301">
                  <c:v>5.8076923076923102</c:v>
                </c:pt>
                <c:pt idx="302">
                  <c:v>5.8269230769230802</c:v>
                </c:pt>
                <c:pt idx="303">
                  <c:v>5.8461538461538503</c:v>
                </c:pt>
                <c:pt idx="304">
                  <c:v>5.8653846153846203</c:v>
                </c:pt>
                <c:pt idx="305">
                  <c:v>5.8846153846153904</c:v>
                </c:pt>
                <c:pt idx="306">
                  <c:v>5.9038461538461497</c:v>
                </c:pt>
                <c:pt idx="307">
                  <c:v>5.9230769230769198</c:v>
                </c:pt>
                <c:pt idx="308">
                  <c:v>5.9423076923076898</c:v>
                </c:pt>
                <c:pt idx="309">
                  <c:v>5.9615384615384599</c:v>
                </c:pt>
                <c:pt idx="310">
                  <c:v>5.9807692307692299</c:v>
                </c:pt>
                <c:pt idx="311">
                  <c:v>6</c:v>
                </c:pt>
                <c:pt idx="312">
                  <c:v>6.0192307692307701</c:v>
                </c:pt>
                <c:pt idx="313">
                  <c:v>6.0384615384615401</c:v>
                </c:pt>
                <c:pt idx="314">
                  <c:v>6.0576923076923102</c:v>
                </c:pt>
                <c:pt idx="315">
                  <c:v>6.0769230769230802</c:v>
                </c:pt>
                <c:pt idx="316">
                  <c:v>6.0961538461538503</c:v>
                </c:pt>
                <c:pt idx="317">
                  <c:v>6.1153846153846203</c:v>
                </c:pt>
                <c:pt idx="318">
                  <c:v>6.1346153846153904</c:v>
                </c:pt>
                <c:pt idx="319">
                  <c:v>6.1538461538461497</c:v>
                </c:pt>
                <c:pt idx="320">
                  <c:v>6.1730769230769198</c:v>
                </c:pt>
                <c:pt idx="321">
                  <c:v>6.1923076923076898</c:v>
                </c:pt>
                <c:pt idx="322">
                  <c:v>6.2115384615384599</c:v>
                </c:pt>
                <c:pt idx="323">
                  <c:v>6.2307692307692299</c:v>
                </c:pt>
                <c:pt idx="324">
                  <c:v>6.25</c:v>
                </c:pt>
                <c:pt idx="325">
                  <c:v>6.2692307692307701</c:v>
                </c:pt>
                <c:pt idx="326">
                  <c:v>6.2884615384615401</c:v>
                </c:pt>
                <c:pt idx="327">
                  <c:v>6.3076923076923102</c:v>
                </c:pt>
                <c:pt idx="328">
                  <c:v>6.3269230769230802</c:v>
                </c:pt>
                <c:pt idx="329">
                  <c:v>6.3461538461538503</c:v>
                </c:pt>
                <c:pt idx="330">
                  <c:v>6.3653846153846203</c:v>
                </c:pt>
                <c:pt idx="331">
                  <c:v>6.3846153846153797</c:v>
                </c:pt>
                <c:pt idx="332">
                  <c:v>6.4038461538461497</c:v>
                </c:pt>
                <c:pt idx="333">
                  <c:v>6.4230769230769198</c:v>
                </c:pt>
                <c:pt idx="334">
                  <c:v>6.4423076923076898</c:v>
                </c:pt>
                <c:pt idx="335">
                  <c:v>6.4615384615384599</c:v>
                </c:pt>
                <c:pt idx="336">
                  <c:v>6.4807692307692299</c:v>
                </c:pt>
                <c:pt idx="337">
                  <c:v>6.5</c:v>
                </c:pt>
                <c:pt idx="338">
                  <c:v>6.5192307692307701</c:v>
                </c:pt>
                <c:pt idx="339">
                  <c:v>6.5384615384615401</c:v>
                </c:pt>
                <c:pt idx="340">
                  <c:v>6.5576923076923102</c:v>
                </c:pt>
                <c:pt idx="341">
                  <c:v>6.5769230769230802</c:v>
                </c:pt>
                <c:pt idx="342">
                  <c:v>6.5961538461538503</c:v>
                </c:pt>
                <c:pt idx="343">
                  <c:v>6.6153846153846203</c:v>
                </c:pt>
                <c:pt idx="344">
                  <c:v>6.6346153846153904</c:v>
                </c:pt>
                <c:pt idx="345">
                  <c:v>6.6538461538461497</c:v>
                </c:pt>
                <c:pt idx="346">
                  <c:v>6.6730769230769198</c:v>
                </c:pt>
                <c:pt idx="347">
                  <c:v>6.6923076923076898</c:v>
                </c:pt>
                <c:pt idx="348">
                  <c:v>6.7115384615384599</c:v>
                </c:pt>
                <c:pt idx="349">
                  <c:v>6.7307692307692299</c:v>
                </c:pt>
                <c:pt idx="350">
                  <c:v>6.75</c:v>
                </c:pt>
                <c:pt idx="351">
                  <c:v>6.7692307692307701</c:v>
                </c:pt>
                <c:pt idx="352">
                  <c:v>6.7884615384615401</c:v>
                </c:pt>
                <c:pt idx="353">
                  <c:v>6.8076923076923102</c:v>
                </c:pt>
                <c:pt idx="354">
                  <c:v>6.8269230769230802</c:v>
                </c:pt>
                <c:pt idx="355">
                  <c:v>6.8461538461538503</c:v>
                </c:pt>
                <c:pt idx="356">
                  <c:v>6.8653846153846203</c:v>
                </c:pt>
                <c:pt idx="357">
                  <c:v>6.8846153846153904</c:v>
                </c:pt>
                <c:pt idx="358">
                  <c:v>6.9038461538461497</c:v>
                </c:pt>
                <c:pt idx="359">
                  <c:v>6.9230769230769198</c:v>
                </c:pt>
                <c:pt idx="360">
                  <c:v>6.9423076923076898</c:v>
                </c:pt>
                <c:pt idx="361">
                  <c:v>6.9615384615384599</c:v>
                </c:pt>
                <c:pt idx="362">
                  <c:v>6.9807692307692299</c:v>
                </c:pt>
                <c:pt idx="363">
                  <c:v>7</c:v>
                </c:pt>
              </c:numCache>
            </c:numRef>
          </c:xVal>
          <c:yVal>
            <c:numRef>
              <c:f>'Group1_H1_H2-6_3-Raw-Data'!$Y$53:$Y$416</c:f>
              <c:numCache>
                <c:formatCode>General</c:formatCode>
                <c:ptCount val="364"/>
                <c:pt idx="0">
                  <c:v>262.47566215923069</c:v>
                </c:pt>
                <c:pt idx="1">
                  <c:v>263.65621156542232</c:v>
                </c:pt>
                <c:pt idx="2">
                  <c:v>273.67940193149047</c:v>
                </c:pt>
                <c:pt idx="3">
                  <c:v>277.3783674927011</c:v>
                </c:pt>
                <c:pt idx="4">
                  <c:v>277.98896234738629</c:v>
                </c:pt>
                <c:pt idx="5">
                  <c:v>280.91368719216109</c:v>
                </c:pt>
                <c:pt idx="6">
                  <c:v>282.60059151890982</c:v>
                </c:pt>
                <c:pt idx="7">
                  <c:v>284.76531737600999</c:v>
                </c:pt>
                <c:pt idx="8">
                  <c:v>286.2381796598782</c:v>
                </c:pt>
                <c:pt idx="9">
                  <c:v>288.38807351904632</c:v>
                </c:pt>
                <c:pt idx="10">
                  <c:v>286.61426104548201</c:v>
                </c:pt>
                <c:pt idx="11">
                  <c:v>288.8120358429976</c:v>
                </c:pt>
                <c:pt idx="12">
                  <c:v>290.68713033210145</c:v>
                </c:pt>
                <c:pt idx="13">
                  <c:v>291.68845059824213</c:v>
                </c:pt>
                <c:pt idx="14">
                  <c:v>291.98217889369386</c:v>
                </c:pt>
                <c:pt idx="15">
                  <c:v>294.67092224661076</c:v>
                </c:pt>
                <c:pt idx="16">
                  <c:v>294.20779740087772</c:v>
                </c:pt>
                <c:pt idx="17">
                  <c:v>295.6018302324768</c:v>
                </c:pt>
                <c:pt idx="18">
                  <c:v>296.65538694606124</c:v>
                </c:pt>
                <c:pt idx="19">
                  <c:v>297.22822347801173</c:v>
                </c:pt>
                <c:pt idx="20">
                  <c:v>297.93718366955761</c:v>
                </c:pt>
                <c:pt idx="21">
                  <c:v>298.64766454483021</c:v>
                </c:pt>
                <c:pt idx="22">
                  <c:v>299.24455526797988</c:v>
                </c:pt>
                <c:pt idx="23">
                  <c:v>299.31857921170439</c:v>
                </c:pt>
                <c:pt idx="24">
                  <c:v>300.50757351358658</c:v>
                </c:pt>
                <c:pt idx="25">
                  <c:v>300.37131470474168</c:v>
                </c:pt>
                <c:pt idx="26">
                  <c:v>300.86999098778705</c:v>
                </c:pt>
                <c:pt idx="27">
                  <c:v>301.55355897832482</c:v>
                </c:pt>
                <c:pt idx="28">
                  <c:v>302.89951825387107</c:v>
                </c:pt>
                <c:pt idx="29">
                  <c:v>302.67271036515478</c:v>
                </c:pt>
                <c:pt idx="30">
                  <c:v>303.64980161139363</c:v>
                </c:pt>
                <c:pt idx="31">
                  <c:v>303.33987912772977</c:v>
                </c:pt>
                <c:pt idx="32">
                  <c:v>304.06895346835006</c:v>
                </c:pt>
                <c:pt idx="33">
                  <c:v>303.92452836569623</c:v>
                </c:pt>
                <c:pt idx="34">
                  <c:v>304.52338106771862</c:v>
                </c:pt>
                <c:pt idx="35">
                  <c:v>304.23019374030133</c:v>
                </c:pt>
                <c:pt idx="36">
                  <c:v>304.94717921421369</c:v>
                </c:pt>
                <c:pt idx="37">
                  <c:v>305.18074193171515</c:v>
                </c:pt>
                <c:pt idx="38">
                  <c:v>305.68712534693657</c:v>
                </c:pt>
                <c:pt idx="39">
                  <c:v>305.55961954117316</c:v>
                </c:pt>
                <c:pt idx="40">
                  <c:v>305.71736689731563</c:v>
                </c:pt>
                <c:pt idx="41">
                  <c:v>306.0906676709273</c:v>
                </c:pt>
                <c:pt idx="42">
                  <c:v>306.3503355413053</c:v>
                </c:pt>
                <c:pt idx="43">
                  <c:v>306.2535475103893</c:v>
                </c:pt>
                <c:pt idx="44">
                  <c:v>306.06221982953099</c:v>
                </c:pt>
                <c:pt idx="45">
                  <c:v>305.91351184006788</c:v>
                </c:pt>
                <c:pt idx="46">
                  <c:v>306.39143839096943</c:v>
                </c:pt>
                <c:pt idx="47">
                  <c:v>306.24153327267072</c:v>
                </c:pt>
                <c:pt idx="48">
                  <c:v>306.63946310274747</c:v>
                </c:pt>
                <c:pt idx="49">
                  <c:v>306.46244375095114</c:v>
                </c:pt>
                <c:pt idx="50">
                  <c:v>306.6346974420934</c:v>
                </c:pt>
                <c:pt idx="51">
                  <c:v>306.43164536402816</c:v>
                </c:pt>
                <c:pt idx="52">
                  <c:v>306.43729886005508</c:v>
                </c:pt>
                <c:pt idx="53">
                  <c:v>306.19760081209313</c:v>
                </c:pt>
                <c:pt idx="54">
                  <c:v>305.83133812109838</c:v>
                </c:pt>
                <c:pt idx="55">
                  <c:v>306.17107889886358</c:v>
                </c:pt>
                <c:pt idx="56">
                  <c:v>305.45256744705245</c:v>
                </c:pt>
                <c:pt idx="57">
                  <c:v>305.38206693785611</c:v>
                </c:pt>
                <c:pt idx="58">
                  <c:v>304.75637938604399</c:v>
                </c:pt>
                <c:pt idx="59">
                  <c:v>304.79999648430385</c:v>
                </c:pt>
                <c:pt idx="60">
                  <c:v>305.18283665753154</c:v>
                </c:pt>
                <c:pt idx="61">
                  <c:v>303.69633138743416</c:v>
                </c:pt>
                <c:pt idx="62">
                  <c:v>303.85178377721985</c:v>
                </c:pt>
                <c:pt idx="63">
                  <c:v>303.22443393755913</c:v>
                </c:pt>
                <c:pt idx="64">
                  <c:v>304.39375824141246</c:v>
                </c:pt>
                <c:pt idx="65">
                  <c:v>303.44301963848898</c:v>
                </c:pt>
                <c:pt idx="66">
                  <c:v>302.26031433486537</c:v>
                </c:pt>
                <c:pt idx="67">
                  <c:v>301.75629593405199</c:v>
                </c:pt>
                <c:pt idx="68">
                  <c:v>301.76392748010687</c:v>
                </c:pt>
                <c:pt idx="69">
                  <c:v>300.84156812336244</c:v>
                </c:pt>
                <c:pt idx="70">
                  <c:v>300.90891755894341</c:v>
                </c:pt>
                <c:pt idx="71">
                  <c:v>299.45564958953452</c:v>
                </c:pt>
                <c:pt idx="72">
                  <c:v>299.61992082852737</c:v>
                </c:pt>
                <c:pt idx="73">
                  <c:v>299.72808330541233</c:v>
                </c:pt>
                <c:pt idx="74">
                  <c:v>299.11808390163765</c:v>
                </c:pt>
                <c:pt idx="75">
                  <c:v>299.60997307962174</c:v>
                </c:pt>
                <c:pt idx="76">
                  <c:v>298.86184023022997</c:v>
                </c:pt>
                <c:pt idx="77">
                  <c:v>298.595730419787</c:v>
                </c:pt>
                <c:pt idx="78">
                  <c:v>298.55015399177455</c:v>
                </c:pt>
                <c:pt idx="79">
                  <c:v>297.72126937348003</c:v>
                </c:pt>
                <c:pt idx="80">
                  <c:v>297.94449752768361</c:v>
                </c:pt>
                <c:pt idx="81">
                  <c:v>297.47872453167429</c:v>
                </c:pt>
                <c:pt idx="82">
                  <c:v>296.76543053155285</c:v>
                </c:pt>
                <c:pt idx="83">
                  <c:v>296.7392142734775</c:v>
                </c:pt>
                <c:pt idx="84">
                  <c:v>296.48490304033044</c:v>
                </c:pt>
                <c:pt idx="85">
                  <c:v>295.83399609434997</c:v>
                </c:pt>
                <c:pt idx="86">
                  <c:v>296.25244116682853</c:v>
                </c:pt>
                <c:pt idx="87">
                  <c:v>296.33841335301514</c:v>
                </c:pt>
                <c:pt idx="88">
                  <c:v>295.41476882691268</c:v>
                </c:pt>
                <c:pt idx="89">
                  <c:v>295.53325697485081</c:v>
                </c:pt>
                <c:pt idx="90">
                  <c:v>295.51030689189048</c:v>
                </c:pt>
                <c:pt idx="91">
                  <c:v>294.73684333924155</c:v>
                </c:pt>
                <c:pt idx="92">
                  <c:v>294.74457937156495</c:v>
                </c:pt>
                <c:pt idx="93">
                  <c:v>293.93958638354439</c:v>
                </c:pt>
                <c:pt idx="94">
                  <c:v>294.3335379290059</c:v>
                </c:pt>
                <c:pt idx="95">
                  <c:v>294.05352717139169</c:v>
                </c:pt>
                <c:pt idx="96">
                  <c:v>293.77178612252885</c:v>
                </c:pt>
                <c:pt idx="97">
                  <c:v>292.63808104827137</c:v>
                </c:pt>
                <c:pt idx="98">
                  <c:v>293.52057097289668</c:v>
                </c:pt>
                <c:pt idx="99">
                  <c:v>293.0467122055237</c:v>
                </c:pt>
                <c:pt idx="100">
                  <c:v>292.5504558394299</c:v>
                </c:pt>
                <c:pt idx="101">
                  <c:v>291.88495857081193</c:v>
                </c:pt>
                <c:pt idx="102">
                  <c:v>292.00141947300023</c:v>
                </c:pt>
                <c:pt idx="103">
                  <c:v>291.85784374247078</c:v>
                </c:pt>
                <c:pt idx="104">
                  <c:v>291.36246985750108</c:v>
                </c:pt>
                <c:pt idx="105">
                  <c:v>291.78051591196675</c:v>
                </c:pt>
                <c:pt idx="106">
                  <c:v>291.14632204380371</c:v>
                </c:pt>
                <c:pt idx="107">
                  <c:v>290.80843991838827</c:v>
                </c:pt>
                <c:pt idx="108">
                  <c:v>290.77448241519119</c:v>
                </c:pt>
                <c:pt idx="109">
                  <c:v>289.97357871998764</c:v>
                </c:pt>
                <c:pt idx="110">
                  <c:v>290.03153736674011</c:v>
                </c:pt>
                <c:pt idx="111">
                  <c:v>289.90385434889788</c:v>
                </c:pt>
                <c:pt idx="112">
                  <c:v>288.77296085744598</c:v>
                </c:pt>
                <c:pt idx="113">
                  <c:v>288.9111383634546</c:v>
                </c:pt>
                <c:pt idx="114">
                  <c:v>288.86944080740835</c:v>
                </c:pt>
                <c:pt idx="115">
                  <c:v>288.78915637999853</c:v>
                </c:pt>
                <c:pt idx="116">
                  <c:v>288.84777574302342</c:v>
                </c:pt>
                <c:pt idx="117">
                  <c:v>288.0155273921614</c:v>
                </c:pt>
                <c:pt idx="118">
                  <c:v>287.8497267781085</c:v>
                </c:pt>
                <c:pt idx="119">
                  <c:v>286.72646588159489</c:v>
                </c:pt>
                <c:pt idx="120">
                  <c:v>287.35653015357104</c:v>
                </c:pt>
                <c:pt idx="121">
                  <c:v>286.49545578376711</c:v>
                </c:pt>
                <c:pt idx="122">
                  <c:v>286.55993668103281</c:v>
                </c:pt>
                <c:pt idx="123">
                  <c:v>285.65921601263454</c:v>
                </c:pt>
                <c:pt idx="124">
                  <c:v>285.34968958466169</c:v>
                </c:pt>
                <c:pt idx="125">
                  <c:v>285.45292114315652</c:v>
                </c:pt>
                <c:pt idx="126">
                  <c:v>285.12621722662487</c:v>
                </c:pt>
                <c:pt idx="127">
                  <c:v>284.84227984316487</c:v>
                </c:pt>
                <c:pt idx="128">
                  <c:v>284.34988796566324</c:v>
                </c:pt>
                <c:pt idx="129">
                  <c:v>283.94696032616042</c:v>
                </c:pt>
                <c:pt idx="130">
                  <c:v>283.92614516978847</c:v>
                </c:pt>
                <c:pt idx="131">
                  <c:v>281.96802247853526</c:v>
                </c:pt>
                <c:pt idx="132">
                  <c:v>282.665575163293</c:v>
                </c:pt>
                <c:pt idx="133">
                  <c:v>281.93691118181374</c:v>
                </c:pt>
                <c:pt idx="134">
                  <c:v>281.80742525281153</c:v>
                </c:pt>
                <c:pt idx="135">
                  <c:v>281.78064126743038</c:v>
                </c:pt>
                <c:pt idx="136">
                  <c:v>281.65055403629094</c:v>
                </c:pt>
                <c:pt idx="137">
                  <c:v>280.55442815036866</c:v>
                </c:pt>
                <c:pt idx="138">
                  <c:v>280.4536370049629</c:v>
                </c:pt>
                <c:pt idx="139">
                  <c:v>280.32777704599113</c:v>
                </c:pt>
                <c:pt idx="140">
                  <c:v>280.10712259995336</c:v>
                </c:pt>
                <c:pt idx="141">
                  <c:v>279.00311475097777</c:v>
                </c:pt>
                <c:pt idx="142">
                  <c:v>279.63547919746338</c:v>
                </c:pt>
                <c:pt idx="143">
                  <c:v>278.48190922319321</c:v>
                </c:pt>
                <c:pt idx="144">
                  <c:v>277.66727680355763</c:v>
                </c:pt>
                <c:pt idx="145">
                  <c:v>277.87237486722404</c:v>
                </c:pt>
                <c:pt idx="146">
                  <c:v>278.52648595703317</c:v>
                </c:pt>
                <c:pt idx="147">
                  <c:v>276.92143420958973</c:v>
                </c:pt>
                <c:pt idx="148">
                  <c:v>276.48165732808098</c:v>
                </c:pt>
                <c:pt idx="149">
                  <c:v>276.32465571511636</c:v>
                </c:pt>
                <c:pt idx="150">
                  <c:v>275.91963748092485</c:v>
                </c:pt>
                <c:pt idx="151">
                  <c:v>275.46941400309385</c:v>
                </c:pt>
                <c:pt idx="152">
                  <c:v>275.14884440648206</c:v>
                </c:pt>
                <c:pt idx="153">
                  <c:v>274.19697551411826</c:v>
                </c:pt>
                <c:pt idx="154">
                  <c:v>274.28387056882565</c:v>
                </c:pt>
                <c:pt idx="155">
                  <c:v>274.24639588429085</c:v>
                </c:pt>
                <c:pt idx="156">
                  <c:v>272.96172431782668</c:v>
                </c:pt>
                <c:pt idx="157">
                  <c:v>272.84021902215881</c:v>
                </c:pt>
                <c:pt idx="158">
                  <c:v>272.88964063672125</c:v>
                </c:pt>
                <c:pt idx="159">
                  <c:v>273.06754368651201</c:v>
                </c:pt>
                <c:pt idx="160">
                  <c:v>271.75198257551051</c:v>
                </c:pt>
                <c:pt idx="161">
                  <c:v>271.33088553509555</c:v>
                </c:pt>
                <c:pt idx="162">
                  <c:v>270.26782612791163</c:v>
                </c:pt>
                <c:pt idx="163">
                  <c:v>269.92337379138667</c:v>
                </c:pt>
                <c:pt idx="164">
                  <c:v>270.33944816325891</c:v>
                </c:pt>
                <c:pt idx="165">
                  <c:v>268.87671033509042</c:v>
                </c:pt>
                <c:pt idx="166">
                  <c:v>268.84583773072507</c:v>
                </c:pt>
                <c:pt idx="167">
                  <c:v>268.03160875961623</c:v>
                </c:pt>
                <c:pt idx="168">
                  <c:v>267.95065759774548</c:v>
                </c:pt>
                <c:pt idx="169">
                  <c:v>267.33044398470071</c:v>
                </c:pt>
                <c:pt idx="170">
                  <c:v>266.67292352615885</c:v>
                </c:pt>
                <c:pt idx="171">
                  <c:v>267.22834064001512</c:v>
                </c:pt>
                <c:pt idx="172">
                  <c:v>266.7762320843625</c:v>
                </c:pt>
                <c:pt idx="173">
                  <c:v>266.46474388711613</c:v>
                </c:pt>
                <c:pt idx="174">
                  <c:v>265.57414146393523</c:v>
                </c:pt>
                <c:pt idx="175">
                  <c:v>265.4414134130671</c:v>
                </c:pt>
                <c:pt idx="176">
                  <c:v>265.03487034225685</c:v>
                </c:pt>
                <c:pt idx="177">
                  <c:v>264.65819659687423</c:v>
                </c:pt>
                <c:pt idx="178">
                  <c:v>263.57677884066925</c:v>
                </c:pt>
                <c:pt idx="179">
                  <c:v>263.82719058322112</c:v>
                </c:pt>
                <c:pt idx="180">
                  <c:v>262.79415434732829</c:v>
                </c:pt>
                <c:pt idx="181">
                  <c:v>262.77824315207783</c:v>
                </c:pt>
                <c:pt idx="182">
                  <c:v>262.45021067528148</c:v>
                </c:pt>
                <c:pt idx="183">
                  <c:v>261.54615982486757</c:v>
                </c:pt>
                <c:pt idx="184">
                  <c:v>260.89646215038999</c:v>
                </c:pt>
                <c:pt idx="185">
                  <c:v>260.51126608071939</c:v>
                </c:pt>
                <c:pt idx="186">
                  <c:v>261.32574365499528</c:v>
                </c:pt>
                <c:pt idx="187">
                  <c:v>259.44757128721773</c:v>
                </c:pt>
                <c:pt idx="188">
                  <c:v>258.95884073132657</c:v>
                </c:pt>
                <c:pt idx="189">
                  <c:v>258.69371503753558</c:v>
                </c:pt>
                <c:pt idx="190">
                  <c:v>258.71812623976342</c:v>
                </c:pt>
                <c:pt idx="191">
                  <c:v>258.20873447014287</c:v>
                </c:pt>
                <c:pt idx="192">
                  <c:v>257.38519655512221</c:v>
                </c:pt>
                <c:pt idx="193">
                  <c:v>257.1666658012964</c:v>
                </c:pt>
                <c:pt idx="194">
                  <c:v>256.82372001092415</c:v>
                </c:pt>
                <c:pt idx="195">
                  <c:v>254.99388584278148</c:v>
                </c:pt>
                <c:pt idx="196">
                  <c:v>255.82479381647849</c:v>
                </c:pt>
                <c:pt idx="197">
                  <c:v>255.70884572653938</c:v>
                </c:pt>
                <c:pt idx="198">
                  <c:v>253.96963250669486</c:v>
                </c:pt>
                <c:pt idx="199">
                  <c:v>254.32028465432472</c:v>
                </c:pt>
                <c:pt idx="200">
                  <c:v>254.39887792616614</c:v>
                </c:pt>
                <c:pt idx="201">
                  <c:v>253.53390652310364</c:v>
                </c:pt>
                <c:pt idx="202">
                  <c:v>253.70453970362203</c:v>
                </c:pt>
                <c:pt idx="203">
                  <c:v>252.08856038041233</c:v>
                </c:pt>
                <c:pt idx="204">
                  <c:v>251.87957848706913</c:v>
                </c:pt>
                <c:pt idx="205">
                  <c:v>251.76087786940485</c:v>
                </c:pt>
                <c:pt idx="206">
                  <c:v>251.73921753413529</c:v>
                </c:pt>
                <c:pt idx="207">
                  <c:v>251.82193143675241</c:v>
                </c:pt>
                <c:pt idx="208">
                  <c:v>250.56370075033465</c:v>
                </c:pt>
                <c:pt idx="209">
                  <c:v>249.62547355391737</c:v>
                </c:pt>
                <c:pt idx="210">
                  <c:v>249.71548663384951</c:v>
                </c:pt>
                <c:pt idx="211">
                  <c:v>248.38876555339701</c:v>
                </c:pt>
                <c:pt idx="212">
                  <c:v>248.79919156993427</c:v>
                </c:pt>
                <c:pt idx="213">
                  <c:v>248.53450246825417</c:v>
                </c:pt>
                <c:pt idx="214">
                  <c:v>247.89627053443067</c:v>
                </c:pt>
                <c:pt idx="215">
                  <c:v>246.9483673308608</c:v>
                </c:pt>
                <c:pt idx="216">
                  <c:v>246.71621460036437</c:v>
                </c:pt>
                <c:pt idx="217">
                  <c:v>245.58226343597167</c:v>
                </c:pt>
                <c:pt idx="218">
                  <c:v>245.66712795197253</c:v>
                </c:pt>
                <c:pt idx="219">
                  <c:v>244.31641663767252</c:v>
                </c:pt>
                <c:pt idx="220">
                  <c:v>244.12673201185797</c:v>
                </c:pt>
                <c:pt idx="221">
                  <c:v>243.97124545593198</c:v>
                </c:pt>
                <c:pt idx="222">
                  <c:v>243.03147511790326</c:v>
                </c:pt>
                <c:pt idx="223">
                  <c:v>243.15431881881349</c:v>
                </c:pt>
                <c:pt idx="224">
                  <c:v>242.44126716877355</c:v>
                </c:pt>
                <c:pt idx="225">
                  <c:v>241.6253086130331</c:v>
                </c:pt>
                <c:pt idx="226">
                  <c:v>241.13047428669876</c:v>
                </c:pt>
                <c:pt idx="227">
                  <c:v>240.68241520524199</c:v>
                </c:pt>
                <c:pt idx="228">
                  <c:v>240.65112608097877</c:v>
                </c:pt>
                <c:pt idx="229">
                  <c:v>239.52799000189921</c:v>
                </c:pt>
                <c:pt idx="230">
                  <c:v>239.25377035297825</c:v>
                </c:pt>
                <c:pt idx="231">
                  <c:v>238.05302148052832</c:v>
                </c:pt>
                <c:pt idx="232">
                  <c:v>238.43392303405204</c:v>
                </c:pt>
                <c:pt idx="233">
                  <c:v>237.76205411563882</c:v>
                </c:pt>
                <c:pt idx="234">
                  <c:v>237.44895761554184</c:v>
                </c:pt>
                <c:pt idx="235">
                  <c:v>236.67523926737107</c:v>
                </c:pt>
                <c:pt idx="236">
                  <c:v>236.58044249236031</c:v>
                </c:pt>
                <c:pt idx="237">
                  <c:v>236.05151949268512</c:v>
                </c:pt>
                <c:pt idx="238">
                  <c:v>235.196942843941</c:v>
                </c:pt>
                <c:pt idx="239">
                  <c:v>234.73294081687763</c:v>
                </c:pt>
                <c:pt idx="240">
                  <c:v>234.51964447164283</c:v>
                </c:pt>
                <c:pt idx="241">
                  <c:v>232.6202190689215</c:v>
                </c:pt>
                <c:pt idx="242">
                  <c:v>233.19612505797087</c:v>
                </c:pt>
                <c:pt idx="243">
                  <c:v>232.37208729432172</c:v>
                </c:pt>
                <c:pt idx="244">
                  <c:v>231.04078592776673</c:v>
                </c:pt>
                <c:pt idx="245">
                  <c:v>231.55852893029072</c:v>
                </c:pt>
                <c:pt idx="246">
                  <c:v>230.776331067624</c:v>
                </c:pt>
                <c:pt idx="247">
                  <c:v>230.16804250168582</c:v>
                </c:pt>
                <c:pt idx="248">
                  <c:v>229.40082033674773</c:v>
                </c:pt>
                <c:pt idx="249">
                  <c:v>228.29801619841686</c:v>
                </c:pt>
                <c:pt idx="250">
                  <c:v>227.94681018145661</c:v>
                </c:pt>
                <c:pt idx="251">
                  <c:v>227.32899486269733</c:v>
                </c:pt>
                <c:pt idx="252">
                  <c:v>227.10897191065573</c:v>
                </c:pt>
                <c:pt idx="253">
                  <c:v>226.27383569059208</c:v>
                </c:pt>
                <c:pt idx="254">
                  <c:v>225.63216725367454</c:v>
                </c:pt>
                <c:pt idx="255">
                  <c:v>225.61912304853942</c:v>
                </c:pt>
                <c:pt idx="256">
                  <c:v>225.20484825876628</c:v>
                </c:pt>
                <c:pt idx="257">
                  <c:v>224.346828208528</c:v>
                </c:pt>
                <c:pt idx="258">
                  <c:v>223.06931502351435</c:v>
                </c:pt>
                <c:pt idx="259">
                  <c:v>222.89283785393488</c:v>
                </c:pt>
                <c:pt idx="260">
                  <c:v>222.71587236175588</c:v>
                </c:pt>
                <c:pt idx="261">
                  <c:v>222.04305901398035</c:v>
                </c:pt>
                <c:pt idx="262">
                  <c:v>222.33742742747219</c:v>
                </c:pt>
                <c:pt idx="263">
                  <c:v>221.59507811238851</c:v>
                </c:pt>
                <c:pt idx="264">
                  <c:v>220.91008313719391</c:v>
                </c:pt>
                <c:pt idx="265">
                  <c:v>219.93785278944108</c:v>
                </c:pt>
                <c:pt idx="266">
                  <c:v>219.92835520007358</c:v>
                </c:pt>
                <c:pt idx="267">
                  <c:v>218.29753339828173</c:v>
                </c:pt>
                <c:pt idx="268">
                  <c:v>218.09179630665272</c:v>
                </c:pt>
                <c:pt idx="269">
                  <c:v>217.63662971861874</c:v>
                </c:pt>
                <c:pt idx="270">
                  <c:v>216.6872687230638</c:v>
                </c:pt>
                <c:pt idx="271">
                  <c:v>215.95920641555762</c:v>
                </c:pt>
                <c:pt idx="272">
                  <c:v>215.91566651679577</c:v>
                </c:pt>
                <c:pt idx="273">
                  <c:v>215.00454711261787</c:v>
                </c:pt>
                <c:pt idx="274">
                  <c:v>214.43902435315152</c:v>
                </c:pt>
                <c:pt idx="275">
                  <c:v>213.1336782014001</c:v>
                </c:pt>
                <c:pt idx="276">
                  <c:v>213.19819343544958</c:v>
                </c:pt>
                <c:pt idx="277">
                  <c:v>211.4780636694625</c:v>
                </c:pt>
                <c:pt idx="278">
                  <c:v>210.93725271354955</c:v>
                </c:pt>
                <c:pt idx="279">
                  <c:v>210.78768681828913</c:v>
                </c:pt>
                <c:pt idx="280">
                  <c:v>209.77947415591288</c:v>
                </c:pt>
                <c:pt idx="281">
                  <c:v>208.98236371203589</c:v>
                </c:pt>
                <c:pt idx="282">
                  <c:v>208.82323633099938</c:v>
                </c:pt>
                <c:pt idx="283">
                  <c:v>208.75911393601635</c:v>
                </c:pt>
                <c:pt idx="284">
                  <c:v>207.71812616964635</c:v>
                </c:pt>
                <c:pt idx="285">
                  <c:v>206.57108251404486</c:v>
                </c:pt>
                <c:pt idx="286">
                  <c:v>205.41645291923143</c:v>
                </c:pt>
                <c:pt idx="287">
                  <c:v>203.6125176075592</c:v>
                </c:pt>
                <c:pt idx="288">
                  <c:v>203.83968911752351</c:v>
                </c:pt>
                <c:pt idx="289">
                  <c:v>203.27780182432403</c:v>
                </c:pt>
                <c:pt idx="290">
                  <c:v>202.84454822952242</c:v>
                </c:pt>
                <c:pt idx="291">
                  <c:v>202.61882540783031</c:v>
                </c:pt>
                <c:pt idx="292">
                  <c:v>202.49605809874441</c:v>
                </c:pt>
                <c:pt idx="293">
                  <c:v>201.84507878076897</c:v>
                </c:pt>
                <c:pt idx="294">
                  <c:v>199.85743448676865</c:v>
                </c:pt>
                <c:pt idx="295">
                  <c:v>199.57815730851212</c:v>
                </c:pt>
                <c:pt idx="296">
                  <c:v>198.62457151808127</c:v>
                </c:pt>
                <c:pt idx="297">
                  <c:v>198.22413693796531</c:v>
                </c:pt>
                <c:pt idx="298">
                  <c:v>196.32220471937887</c:v>
                </c:pt>
                <c:pt idx="299">
                  <c:v>197.03388816420039</c:v>
                </c:pt>
                <c:pt idx="300">
                  <c:v>196.54893822028234</c:v>
                </c:pt>
                <c:pt idx="301">
                  <c:v>195.47206567322715</c:v>
                </c:pt>
                <c:pt idx="302">
                  <c:v>193.60778517269802</c:v>
                </c:pt>
                <c:pt idx="303">
                  <c:v>193.78384474133259</c:v>
                </c:pt>
                <c:pt idx="304">
                  <c:v>193.07670737211552</c:v>
                </c:pt>
                <c:pt idx="305">
                  <c:v>192.82906550904724</c:v>
                </c:pt>
                <c:pt idx="306">
                  <c:v>190.858923720289</c:v>
                </c:pt>
                <c:pt idx="307">
                  <c:v>191.11261631409866</c:v>
                </c:pt>
                <c:pt idx="308">
                  <c:v>188.72323366896256</c:v>
                </c:pt>
                <c:pt idx="309">
                  <c:v>189.45350828996345</c:v>
                </c:pt>
                <c:pt idx="310">
                  <c:v>186.61737460753127</c:v>
                </c:pt>
                <c:pt idx="311">
                  <c:v>187.31852430040811</c:v>
                </c:pt>
                <c:pt idx="312">
                  <c:v>185.605609547304</c:v>
                </c:pt>
                <c:pt idx="313">
                  <c:v>184.64110158295264</c:v>
                </c:pt>
                <c:pt idx="314">
                  <c:v>184.11809865443391</c:v>
                </c:pt>
                <c:pt idx="315">
                  <c:v>183.18924469011156</c:v>
                </c:pt>
                <c:pt idx="316">
                  <c:v>182.20414231054235</c:v>
                </c:pt>
                <c:pt idx="317">
                  <c:v>181.67207694777926</c:v>
                </c:pt>
                <c:pt idx="318">
                  <c:v>180.5867157909957</c:v>
                </c:pt>
                <c:pt idx="319">
                  <c:v>178.95620982496564</c:v>
                </c:pt>
                <c:pt idx="320">
                  <c:v>177.98676446468926</c:v>
                </c:pt>
                <c:pt idx="321">
                  <c:v>175.64507137189599</c:v>
                </c:pt>
                <c:pt idx="322">
                  <c:v>175.73373299119089</c:v>
                </c:pt>
                <c:pt idx="323">
                  <c:v>174.76238322000876</c:v>
                </c:pt>
                <c:pt idx="324">
                  <c:v>172.6686202509074</c:v>
                </c:pt>
                <c:pt idx="325">
                  <c:v>172.70958309656814</c:v>
                </c:pt>
                <c:pt idx="326">
                  <c:v>169.03607225492777</c:v>
                </c:pt>
                <c:pt idx="327">
                  <c:v>168.59628522261451</c:v>
                </c:pt>
                <c:pt idx="328">
                  <c:v>168.33554738864743</c:v>
                </c:pt>
                <c:pt idx="329">
                  <c:v>167.6040243671722</c:v>
                </c:pt>
                <c:pt idx="330">
                  <c:v>165.17046372913677</c:v>
                </c:pt>
                <c:pt idx="331">
                  <c:v>165.21619464142108</c:v>
                </c:pt>
                <c:pt idx="332">
                  <c:v>164.60172131562561</c:v>
                </c:pt>
                <c:pt idx="333">
                  <c:v>162.41500638576349</c:v>
                </c:pt>
                <c:pt idx="334">
                  <c:v>161.66314072235735</c:v>
                </c:pt>
                <c:pt idx="335">
                  <c:v>158.97121908075488</c:v>
                </c:pt>
                <c:pt idx="336">
                  <c:v>157.82498364837662</c:v>
                </c:pt>
                <c:pt idx="337">
                  <c:v>157.69157725277199</c:v>
                </c:pt>
                <c:pt idx="338">
                  <c:v>156.95740320314528</c:v>
                </c:pt>
                <c:pt idx="339">
                  <c:v>154.81821192623963</c:v>
                </c:pt>
                <c:pt idx="340">
                  <c:v>154.14369226717812</c:v>
                </c:pt>
                <c:pt idx="341">
                  <c:v>153.0675035848397</c:v>
                </c:pt>
                <c:pt idx="342">
                  <c:v>150.97470954337501</c:v>
                </c:pt>
                <c:pt idx="343">
                  <c:v>148.698869594229</c:v>
                </c:pt>
                <c:pt idx="344">
                  <c:v>147.8077813167265</c:v>
                </c:pt>
                <c:pt idx="345">
                  <c:v>146.7754155029383</c:v>
                </c:pt>
                <c:pt idx="346">
                  <c:v>143.91426989201264</c:v>
                </c:pt>
                <c:pt idx="347">
                  <c:v>144.49321812564457</c:v>
                </c:pt>
                <c:pt idx="348">
                  <c:v>143.27066867960281</c:v>
                </c:pt>
                <c:pt idx="349">
                  <c:v>140.55422528885003</c:v>
                </c:pt>
                <c:pt idx="350">
                  <c:v>135.60733534090318</c:v>
                </c:pt>
                <c:pt idx="351">
                  <c:v>138.38816948121013</c:v>
                </c:pt>
                <c:pt idx="352">
                  <c:v>135.41543247910224</c:v>
                </c:pt>
                <c:pt idx="353">
                  <c:v>133.1816284747897</c:v>
                </c:pt>
                <c:pt idx="354">
                  <c:v>132.14104533229687</c:v>
                </c:pt>
                <c:pt idx="355">
                  <c:v>129.82002533373912</c:v>
                </c:pt>
                <c:pt idx="356">
                  <c:v>128.96862469270417</c:v>
                </c:pt>
                <c:pt idx="357">
                  <c:v>119.16903645108424</c:v>
                </c:pt>
                <c:pt idx="358">
                  <c:v>115.72659024640866</c:v>
                </c:pt>
                <c:pt idx="359">
                  <c:v>119.3349881591015</c:v>
                </c:pt>
                <c:pt idx="360">
                  <c:v>118.9660992044742</c:v>
                </c:pt>
                <c:pt idx="361">
                  <c:v>110.80561693681038</c:v>
                </c:pt>
                <c:pt idx="362">
                  <c:v>110.15158258258239</c:v>
                </c:pt>
                <c:pt idx="363">
                  <c:v>110.74294768485551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6-4FF8-8E88-FDEABDCB8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97312"/>
        <c:axId val="2537967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XY-Distance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'Group1_H1_H2-6_3-Raw-Data'!$N$53:$N$382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1.9230769230769201E-2</c:v>
                      </c:pt>
                      <c:pt idx="1">
                        <c:v>3.8461538461538498E-2</c:v>
                      </c:pt>
                      <c:pt idx="2">
                        <c:v>5.7692307692307702E-2</c:v>
                      </c:pt>
                      <c:pt idx="3">
                        <c:v>7.69230769230769E-2</c:v>
                      </c:pt>
                      <c:pt idx="4">
                        <c:v>9.6153846153846201E-2</c:v>
                      </c:pt>
                      <c:pt idx="5">
                        <c:v>0.115384615384615</c:v>
                      </c:pt>
                      <c:pt idx="6">
                        <c:v>0.134615384615385</c:v>
                      </c:pt>
                      <c:pt idx="7">
                        <c:v>0.15384615384615399</c:v>
                      </c:pt>
                      <c:pt idx="8">
                        <c:v>0.17307692307692299</c:v>
                      </c:pt>
                      <c:pt idx="9">
                        <c:v>0.19230769230769201</c:v>
                      </c:pt>
                      <c:pt idx="10">
                        <c:v>0.21153846153846201</c:v>
                      </c:pt>
                      <c:pt idx="11">
                        <c:v>0.230769230769231</c:v>
                      </c:pt>
                      <c:pt idx="12">
                        <c:v>0.25</c:v>
                      </c:pt>
                      <c:pt idx="13">
                        <c:v>0.269230769230769</c:v>
                      </c:pt>
                      <c:pt idx="14">
                        <c:v>0.28846153846153899</c:v>
                      </c:pt>
                      <c:pt idx="15">
                        <c:v>0.30769230769230799</c:v>
                      </c:pt>
                      <c:pt idx="16">
                        <c:v>0.32692307692307698</c:v>
                      </c:pt>
                      <c:pt idx="17">
                        <c:v>0.34615384615384598</c:v>
                      </c:pt>
                      <c:pt idx="18">
                        <c:v>0.36538461538461497</c:v>
                      </c:pt>
                      <c:pt idx="19">
                        <c:v>0.38461538461538503</c:v>
                      </c:pt>
                      <c:pt idx="20">
                        <c:v>0.40384615384615402</c:v>
                      </c:pt>
                      <c:pt idx="21">
                        <c:v>0.42307692307692302</c:v>
                      </c:pt>
                      <c:pt idx="22">
                        <c:v>0.44230769230769201</c:v>
                      </c:pt>
                      <c:pt idx="23">
                        <c:v>0.46153846153846101</c:v>
                      </c:pt>
                      <c:pt idx="24">
                        <c:v>0.480769230769231</c:v>
                      </c:pt>
                      <c:pt idx="25">
                        <c:v>0.5</c:v>
                      </c:pt>
                      <c:pt idx="26">
                        <c:v>0.51923076923076905</c:v>
                      </c:pt>
                      <c:pt idx="27">
                        <c:v>0.53846153846153799</c:v>
                      </c:pt>
                      <c:pt idx="28">
                        <c:v>0.55769230769230804</c:v>
                      </c:pt>
                      <c:pt idx="29">
                        <c:v>0.57692307692307698</c:v>
                      </c:pt>
                      <c:pt idx="30">
                        <c:v>0.59615384615384603</c:v>
                      </c:pt>
                      <c:pt idx="31">
                        <c:v>0.61538461538461497</c:v>
                      </c:pt>
                      <c:pt idx="32">
                        <c:v>0.63461538461538403</c:v>
                      </c:pt>
                      <c:pt idx="33">
                        <c:v>0.65384615384615397</c:v>
                      </c:pt>
                      <c:pt idx="34">
                        <c:v>0.67307692307692302</c:v>
                      </c:pt>
                      <c:pt idx="35">
                        <c:v>0.69230769230769196</c:v>
                      </c:pt>
                      <c:pt idx="36">
                        <c:v>0.71153846153846101</c:v>
                      </c:pt>
                      <c:pt idx="37">
                        <c:v>0.73076923076923095</c:v>
                      </c:pt>
                      <c:pt idx="38">
                        <c:v>0.75</c:v>
                      </c:pt>
                      <c:pt idx="39">
                        <c:v>0.76923076923076905</c:v>
                      </c:pt>
                      <c:pt idx="40">
                        <c:v>0.78846153846153799</c:v>
                      </c:pt>
                      <c:pt idx="41">
                        <c:v>0.80769230769230704</c:v>
                      </c:pt>
                      <c:pt idx="42">
                        <c:v>0.82692307692307698</c:v>
                      </c:pt>
                      <c:pt idx="43">
                        <c:v>0.84615384615384603</c:v>
                      </c:pt>
                      <c:pt idx="44">
                        <c:v>0.86538461538461497</c:v>
                      </c:pt>
                      <c:pt idx="45">
                        <c:v>0.88461538461538403</c:v>
                      </c:pt>
                      <c:pt idx="46">
                        <c:v>0.90384615384615297</c:v>
                      </c:pt>
                      <c:pt idx="47">
                        <c:v>0.92307692307692302</c:v>
                      </c:pt>
                      <c:pt idx="48">
                        <c:v>0.94230769230769196</c:v>
                      </c:pt>
                      <c:pt idx="49">
                        <c:v>0.96153846153846101</c:v>
                      </c:pt>
                      <c:pt idx="50">
                        <c:v>0.98076923076922995</c:v>
                      </c:pt>
                      <c:pt idx="51">
                        <c:v>1</c:v>
                      </c:pt>
                      <c:pt idx="52">
                        <c:v>1.0192307692307701</c:v>
                      </c:pt>
                      <c:pt idx="53">
                        <c:v>1.0384615384615401</c:v>
                      </c:pt>
                      <c:pt idx="54">
                        <c:v>1.0576923076923099</c:v>
                      </c:pt>
                      <c:pt idx="55">
                        <c:v>1.07692307692308</c:v>
                      </c:pt>
                      <c:pt idx="56">
                        <c:v>1.09615384615385</c:v>
                      </c:pt>
                      <c:pt idx="57">
                        <c:v>1.1153846153846201</c:v>
                      </c:pt>
                      <c:pt idx="58">
                        <c:v>1.1346153846153799</c:v>
                      </c:pt>
                      <c:pt idx="59">
                        <c:v>1.15384615384615</c:v>
                      </c:pt>
                      <c:pt idx="60">
                        <c:v>1.17307692307692</c:v>
                      </c:pt>
                      <c:pt idx="61">
                        <c:v>1.1923076923076901</c:v>
                      </c:pt>
                      <c:pt idx="62">
                        <c:v>1.2115384615384599</c:v>
                      </c:pt>
                      <c:pt idx="63">
                        <c:v>1.2307692307692299</c:v>
                      </c:pt>
                      <c:pt idx="64">
                        <c:v>1.25</c:v>
                      </c:pt>
                      <c:pt idx="65">
                        <c:v>1.2692307692307701</c:v>
                      </c:pt>
                      <c:pt idx="66">
                        <c:v>1.2884615384615401</c:v>
                      </c:pt>
                      <c:pt idx="67">
                        <c:v>1.3076923076923099</c:v>
                      </c:pt>
                      <c:pt idx="68">
                        <c:v>1.32692307692308</c:v>
                      </c:pt>
                      <c:pt idx="69">
                        <c:v>1.34615384615385</c:v>
                      </c:pt>
                      <c:pt idx="70">
                        <c:v>1.3653846153846101</c:v>
                      </c:pt>
                      <c:pt idx="71">
                        <c:v>1.3846153846153799</c:v>
                      </c:pt>
                      <c:pt idx="72">
                        <c:v>1.40384615384615</c:v>
                      </c:pt>
                      <c:pt idx="73">
                        <c:v>1.42307692307692</c:v>
                      </c:pt>
                      <c:pt idx="74">
                        <c:v>1.4423076923076901</c:v>
                      </c:pt>
                      <c:pt idx="75">
                        <c:v>1.4615384615384599</c:v>
                      </c:pt>
                      <c:pt idx="76">
                        <c:v>1.4807692307692299</c:v>
                      </c:pt>
                      <c:pt idx="77">
                        <c:v>1.5</c:v>
                      </c:pt>
                      <c:pt idx="78">
                        <c:v>1.5192307692307701</c:v>
                      </c:pt>
                      <c:pt idx="79">
                        <c:v>1.5384615384615401</c:v>
                      </c:pt>
                      <c:pt idx="80">
                        <c:v>1.5576923076923099</c:v>
                      </c:pt>
                      <c:pt idx="81">
                        <c:v>1.57692307692308</c:v>
                      </c:pt>
                      <c:pt idx="82">
                        <c:v>1.59615384615385</c:v>
                      </c:pt>
                      <c:pt idx="83">
                        <c:v>1.6153846153846101</c:v>
                      </c:pt>
                      <c:pt idx="84">
                        <c:v>1.6346153846153799</c:v>
                      </c:pt>
                      <c:pt idx="85">
                        <c:v>1.65384615384615</c:v>
                      </c:pt>
                      <c:pt idx="86">
                        <c:v>1.67307692307692</c:v>
                      </c:pt>
                      <c:pt idx="87">
                        <c:v>1.6923076923076901</c:v>
                      </c:pt>
                      <c:pt idx="88">
                        <c:v>1.7115384615384599</c:v>
                      </c:pt>
                      <c:pt idx="89">
                        <c:v>1.7307692307692299</c:v>
                      </c:pt>
                      <c:pt idx="90">
                        <c:v>1.75</c:v>
                      </c:pt>
                      <c:pt idx="91">
                        <c:v>1.7692307692307701</c:v>
                      </c:pt>
                      <c:pt idx="92">
                        <c:v>1.7884615384615401</c:v>
                      </c:pt>
                      <c:pt idx="93">
                        <c:v>1.8076923076923099</c:v>
                      </c:pt>
                      <c:pt idx="94">
                        <c:v>1.82692307692308</c:v>
                      </c:pt>
                      <c:pt idx="95">
                        <c:v>1.84615384615385</c:v>
                      </c:pt>
                      <c:pt idx="96">
                        <c:v>1.8653846153846101</c:v>
                      </c:pt>
                      <c:pt idx="97">
                        <c:v>1.8846153846153799</c:v>
                      </c:pt>
                      <c:pt idx="98">
                        <c:v>1.90384615384615</c:v>
                      </c:pt>
                      <c:pt idx="99">
                        <c:v>1.92307692307692</c:v>
                      </c:pt>
                      <c:pt idx="100">
                        <c:v>1.9423076923076901</c:v>
                      </c:pt>
                      <c:pt idx="101">
                        <c:v>1.9615384615384599</c:v>
                      </c:pt>
                      <c:pt idx="102">
                        <c:v>1.9807692307692299</c:v>
                      </c:pt>
                      <c:pt idx="103">
                        <c:v>2</c:v>
                      </c:pt>
                      <c:pt idx="104">
                        <c:v>2.0192307692307701</c:v>
                      </c:pt>
                      <c:pt idx="105">
                        <c:v>2.0384615384615401</c:v>
                      </c:pt>
                      <c:pt idx="106">
                        <c:v>2.0576923076923102</c:v>
                      </c:pt>
                      <c:pt idx="107">
                        <c:v>2.0769230769230802</c:v>
                      </c:pt>
                      <c:pt idx="108">
                        <c:v>2.0961538461538498</c:v>
                      </c:pt>
                      <c:pt idx="109">
                        <c:v>2.1153846153846101</c:v>
                      </c:pt>
                      <c:pt idx="110">
                        <c:v>2.1346153846153801</c:v>
                      </c:pt>
                      <c:pt idx="111">
                        <c:v>2.1538461538461502</c:v>
                      </c:pt>
                      <c:pt idx="112">
                        <c:v>2.1730769230769198</c:v>
                      </c:pt>
                      <c:pt idx="113">
                        <c:v>2.1923076923076898</c:v>
                      </c:pt>
                      <c:pt idx="114">
                        <c:v>2.2115384615384599</c:v>
                      </c:pt>
                      <c:pt idx="115">
                        <c:v>2.2307692307692299</c:v>
                      </c:pt>
                      <c:pt idx="116">
                        <c:v>2.25</c:v>
                      </c:pt>
                      <c:pt idx="117">
                        <c:v>2.2692307692307701</c:v>
                      </c:pt>
                      <c:pt idx="118">
                        <c:v>2.2884615384615401</c:v>
                      </c:pt>
                      <c:pt idx="119">
                        <c:v>2.3076923076923102</c:v>
                      </c:pt>
                      <c:pt idx="120">
                        <c:v>2.3269230769230802</c:v>
                      </c:pt>
                      <c:pt idx="121">
                        <c:v>2.34615384615384</c:v>
                      </c:pt>
                      <c:pt idx="122">
                        <c:v>2.3653846153846101</c:v>
                      </c:pt>
                      <c:pt idx="123">
                        <c:v>2.3846153846153801</c:v>
                      </c:pt>
                      <c:pt idx="124">
                        <c:v>2.4038461538461502</c:v>
                      </c:pt>
                      <c:pt idx="125">
                        <c:v>2.4230769230769198</c:v>
                      </c:pt>
                      <c:pt idx="126">
                        <c:v>2.4423076923076898</c:v>
                      </c:pt>
                      <c:pt idx="127">
                        <c:v>2.4615384615384599</c:v>
                      </c:pt>
                      <c:pt idx="128">
                        <c:v>2.4807692307692299</c:v>
                      </c:pt>
                      <c:pt idx="129">
                        <c:v>2.5</c:v>
                      </c:pt>
                      <c:pt idx="130">
                        <c:v>2.5192307692307701</c:v>
                      </c:pt>
                      <c:pt idx="131">
                        <c:v>2.5384615384615401</c:v>
                      </c:pt>
                      <c:pt idx="132">
                        <c:v>2.5576923076923102</c:v>
                      </c:pt>
                      <c:pt idx="133">
                        <c:v>2.5769230769230802</c:v>
                      </c:pt>
                      <c:pt idx="134">
                        <c:v>2.59615384615384</c:v>
                      </c:pt>
                      <c:pt idx="135">
                        <c:v>2.6153846153846101</c:v>
                      </c:pt>
                      <c:pt idx="136">
                        <c:v>2.6346153846153801</c:v>
                      </c:pt>
                      <c:pt idx="137">
                        <c:v>2.6538461538461502</c:v>
                      </c:pt>
                      <c:pt idx="138">
                        <c:v>2.6730769230769198</c:v>
                      </c:pt>
                      <c:pt idx="139">
                        <c:v>2.6923076923076898</c:v>
                      </c:pt>
                      <c:pt idx="140">
                        <c:v>2.7115384615384599</c:v>
                      </c:pt>
                      <c:pt idx="141">
                        <c:v>2.7307692307692299</c:v>
                      </c:pt>
                      <c:pt idx="142">
                        <c:v>2.75</c:v>
                      </c:pt>
                      <c:pt idx="143">
                        <c:v>2.7692307692307701</c:v>
                      </c:pt>
                      <c:pt idx="144">
                        <c:v>2.7884615384615401</c:v>
                      </c:pt>
                      <c:pt idx="145">
                        <c:v>2.8076923076923102</c:v>
                      </c:pt>
                      <c:pt idx="146">
                        <c:v>2.8269230769230802</c:v>
                      </c:pt>
                      <c:pt idx="147">
                        <c:v>2.84615384615384</c:v>
                      </c:pt>
                      <c:pt idx="148">
                        <c:v>2.8653846153846101</c:v>
                      </c:pt>
                      <c:pt idx="149">
                        <c:v>2.8846153846153801</c:v>
                      </c:pt>
                      <c:pt idx="150">
                        <c:v>2.9038461538461502</c:v>
                      </c:pt>
                      <c:pt idx="151">
                        <c:v>2.9230769230769198</c:v>
                      </c:pt>
                      <c:pt idx="152">
                        <c:v>2.9423076923076898</c:v>
                      </c:pt>
                      <c:pt idx="153">
                        <c:v>2.9615384615384599</c:v>
                      </c:pt>
                      <c:pt idx="154">
                        <c:v>2.9807692307692299</c:v>
                      </c:pt>
                      <c:pt idx="155">
                        <c:v>3</c:v>
                      </c:pt>
                      <c:pt idx="156">
                        <c:v>3.0192307692307701</c:v>
                      </c:pt>
                      <c:pt idx="157">
                        <c:v>3.0384615384615401</c:v>
                      </c:pt>
                      <c:pt idx="158">
                        <c:v>3.0576923076923102</c:v>
                      </c:pt>
                      <c:pt idx="159">
                        <c:v>3.0769230769230802</c:v>
                      </c:pt>
                      <c:pt idx="160">
                        <c:v>3.09615384615384</c:v>
                      </c:pt>
                      <c:pt idx="161">
                        <c:v>3.1153846153846101</c:v>
                      </c:pt>
                      <c:pt idx="162">
                        <c:v>3.1346153846153801</c:v>
                      </c:pt>
                      <c:pt idx="163">
                        <c:v>3.1538461538461502</c:v>
                      </c:pt>
                      <c:pt idx="164">
                        <c:v>3.1730769230769198</c:v>
                      </c:pt>
                      <c:pt idx="165">
                        <c:v>3.1923076923076898</c:v>
                      </c:pt>
                      <c:pt idx="166">
                        <c:v>3.2115384615384599</c:v>
                      </c:pt>
                      <c:pt idx="167">
                        <c:v>3.2307692307692299</c:v>
                      </c:pt>
                      <c:pt idx="168">
                        <c:v>3.25</c:v>
                      </c:pt>
                      <c:pt idx="169">
                        <c:v>3.2692307692307701</c:v>
                      </c:pt>
                      <c:pt idx="170">
                        <c:v>3.2884615384615401</c:v>
                      </c:pt>
                      <c:pt idx="171">
                        <c:v>3.3076923076923102</c:v>
                      </c:pt>
                      <c:pt idx="172">
                        <c:v>3.32692307692307</c:v>
                      </c:pt>
                      <c:pt idx="173">
                        <c:v>3.34615384615384</c:v>
                      </c:pt>
                      <c:pt idx="174">
                        <c:v>3.3653846153846101</c:v>
                      </c:pt>
                      <c:pt idx="175">
                        <c:v>3.3846153846153801</c:v>
                      </c:pt>
                      <c:pt idx="176">
                        <c:v>3.4038461538461502</c:v>
                      </c:pt>
                      <c:pt idx="177">
                        <c:v>3.4230769230769198</c:v>
                      </c:pt>
                      <c:pt idx="178">
                        <c:v>3.4423076923076898</c:v>
                      </c:pt>
                      <c:pt idx="179">
                        <c:v>3.4615384615384599</c:v>
                      </c:pt>
                      <c:pt idx="180">
                        <c:v>3.4807692307692299</c:v>
                      </c:pt>
                      <c:pt idx="181">
                        <c:v>3.5</c:v>
                      </c:pt>
                      <c:pt idx="182">
                        <c:v>3.5192307692307701</c:v>
                      </c:pt>
                      <c:pt idx="183">
                        <c:v>3.5384615384615401</c:v>
                      </c:pt>
                      <c:pt idx="184">
                        <c:v>3.5576923076923102</c:v>
                      </c:pt>
                      <c:pt idx="185">
                        <c:v>3.57692307692307</c:v>
                      </c:pt>
                      <c:pt idx="186">
                        <c:v>3.59615384615384</c:v>
                      </c:pt>
                      <c:pt idx="187">
                        <c:v>3.6153846153846101</c:v>
                      </c:pt>
                      <c:pt idx="188">
                        <c:v>3.6346153846153801</c:v>
                      </c:pt>
                      <c:pt idx="189">
                        <c:v>3.6538461538461502</c:v>
                      </c:pt>
                      <c:pt idx="190">
                        <c:v>3.6730769230769198</c:v>
                      </c:pt>
                      <c:pt idx="191">
                        <c:v>3.6923076923076898</c:v>
                      </c:pt>
                      <c:pt idx="192">
                        <c:v>3.7115384615384599</c:v>
                      </c:pt>
                      <c:pt idx="193">
                        <c:v>3.7307692307692299</c:v>
                      </c:pt>
                      <c:pt idx="194">
                        <c:v>3.75</c:v>
                      </c:pt>
                      <c:pt idx="195">
                        <c:v>3.7692307692307701</c:v>
                      </c:pt>
                      <c:pt idx="196">
                        <c:v>3.7884615384615401</c:v>
                      </c:pt>
                      <c:pt idx="197">
                        <c:v>3.8076923076923102</c:v>
                      </c:pt>
                      <c:pt idx="198">
                        <c:v>3.82692307692307</c:v>
                      </c:pt>
                      <c:pt idx="199">
                        <c:v>3.84615384615384</c:v>
                      </c:pt>
                      <c:pt idx="200">
                        <c:v>3.8653846153846101</c:v>
                      </c:pt>
                      <c:pt idx="201">
                        <c:v>3.8846153846153801</c:v>
                      </c:pt>
                      <c:pt idx="202">
                        <c:v>3.9038461538461502</c:v>
                      </c:pt>
                      <c:pt idx="203">
                        <c:v>3.9230769230769198</c:v>
                      </c:pt>
                      <c:pt idx="204">
                        <c:v>3.9423076923076898</c:v>
                      </c:pt>
                      <c:pt idx="205">
                        <c:v>3.9615384615384599</c:v>
                      </c:pt>
                      <c:pt idx="206">
                        <c:v>3.9807692307692299</c:v>
                      </c:pt>
                      <c:pt idx="207">
                        <c:v>4</c:v>
                      </c:pt>
                      <c:pt idx="208">
                        <c:v>4.0192307692307701</c:v>
                      </c:pt>
                      <c:pt idx="209">
                        <c:v>4.0384615384615401</c:v>
                      </c:pt>
                      <c:pt idx="210">
                        <c:v>4.0576923076923102</c:v>
                      </c:pt>
                      <c:pt idx="211">
                        <c:v>4.0769230769230802</c:v>
                      </c:pt>
                      <c:pt idx="212">
                        <c:v>4.0961538461538503</c:v>
                      </c:pt>
                      <c:pt idx="213">
                        <c:v>4.1153846153846203</c:v>
                      </c:pt>
                      <c:pt idx="214">
                        <c:v>4.1346153846153904</c:v>
                      </c:pt>
                      <c:pt idx="215">
                        <c:v>4.1538461538461604</c:v>
                      </c:pt>
                      <c:pt idx="216">
                        <c:v>4.1730769230769296</c:v>
                      </c:pt>
                      <c:pt idx="217">
                        <c:v>4.1923076923076996</c:v>
                      </c:pt>
                      <c:pt idx="218">
                        <c:v>4.2115384615384697</c:v>
                      </c:pt>
                      <c:pt idx="219">
                        <c:v>4.2307692307692397</c:v>
                      </c:pt>
                      <c:pt idx="220">
                        <c:v>4.25</c:v>
                      </c:pt>
                      <c:pt idx="221">
                        <c:v>4.2692307692307701</c:v>
                      </c:pt>
                      <c:pt idx="222">
                        <c:v>4.2884615384615401</c:v>
                      </c:pt>
                      <c:pt idx="223">
                        <c:v>4.3076923076923102</c:v>
                      </c:pt>
                      <c:pt idx="224">
                        <c:v>4.3269230769230802</c:v>
                      </c:pt>
                      <c:pt idx="225">
                        <c:v>4.3461538461538503</c:v>
                      </c:pt>
                      <c:pt idx="226">
                        <c:v>4.3653846153846203</c:v>
                      </c:pt>
                      <c:pt idx="227">
                        <c:v>4.3846153846153904</c:v>
                      </c:pt>
                      <c:pt idx="228">
                        <c:v>4.4038461538461604</c:v>
                      </c:pt>
                      <c:pt idx="229">
                        <c:v>4.4230769230769296</c:v>
                      </c:pt>
                      <c:pt idx="230">
                        <c:v>4.4423076923076996</c:v>
                      </c:pt>
                      <c:pt idx="231">
                        <c:v>4.4615384615384697</c:v>
                      </c:pt>
                      <c:pt idx="232">
                        <c:v>4.4807692307692397</c:v>
                      </c:pt>
                      <c:pt idx="233">
                        <c:v>4.5000000000000098</c:v>
                      </c:pt>
                      <c:pt idx="234">
                        <c:v>4.5192307692307798</c:v>
                      </c:pt>
                      <c:pt idx="235">
                        <c:v>4.5384615384615499</c:v>
                      </c:pt>
                      <c:pt idx="236">
                        <c:v>4.5576923076923199</c:v>
                      </c:pt>
                      <c:pt idx="237">
                        <c:v>4.57692307692309</c:v>
                      </c:pt>
                      <c:pt idx="238">
                        <c:v>4.59615384615386</c:v>
                      </c:pt>
                      <c:pt idx="239">
                        <c:v>4.6153846153846301</c:v>
                      </c:pt>
                      <c:pt idx="240">
                        <c:v>4.6346153846154001</c:v>
                      </c:pt>
                      <c:pt idx="241">
                        <c:v>4.6538461538461702</c:v>
                      </c:pt>
                      <c:pt idx="242">
                        <c:v>4.6730769230769402</c:v>
                      </c:pt>
                      <c:pt idx="243">
                        <c:v>4.6923076923077103</c:v>
                      </c:pt>
                      <c:pt idx="244">
                        <c:v>4.7115384615384803</c:v>
                      </c:pt>
                      <c:pt idx="245">
                        <c:v>4.7307692307692504</c:v>
                      </c:pt>
                      <c:pt idx="246">
                        <c:v>4.7500000000000204</c:v>
                      </c:pt>
                      <c:pt idx="247">
                        <c:v>4.7692307692307896</c:v>
                      </c:pt>
                      <c:pt idx="248">
                        <c:v>4.7884615384615596</c:v>
                      </c:pt>
                      <c:pt idx="249">
                        <c:v>4.8076923076923199</c:v>
                      </c:pt>
                      <c:pt idx="250">
                        <c:v>4.82692307692309</c:v>
                      </c:pt>
                      <c:pt idx="251">
                        <c:v>4.84615384615386</c:v>
                      </c:pt>
                      <c:pt idx="252">
                        <c:v>4.8653846153846301</c:v>
                      </c:pt>
                      <c:pt idx="253">
                        <c:v>4.8846153846154001</c:v>
                      </c:pt>
                      <c:pt idx="254">
                        <c:v>4.9038461538461702</c:v>
                      </c:pt>
                      <c:pt idx="255">
                        <c:v>4.9230769230769402</c:v>
                      </c:pt>
                      <c:pt idx="256">
                        <c:v>4.9423076923077103</c:v>
                      </c:pt>
                      <c:pt idx="257">
                        <c:v>4.9615384615384803</c:v>
                      </c:pt>
                      <c:pt idx="258">
                        <c:v>4.9807692307692504</c:v>
                      </c:pt>
                      <c:pt idx="259">
                        <c:v>5.0000000000000204</c:v>
                      </c:pt>
                      <c:pt idx="260">
                        <c:v>5.0192307692307896</c:v>
                      </c:pt>
                      <c:pt idx="261">
                        <c:v>5.0384615384615596</c:v>
                      </c:pt>
                      <c:pt idx="262">
                        <c:v>5.0576923076923297</c:v>
                      </c:pt>
                      <c:pt idx="263">
                        <c:v>5.0769230769230997</c:v>
                      </c:pt>
                      <c:pt idx="264">
                        <c:v>5.0961538461538698</c:v>
                      </c:pt>
                      <c:pt idx="265">
                        <c:v>5.1153846153846398</c:v>
                      </c:pt>
                      <c:pt idx="266">
                        <c:v>5.1346153846154099</c:v>
                      </c:pt>
                      <c:pt idx="267">
                        <c:v>5.1538461538461799</c:v>
                      </c:pt>
                      <c:pt idx="268">
                        <c:v>5.17307692307695</c:v>
                      </c:pt>
                      <c:pt idx="269">
                        <c:v>5.19230769230772</c:v>
                      </c:pt>
                      <c:pt idx="270">
                        <c:v>5.2115384615384901</c:v>
                      </c:pt>
                      <c:pt idx="271">
                        <c:v>5.2307692307692601</c:v>
                      </c:pt>
                      <c:pt idx="272">
                        <c:v>5.2500000000000302</c:v>
                      </c:pt>
                      <c:pt idx="273">
                        <c:v>5.2692307692308002</c:v>
                      </c:pt>
                      <c:pt idx="274">
                        <c:v>5.2884615384615703</c:v>
                      </c:pt>
                      <c:pt idx="275">
                        <c:v>5.3076923076923403</c:v>
                      </c:pt>
                      <c:pt idx="276">
                        <c:v>5.3269230769231104</c:v>
                      </c:pt>
                      <c:pt idx="277">
                        <c:v>5.3461538461538698</c:v>
                      </c:pt>
                      <c:pt idx="278">
                        <c:v>5.3653846153846398</c:v>
                      </c:pt>
                      <c:pt idx="279">
                        <c:v>5.3846153846154099</c:v>
                      </c:pt>
                      <c:pt idx="280">
                        <c:v>5.4038461538461799</c:v>
                      </c:pt>
                      <c:pt idx="281">
                        <c:v>5.42307692307695</c:v>
                      </c:pt>
                      <c:pt idx="282">
                        <c:v>5.44230769230772</c:v>
                      </c:pt>
                      <c:pt idx="283">
                        <c:v>5.4615384615384901</c:v>
                      </c:pt>
                      <c:pt idx="284">
                        <c:v>5.4807692307692601</c:v>
                      </c:pt>
                      <c:pt idx="285">
                        <c:v>5.5000000000000302</c:v>
                      </c:pt>
                      <c:pt idx="286">
                        <c:v>5.5192307692308002</c:v>
                      </c:pt>
                      <c:pt idx="287">
                        <c:v>5.5384615384615703</c:v>
                      </c:pt>
                      <c:pt idx="288">
                        <c:v>5.5576923076923403</c:v>
                      </c:pt>
                      <c:pt idx="289">
                        <c:v>5.5769230769231104</c:v>
                      </c:pt>
                      <c:pt idx="290">
                        <c:v>5.5961538461538796</c:v>
                      </c:pt>
                      <c:pt idx="291">
                        <c:v>5.6153846153846496</c:v>
                      </c:pt>
                      <c:pt idx="292">
                        <c:v>5.6346153846154197</c:v>
                      </c:pt>
                      <c:pt idx="293">
                        <c:v>5.6538461538461897</c:v>
                      </c:pt>
                      <c:pt idx="294">
                        <c:v>5.6730769230769598</c:v>
                      </c:pt>
                      <c:pt idx="295">
                        <c:v>5.6923076923077298</c:v>
                      </c:pt>
                      <c:pt idx="296">
                        <c:v>5.7115384615384999</c:v>
                      </c:pt>
                      <c:pt idx="297">
                        <c:v>5.7307692307692699</c:v>
                      </c:pt>
                      <c:pt idx="298">
                        <c:v>5.75000000000004</c:v>
                      </c:pt>
                      <c:pt idx="299">
                        <c:v>5.76923076923081</c:v>
                      </c:pt>
                      <c:pt idx="300">
                        <c:v>5.7884615384615801</c:v>
                      </c:pt>
                      <c:pt idx="301">
                        <c:v>5.8076923076923501</c:v>
                      </c:pt>
                      <c:pt idx="302">
                        <c:v>5.8269230769231202</c:v>
                      </c:pt>
                      <c:pt idx="303">
                        <c:v>5.8461538461538902</c:v>
                      </c:pt>
                      <c:pt idx="304">
                        <c:v>5.8653846153846603</c:v>
                      </c:pt>
                      <c:pt idx="305">
                        <c:v>5.8846153846154303</c:v>
                      </c:pt>
                      <c:pt idx="306">
                        <c:v>5.9038461538461897</c:v>
                      </c:pt>
                      <c:pt idx="307">
                        <c:v>5.9230769230769598</c:v>
                      </c:pt>
                      <c:pt idx="308">
                        <c:v>5.9423076923077298</c:v>
                      </c:pt>
                      <c:pt idx="309">
                        <c:v>5.9615384615384999</c:v>
                      </c:pt>
                      <c:pt idx="310">
                        <c:v>5.9807692307692699</c:v>
                      </c:pt>
                      <c:pt idx="311">
                        <c:v>6.00000000000004</c:v>
                      </c:pt>
                      <c:pt idx="312">
                        <c:v>6.01923076923081</c:v>
                      </c:pt>
                      <c:pt idx="313">
                        <c:v>6.0384615384615801</c:v>
                      </c:pt>
                      <c:pt idx="314">
                        <c:v>6.0576923076923501</c:v>
                      </c:pt>
                      <c:pt idx="315">
                        <c:v>6.0769230769231202</c:v>
                      </c:pt>
                      <c:pt idx="316">
                        <c:v>6.0961538461538902</c:v>
                      </c:pt>
                      <c:pt idx="317">
                        <c:v>6.1153846153846603</c:v>
                      </c:pt>
                      <c:pt idx="318">
                        <c:v>6.1346153846154303</c:v>
                      </c:pt>
                      <c:pt idx="319">
                        <c:v>6.1538461538462004</c:v>
                      </c:pt>
                      <c:pt idx="320">
                        <c:v>6.1730769230769704</c:v>
                      </c:pt>
                      <c:pt idx="321">
                        <c:v>6.1923076923077396</c:v>
                      </c:pt>
                      <c:pt idx="322">
                        <c:v>6.2115384615385096</c:v>
                      </c:pt>
                      <c:pt idx="323">
                        <c:v>6.2307692307692797</c:v>
                      </c:pt>
                      <c:pt idx="324">
                        <c:v>6.2500000000000497</c:v>
                      </c:pt>
                      <c:pt idx="325">
                        <c:v>6.2692307692308198</c:v>
                      </c:pt>
                      <c:pt idx="326">
                        <c:v>6.2884615384615898</c:v>
                      </c:pt>
                      <c:pt idx="327">
                        <c:v>6.3076923076923599</c:v>
                      </c:pt>
                      <c:pt idx="328">
                        <c:v>6.3269230769231299</c:v>
                      </c:pt>
                      <c:pt idx="329">
                        <c:v>6.3461538461539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'Group1_H1_H2-6_3-Raw-Data'!$AJ$53:$AJ$382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656.50941248896095</c:v>
                      </c:pt>
                      <c:pt idx="1">
                        <c:v>656.39269450777499</c:v>
                      </c:pt>
                      <c:pt idx="2">
                        <c:v>654.95276792715504</c:v>
                      </c:pt>
                      <c:pt idx="3">
                        <c:v>653.00420879251703</c:v>
                      </c:pt>
                      <c:pt idx="4">
                        <c:v>651.55782145023397</c:v>
                      </c:pt>
                      <c:pt idx="5">
                        <c:v>649.17588583285306</c:v>
                      </c:pt>
                      <c:pt idx="6">
                        <c:v>647.622936288201</c:v>
                      </c:pt>
                      <c:pt idx="7">
                        <c:v>647.57014472588696</c:v>
                      </c:pt>
                      <c:pt idx="8">
                        <c:v>646.41426135582003</c:v>
                      </c:pt>
                      <c:pt idx="9">
                        <c:v>644.86952413687902</c:v>
                      </c:pt>
                      <c:pt idx="10">
                        <c:v>643.27475178264103</c:v>
                      </c:pt>
                      <c:pt idx="11">
                        <c:v>642.51546062269995</c:v>
                      </c:pt>
                      <c:pt idx="12">
                        <c:v>642.29149956484298</c:v>
                      </c:pt>
                      <c:pt idx="13">
                        <c:v>641.35232512924495</c:v>
                      </c:pt>
                      <c:pt idx="14">
                        <c:v>639.82215423101502</c:v>
                      </c:pt>
                      <c:pt idx="15">
                        <c:v>639.37495466787095</c:v>
                      </c:pt>
                      <c:pt idx="16">
                        <c:v>638.29386443243004</c:v>
                      </c:pt>
                      <c:pt idx="17">
                        <c:v>636.87763026956998</c:v>
                      </c:pt>
                      <c:pt idx="18">
                        <c:v>636.81659916523597</c:v>
                      </c:pt>
                      <c:pt idx="19">
                        <c:v>635.97352666060999</c:v>
                      </c:pt>
                      <c:pt idx="20">
                        <c:v>634.858688859361</c:v>
                      </c:pt>
                      <c:pt idx="21">
                        <c:v>634.12682358294501</c:v>
                      </c:pt>
                      <c:pt idx="22">
                        <c:v>633.48346913114199</c:v>
                      </c:pt>
                      <c:pt idx="23">
                        <c:v>632.89726412217101</c:v>
                      </c:pt>
                      <c:pt idx="24">
                        <c:v>631.92348535698397</c:v>
                      </c:pt>
                      <c:pt idx="25">
                        <c:v>630.14270527067299</c:v>
                      </c:pt>
                      <c:pt idx="26">
                        <c:v>629.55299172393597</c:v>
                      </c:pt>
                      <c:pt idx="27">
                        <c:v>629.20564458820104</c:v>
                      </c:pt>
                      <c:pt idx="28">
                        <c:v>628.43527159615599</c:v>
                      </c:pt>
                      <c:pt idx="29">
                        <c:v>627.77056335225905</c:v>
                      </c:pt>
                      <c:pt idx="30">
                        <c:v>625.88098632678395</c:v>
                      </c:pt>
                      <c:pt idx="31">
                        <c:v>626.52142459085098</c:v>
                      </c:pt>
                      <c:pt idx="32">
                        <c:v>625.70743983551597</c:v>
                      </c:pt>
                      <c:pt idx="33">
                        <c:v>625.25248622350603</c:v>
                      </c:pt>
                      <c:pt idx="34">
                        <c:v>623.21908302573297</c:v>
                      </c:pt>
                      <c:pt idx="35">
                        <c:v>622.12032815295504</c:v>
                      </c:pt>
                      <c:pt idx="36">
                        <c:v>622.03122151476998</c:v>
                      </c:pt>
                      <c:pt idx="37">
                        <c:v>620.64268966460997</c:v>
                      </c:pt>
                      <c:pt idx="38">
                        <c:v>619.87534171178004</c:v>
                      </c:pt>
                      <c:pt idx="39">
                        <c:v>618.96878995133</c:v>
                      </c:pt>
                      <c:pt idx="40">
                        <c:v>618.84624803492795</c:v>
                      </c:pt>
                      <c:pt idx="41">
                        <c:v>617.59739268352598</c:v>
                      </c:pt>
                      <c:pt idx="42">
                        <c:v>616.83780745051502</c:v>
                      </c:pt>
                      <c:pt idx="43">
                        <c:v>617.47657490884296</c:v>
                      </c:pt>
                      <c:pt idx="44">
                        <c:v>615.92972568802497</c:v>
                      </c:pt>
                      <c:pt idx="45">
                        <c:v>615.72515415529494</c:v>
                      </c:pt>
                      <c:pt idx="46">
                        <c:v>614.63434145073995</c:v>
                      </c:pt>
                      <c:pt idx="47">
                        <c:v>613.34431707781403</c:v>
                      </c:pt>
                      <c:pt idx="48">
                        <c:v>611.885715826622</c:v>
                      </c:pt>
                      <c:pt idx="49">
                        <c:v>611.42556051564804</c:v>
                      </c:pt>
                      <c:pt idx="50">
                        <c:v>610.834784083557</c:v>
                      </c:pt>
                      <c:pt idx="51">
                        <c:v>610.21465208256905</c:v>
                      </c:pt>
                      <c:pt idx="52">
                        <c:v>610.44520886841406</c:v>
                      </c:pt>
                      <c:pt idx="53">
                        <c:v>609.82456277713402</c:v>
                      </c:pt>
                      <c:pt idx="54">
                        <c:v>609.40243065118</c:v>
                      </c:pt>
                      <c:pt idx="55">
                        <c:v>608.70119378407799</c:v>
                      </c:pt>
                      <c:pt idx="56">
                        <c:v>608.21029040215501</c:v>
                      </c:pt>
                      <c:pt idx="57">
                        <c:v>606.82787074396299</c:v>
                      </c:pt>
                      <c:pt idx="58">
                        <c:v>606.46933982202995</c:v>
                      </c:pt>
                      <c:pt idx="59">
                        <c:v>605.49199926974802</c:v>
                      </c:pt>
                      <c:pt idx="60">
                        <c:v>606.103325559062</c:v>
                      </c:pt>
                      <c:pt idx="61">
                        <c:v>605.34001456654096</c:v>
                      </c:pt>
                      <c:pt idx="62">
                        <c:v>604.68274641406504</c:v>
                      </c:pt>
                      <c:pt idx="63">
                        <c:v>603.73613488001104</c:v>
                      </c:pt>
                      <c:pt idx="64">
                        <c:v>603.31432207364003</c:v>
                      </c:pt>
                      <c:pt idx="65">
                        <c:v>603.75606456043204</c:v>
                      </c:pt>
                      <c:pt idx="66">
                        <c:v>603.43412959773798</c:v>
                      </c:pt>
                      <c:pt idx="67">
                        <c:v>602.05140575017003</c:v>
                      </c:pt>
                      <c:pt idx="68">
                        <c:v>601.75398286722498</c:v>
                      </c:pt>
                      <c:pt idx="69">
                        <c:v>601.55512497733901</c:v>
                      </c:pt>
                      <c:pt idx="70">
                        <c:v>600.60085251103999</c:v>
                      </c:pt>
                      <c:pt idx="71">
                        <c:v>599.96655483219001</c:v>
                      </c:pt>
                      <c:pt idx="72">
                        <c:v>599.41968100314398</c:v>
                      </c:pt>
                      <c:pt idx="73">
                        <c:v>600.34173512976599</c:v>
                      </c:pt>
                      <c:pt idx="74">
                        <c:v>599.861747356244</c:v>
                      </c:pt>
                      <c:pt idx="75">
                        <c:v>599.87702506309495</c:v>
                      </c:pt>
                      <c:pt idx="76">
                        <c:v>599.12393500516998</c:v>
                      </c:pt>
                      <c:pt idx="77">
                        <c:v>598.70834186567902</c:v>
                      </c:pt>
                      <c:pt idx="78">
                        <c:v>598.46785721490596</c:v>
                      </c:pt>
                      <c:pt idx="79">
                        <c:v>597.70379985616296</c:v>
                      </c:pt>
                      <c:pt idx="80">
                        <c:v>597.57970189106095</c:v>
                      </c:pt>
                      <c:pt idx="81">
                        <c:v>597.37066155967898</c:v>
                      </c:pt>
                      <c:pt idx="82">
                        <c:v>596.48483377493005</c:v>
                      </c:pt>
                      <c:pt idx="83">
                        <c:v>596.404805708259</c:v>
                      </c:pt>
                      <c:pt idx="84">
                        <c:v>596.808719771097</c:v>
                      </c:pt>
                      <c:pt idx="85">
                        <c:v>596.186589130779</c:v>
                      </c:pt>
                      <c:pt idx="86">
                        <c:v>596.74075581915201</c:v>
                      </c:pt>
                      <c:pt idx="87">
                        <c:v>596.07847526138005</c:v>
                      </c:pt>
                      <c:pt idx="88">
                        <c:v>595.025576209939</c:v>
                      </c:pt>
                      <c:pt idx="89">
                        <c:v>594.79816260308496</c:v>
                      </c:pt>
                      <c:pt idx="90">
                        <c:v>595.16427302541001</c:v>
                      </c:pt>
                      <c:pt idx="91">
                        <c:v>594.57351637862803</c:v>
                      </c:pt>
                      <c:pt idx="92">
                        <c:v>594.64231761375004</c:v>
                      </c:pt>
                      <c:pt idx="93">
                        <c:v>594.27635699675704</c:v>
                      </c:pt>
                      <c:pt idx="94">
                        <c:v>593.38538693236501</c:v>
                      </c:pt>
                      <c:pt idx="95">
                        <c:v>593.82648840636205</c:v>
                      </c:pt>
                      <c:pt idx="96">
                        <c:v>594.19522151486603</c:v>
                      </c:pt>
                      <c:pt idx="97">
                        <c:v>593.763658347552</c:v>
                      </c:pt>
                      <c:pt idx="98">
                        <c:v>593.38616772185503</c:v>
                      </c:pt>
                      <c:pt idx="99">
                        <c:v>593.74261495136204</c:v>
                      </c:pt>
                      <c:pt idx="100">
                        <c:v>593.19822550800495</c:v>
                      </c:pt>
                      <c:pt idx="101">
                        <c:v>592.80963187853604</c:v>
                      </c:pt>
                      <c:pt idx="102">
                        <c:v>592.44896138690206</c:v>
                      </c:pt>
                      <c:pt idx="103">
                        <c:v>592.01423983191705</c:v>
                      </c:pt>
                      <c:pt idx="104">
                        <c:v>592.25347832350803</c:v>
                      </c:pt>
                      <c:pt idx="105">
                        <c:v>591.27218030557196</c:v>
                      </c:pt>
                      <c:pt idx="106">
                        <c:v>591.31251900387895</c:v>
                      </c:pt>
                      <c:pt idx="107">
                        <c:v>591.70192992450404</c:v>
                      </c:pt>
                      <c:pt idx="108">
                        <c:v>590.66376944393903</c:v>
                      </c:pt>
                      <c:pt idx="109">
                        <c:v>590.63179813259103</c:v>
                      </c:pt>
                      <c:pt idx="110">
                        <c:v>591.14782781798999</c:v>
                      </c:pt>
                      <c:pt idx="111">
                        <c:v>591.70659504630498</c:v>
                      </c:pt>
                      <c:pt idx="112">
                        <c:v>590.98974657424901</c:v>
                      </c:pt>
                      <c:pt idx="113">
                        <c:v>590.062383691327</c:v>
                      </c:pt>
                      <c:pt idx="114">
                        <c:v>590.38484036196598</c:v>
                      </c:pt>
                      <c:pt idx="115">
                        <c:v>590.39027151075095</c:v>
                      </c:pt>
                      <c:pt idx="116">
                        <c:v>590.14130009561097</c:v>
                      </c:pt>
                      <c:pt idx="117">
                        <c:v>590.48868396984699</c:v>
                      </c:pt>
                      <c:pt idx="118">
                        <c:v>590.43735067699004</c:v>
                      </c:pt>
                      <c:pt idx="119">
                        <c:v>589.62264297503395</c:v>
                      </c:pt>
                      <c:pt idx="120">
                        <c:v>589.19668398582996</c:v>
                      </c:pt>
                      <c:pt idx="121">
                        <c:v>589.08318984599896</c:v>
                      </c:pt>
                      <c:pt idx="122">
                        <c:v>588.30362777823802</c:v>
                      </c:pt>
                      <c:pt idx="123">
                        <c:v>588.39678406205996</c:v>
                      </c:pt>
                      <c:pt idx="124">
                        <c:v>587.49843907619504</c:v>
                      </c:pt>
                      <c:pt idx="125">
                        <c:v>587.83300875561895</c:v>
                      </c:pt>
                      <c:pt idx="126">
                        <c:v>587.27431929213003</c:v>
                      </c:pt>
                      <c:pt idx="127">
                        <c:v>587.54705113999</c:v>
                      </c:pt>
                      <c:pt idx="128">
                        <c:v>587.77328329412103</c:v>
                      </c:pt>
                      <c:pt idx="129">
                        <c:v>587.77607105101902</c:v>
                      </c:pt>
                      <c:pt idx="130">
                        <c:v>587.71202564205703</c:v>
                      </c:pt>
                      <c:pt idx="131">
                        <c:v>587.78232897615396</c:v>
                      </c:pt>
                      <c:pt idx="132">
                        <c:v>587.66955085677796</c:v>
                      </c:pt>
                      <c:pt idx="133">
                        <c:v>587.60949299106301</c:v>
                      </c:pt>
                      <c:pt idx="134">
                        <c:v>588.02218576403095</c:v>
                      </c:pt>
                      <c:pt idx="135">
                        <c:v>587.74447922460502</c:v>
                      </c:pt>
                      <c:pt idx="136">
                        <c:v>587.24795023952595</c:v>
                      </c:pt>
                      <c:pt idx="137">
                        <c:v>587.17807199221602</c:v>
                      </c:pt>
                      <c:pt idx="138">
                        <c:v>587.69663635476195</c:v>
                      </c:pt>
                      <c:pt idx="139">
                        <c:v>587.04954900905898</c:v>
                      </c:pt>
                      <c:pt idx="140">
                        <c:v>587.63716779792298</c:v>
                      </c:pt>
                      <c:pt idx="141">
                        <c:v>587.23433124200301</c:v>
                      </c:pt>
                      <c:pt idx="142">
                        <c:v>586.61353409509604</c:v>
                      </c:pt>
                      <c:pt idx="143">
                        <c:v>586.88506976891995</c:v>
                      </c:pt>
                      <c:pt idx="144">
                        <c:v>586.74544447429901</c:v>
                      </c:pt>
                      <c:pt idx="145">
                        <c:v>586.39882838519895</c:v>
                      </c:pt>
                      <c:pt idx="146">
                        <c:v>586.79032706939404</c:v>
                      </c:pt>
                      <c:pt idx="147">
                        <c:v>585.93276504292101</c:v>
                      </c:pt>
                      <c:pt idx="148">
                        <c:v>585.44618467360397</c:v>
                      </c:pt>
                      <c:pt idx="149">
                        <c:v>585.75551631827898</c:v>
                      </c:pt>
                      <c:pt idx="150">
                        <c:v>585.90897923784303</c:v>
                      </c:pt>
                      <c:pt idx="151">
                        <c:v>586.46325165957001</c:v>
                      </c:pt>
                      <c:pt idx="152">
                        <c:v>586.26993462319695</c:v>
                      </c:pt>
                      <c:pt idx="153">
                        <c:v>586.42532500913501</c:v>
                      </c:pt>
                      <c:pt idx="154">
                        <c:v>586.01611730749505</c:v>
                      </c:pt>
                      <c:pt idx="155">
                        <c:v>585.96624830636404</c:v>
                      </c:pt>
                      <c:pt idx="156">
                        <c:v>585.92029409728195</c:v>
                      </c:pt>
                      <c:pt idx="157">
                        <c:v>585.65733265168706</c:v>
                      </c:pt>
                      <c:pt idx="158">
                        <c:v>585.31004539235198</c:v>
                      </c:pt>
                      <c:pt idx="159">
                        <c:v>586.38892218542901</c:v>
                      </c:pt>
                      <c:pt idx="160">
                        <c:v>586.08673660401996</c:v>
                      </c:pt>
                      <c:pt idx="161">
                        <c:v>586.478021309974</c:v>
                      </c:pt>
                      <c:pt idx="162">
                        <c:v>586.69415932986499</c:v>
                      </c:pt>
                      <c:pt idx="163">
                        <c:v>586.71216592970598</c:v>
                      </c:pt>
                      <c:pt idx="164">
                        <c:v>586.60631756384896</c:v>
                      </c:pt>
                      <c:pt idx="165">
                        <c:v>586.30115653850703</c:v>
                      </c:pt>
                      <c:pt idx="166">
                        <c:v>585.48063344830905</c:v>
                      </c:pt>
                      <c:pt idx="167">
                        <c:v>584.99441329508204</c:v>
                      </c:pt>
                      <c:pt idx="168">
                        <c:v>585.12621173833304</c:v>
                      </c:pt>
                      <c:pt idx="169">
                        <c:v>586.13171881264805</c:v>
                      </c:pt>
                      <c:pt idx="170">
                        <c:v>586.44423578127203</c:v>
                      </c:pt>
                      <c:pt idx="171">
                        <c:v>586.74635756918997</c:v>
                      </c:pt>
                      <c:pt idx="172">
                        <c:v>586.26953393321696</c:v>
                      </c:pt>
                      <c:pt idx="173">
                        <c:v>585.79557076838205</c:v>
                      </c:pt>
                      <c:pt idx="174">
                        <c:v>585.29813460814603</c:v>
                      </c:pt>
                      <c:pt idx="175">
                        <c:v>585.539975162107</c:v>
                      </c:pt>
                      <c:pt idx="176">
                        <c:v>585.97372389643999</c:v>
                      </c:pt>
                      <c:pt idx="177">
                        <c:v>586.237776521049</c:v>
                      </c:pt>
                      <c:pt idx="178">
                        <c:v>586.33506815264695</c:v>
                      </c:pt>
                      <c:pt idx="179">
                        <c:v>586.07543685090104</c:v>
                      </c:pt>
                      <c:pt idx="180">
                        <c:v>586.20670205562897</c:v>
                      </c:pt>
                      <c:pt idx="181">
                        <c:v>586.23887726404303</c:v>
                      </c:pt>
                      <c:pt idx="182">
                        <c:v>586.16921862175502</c:v>
                      </c:pt>
                      <c:pt idx="183">
                        <c:v>585.66982978600402</c:v>
                      </c:pt>
                      <c:pt idx="184">
                        <c:v>586.59127078889696</c:v>
                      </c:pt>
                      <c:pt idx="185">
                        <c:v>586.99238043862499</c:v>
                      </c:pt>
                      <c:pt idx="186">
                        <c:v>586.10506337713196</c:v>
                      </c:pt>
                      <c:pt idx="187">
                        <c:v>585.89734613506698</c:v>
                      </c:pt>
                      <c:pt idx="188">
                        <c:v>586.13231042347195</c:v>
                      </c:pt>
                      <c:pt idx="189">
                        <c:v>585.93355608192303</c:v>
                      </c:pt>
                      <c:pt idx="190">
                        <c:v>586.80381059461899</c:v>
                      </c:pt>
                      <c:pt idx="191">
                        <c:v>586.79889993698998</c:v>
                      </c:pt>
                      <c:pt idx="192">
                        <c:v>587.16595673883205</c:v>
                      </c:pt>
                      <c:pt idx="193">
                        <c:v>587.10698643400804</c:v>
                      </c:pt>
                      <c:pt idx="194">
                        <c:v>586.60678054313303</c:v>
                      </c:pt>
                      <c:pt idx="195">
                        <c:v>585.39372266272096</c:v>
                      </c:pt>
                      <c:pt idx="196">
                        <c:v>587.10706604882398</c:v>
                      </c:pt>
                      <c:pt idx="197">
                        <c:v>587.840338023134</c:v>
                      </c:pt>
                      <c:pt idx="198">
                        <c:v>588.43186624450004</c:v>
                      </c:pt>
                      <c:pt idx="199">
                        <c:v>587.94171408656905</c:v>
                      </c:pt>
                      <c:pt idx="200">
                        <c:v>588.01092275924202</c:v>
                      </c:pt>
                      <c:pt idx="201">
                        <c:v>587.85443667813695</c:v>
                      </c:pt>
                      <c:pt idx="202">
                        <c:v>587.15294399146296</c:v>
                      </c:pt>
                      <c:pt idx="203">
                        <c:v>587.58718197558198</c:v>
                      </c:pt>
                      <c:pt idx="204">
                        <c:v>588.54024878698203</c:v>
                      </c:pt>
                      <c:pt idx="205">
                        <c:v>588.00680502780801</c:v>
                      </c:pt>
                      <c:pt idx="206">
                        <c:v>587.692055576038</c:v>
                      </c:pt>
                      <c:pt idx="207">
                        <c:v>587.90173291635699</c:v>
                      </c:pt>
                      <c:pt idx="208">
                        <c:v>588.62649455393</c:v>
                      </c:pt>
                      <c:pt idx="209">
                        <c:v>588.33093787281098</c:v>
                      </c:pt>
                      <c:pt idx="210">
                        <c:v>588.11154249110803</c:v>
                      </c:pt>
                      <c:pt idx="211">
                        <c:v>588.49830869128198</c:v>
                      </c:pt>
                      <c:pt idx="212">
                        <c:v>587.83979112991005</c:v>
                      </c:pt>
                      <c:pt idx="213">
                        <c:v>588.489005521894</c:v>
                      </c:pt>
                      <c:pt idx="214">
                        <c:v>589.18243558731695</c:v>
                      </c:pt>
                      <c:pt idx="215">
                        <c:v>589.01684448188905</c:v>
                      </c:pt>
                      <c:pt idx="216">
                        <c:v>589.25885831213805</c:v>
                      </c:pt>
                      <c:pt idx="217">
                        <c:v>589.02137085431298</c:v>
                      </c:pt>
                      <c:pt idx="218">
                        <c:v>589.72397948454898</c:v>
                      </c:pt>
                      <c:pt idx="219">
                        <c:v>589.28831348066001</c:v>
                      </c:pt>
                      <c:pt idx="220">
                        <c:v>589.36549856819795</c:v>
                      </c:pt>
                      <c:pt idx="221">
                        <c:v>590.71952288794</c:v>
                      </c:pt>
                      <c:pt idx="222">
                        <c:v>590.17886061284605</c:v>
                      </c:pt>
                      <c:pt idx="223">
                        <c:v>590.78824979095202</c:v>
                      </c:pt>
                      <c:pt idx="224">
                        <c:v>589.75338952305503</c:v>
                      </c:pt>
                      <c:pt idx="225">
                        <c:v>590.13357937138903</c:v>
                      </c:pt>
                      <c:pt idx="226">
                        <c:v>591.34528831450098</c:v>
                      </c:pt>
                      <c:pt idx="227">
                        <c:v>590.45712916548098</c:v>
                      </c:pt>
                      <c:pt idx="228">
                        <c:v>589.99946483420194</c:v>
                      </c:pt>
                      <c:pt idx="229">
                        <c:v>590.31763402945603</c:v>
                      </c:pt>
                      <c:pt idx="230">
                        <c:v>590.739280034285</c:v>
                      </c:pt>
                      <c:pt idx="231">
                        <c:v>591.62523387003102</c:v>
                      </c:pt>
                      <c:pt idx="232">
                        <c:v>592.22944908468696</c:v>
                      </c:pt>
                      <c:pt idx="233">
                        <c:v>591.61143831740605</c:v>
                      </c:pt>
                      <c:pt idx="234">
                        <c:v>591.81430095875805</c:v>
                      </c:pt>
                      <c:pt idx="235">
                        <c:v>593.36628820096098</c:v>
                      </c:pt>
                      <c:pt idx="236">
                        <c:v>592.96467649088504</c:v>
                      </c:pt>
                      <c:pt idx="237">
                        <c:v>592.98749671819905</c:v>
                      </c:pt>
                      <c:pt idx="238">
                        <c:v>592.15472627996996</c:v>
                      </c:pt>
                      <c:pt idx="239">
                        <c:v>593.06184219675697</c:v>
                      </c:pt>
                      <c:pt idx="240">
                        <c:v>593.29210892538299</c:v>
                      </c:pt>
                      <c:pt idx="241">
                        <c:v>593.09526989367305</c:v>
                      </c:pt>
                      <c:pt idx="242">
                        <c:v>594.24776461148394</c:v>
                      </c:pt>
                      <c:pt idx="243">
                        <c:v>594.07263645913702</c:v>
                      </c:pt>
                      <c:pt idx="244">
                        <c:v>593.00714820977498</c:v>
                      </c:pt>
                      <c:pt idx="245">
                        <c:v>593.73255968659305</c:v>
                      </c:pt>
                      <c:pt idx="246">
                        <c:v>594.84241783335995</c:v>
                      </c:pt>
                      <c:pt idx="247">
                        <c:v>594.85537246414299</c:v>
                      </c:pt>
                      <c:pt idx="248">
                        <c:v>594.458918258788</c:v>
                      </c:pt>
                      <c:pt idx="249">
                        <c:v>594.55954847503995</c:v>
                      </c:pt>
                      <c:pt idx="250">
                        <c:v>595.23696855108994</c:v>
                      </c:pt>
                      <c:pt idx="251">
                        <c:v>595.06020452523501</c:v>
                      </c:pt>
                      <c:pt idx="252">
                        <c:v>595.98912510223204</c:v>
                      </c:pt>
                      <c:pt idx="253">
                        <c:v>595.89165077769599</c:v>
                      </c:pt>
                      <c:pt idx="254">
                        <c:v>596.069660422109</c:v>
                      </c:pt>
                      <c:pt idx="255">
                        <c:v>595.889864838059</c:v>
                      </c:pt>
                      <c:pt idx="256">
                        <c:v>596.40403609779503</c:v>
                      </c:pt>
                      <c:pt idx="257">
                        <c:v>596.22364763499797</c:v>
                      </c:pt>
                      <c:pt idx="258">
                        <c:v>595.96138009598599</c:v>
                      </c:pt>
                      <c:pt idx="259">
                        <c:v>596.64451485424104</c:v>
                      </c:pt>
                      <c:pt idx="260">
                        <c:v>597.33075155436995</c:v>
                      </c:pt>
                      <c:pt idx="261">
                        <c:v>597.47726403161096</c:v>
                      </c:pt>
                      <c:pt idx="262">
                        <c:v>597.62977734115395</c:v>
                      </c:pt>
                      <c:pt idx="263">
                        <c:v>597.91168609991905</c:v>
                      </c:pt>
                      <c:pt idx="264">
                        <c:v>598.16793551859098</c:v>
                      </c:pt>
                      <c:pt idx="265">
                        <c:v>598.35406291680795</c:v>
                      </c:pt>
                      <c:pt idx="266">
                        <c:v>598.42839785813999</c:v>
                      </c:pt>
                      <c:pt idx="267">
                        <c:v>598.12984746803397</c:v>
                      </c:pt>
                      <c:pt idx="268">
                        <c:v>598.68228718199498</c:v>
                      </c:pt>
                      <c:pt idx="269">
                        <c:v>599.76585258924104</c:v>
                      </c:pt>
                      <c:pt idx="270">
                        <c:v>599.18590220052999</c:v>
                      </c:pt>
                      <c:pt idx="271">
                        <c:v>599.56413516488101</c:v>
                      </c:pt>
                      <c:pt idx="272">
                        <c:v>600.12327410621106</c:v>
                      </c:pt>
                      <c:pt idx="273">
                        <c:v>600.01020491506995</c:v>
                      </c:pt>
                      <c:pt idx="274">
                        <c:v>599.66336775684601</c:v>
                      </c:pt>
                      <c:pt idx="275">
                        <c:v>600.23764850850398</c:v>
                      </c:pt>
                      <c:pt idx="276">
                        <c:v>601.07560384367105</c:v>
                      </c:pt>
                      <c:pt idx="277">
                        <c:v>600.35402594274103</c:v>
                      </c:pt>
                      <c:pt idx="278">
                        <c:v>601.01358964942096</c:v>
                      </c:pt>
                      <c:pt idx="279">
                        <c:v>601.04584437450103</c:v>
                      </c:pt>
                      <c:pt idx="280">
                        <c:v>599.97248164799498</c:v>
                      </c:pt>
                      <c:pt idx="281">
                        <c:v>600.97909391767598</c:v>
                      </c:pt>
                      <c:pt idx="282">
                        <c:v>600.85358190801503</c:v>
                      </c:pt>
                      <c:pt idx="283">
                        <c:v>601.00637118379495</c:v>
                      </c:pt>
                      <c:pt idx="284">
                        <c:v>602.00874431908403</c:v>
                      </c:pt>
                      <c:pt idx="285">
                        <c:v>601.30067354028495</c:v>
                      </c:pt>
                      <c:pt idx="286">
                        <c:v>601.94613627886895</c:v>
                      </c:pt>
                      <c:pt idx="287">
                        <c:v>601.58508731848099</c:v>
                      </c:pt>
                      <c:pt idx="288">
                        <c:v>602.09839062613696</c:v>
                      </c:pt>
                      <c:pt idx="289">
                        <c:v>601.55827207633695</c:v>
                      </c:pt>
                      <c:pt idx="290">
                        <c:v>601.32077959742696</c:v>
                      </c:pt>
                      <c:pt idx="291">
                        <c:v>601.999796874612</c:v>
                      </c:pt>
                      <c:pt idx="292">
                        <c:v>601.40531322278298</c:v>
                      </c:pt>
                      <c:pt idx="293">
                        <c:v>601.04514846314305</c:v>
                      </c:pt>
                      <c:pt idx="294">
                        <c:v>603.02195401422398</c:v>
                      </c:pt>
                      <c:pt idx="295">
                        <c:v>602.41621691684304</c:v>
                      </c:pt>
                      <c:pt idx="296">
                        <c:v>601.052160930063</c:v>
                      </c:pt>
                      <c:pt idx="297">
                        <c:v>601.72677004920001</c:v>
                      </c:pt>
                      <c:pt idx="298">
                        <c:v>602.19927083947505</c:v>
                      </c:pt>
                      <c:pt idx="299">
                        <c:v>600.93829159407596</c:v>
                      </c:pt>
                      <c:pt idx="300">
                        <c:v>600.61283744791797</c:v>
                      </c:pt>
                      <c:pt idx="301">
                        <c:v>600.97992636826496</c:v>
                      </c:pt>
                      <c:pt idx="302">
                        <c:v>600.53953834320203</c:v>
                      </c:pt>
                      <c:pt idx="303">
                        <c:v>600.44104330769005</c:v>
                      </c:pt>
                      <c:pt idx="304">
                        <c:v>599.16734981312902</c:v>
                      </c:pt>
                      <c:pt idx="305">
                        <c:v>599.45527527112904</c:v>
                      </c:pt>
                      <c:pt idx="306">
                        <c:v>599.48428103153901</c:v>
                      </c:pt>
                      <c:pt idx="307">
                        <c:v>598.88646898627201</c:v>
                      </c:pt>
                      <c:pt idx="308">
                        <c:v>598.32741455381495</c:v>
                      </c:pt>
                      <c:pt idx="309">
                        <c:v>596.73254942447602</c:v>
                      </c:pt>
                      <c:pt idx="310">
                        <c:v>597.55891951856097</c:v>
                      </c:pt>
                      <c:pt idx="311">
                        <c:v>596.76548908412303</c:v>
                      </c:pt>
                      <c:pt idx="312">
                        <c:v>595.82555999193005</c:v>
                      </c:pt>
                      <c:pt idx="313">
                        <c:v>595.73907489591102</c:v>
                      </c:pt>
                      <c:pt idx="314">
                        <c:v>593.51632654188495</c:v>
                      </c:pt>
                      <c:pt idx="315">
                        <c:v>594.265875987757</c:v>
                      </c:pt>
                      <c:pt idx="316">
                        <c:v>592.69666271103995</c:v>
                      </c:pt>
                      <c:pt idx="317">
                        <c:v>590.92307465718295</c:v>
                      </c:pt>
                      <c:pt idx="318">
                        <c:v>590.61893010080701</c:v>
                      </c:pt>
                      <c:pt idx="319">
                        <c:v>589.34399009838796</c:v>
                      </c:pt>
                      <c:pt idx="320">
                        <c:v>589.87441506679602</c:v>
                      </c:pt>
                      <c:pt idx="321">
                        <c:v>585.67581888133805</c:v>
                      </c:pt>
                      <c:pt idx="322">
                        <c:v>585.19981798351898</c:v>
                      </c:pt>
                      <c:pt idx="323">
                        <c:v>583.96671135093504</c:v>
                      </c:pt>
                      <c:pt idx="324">
                        <c:v>583.08361429834599</c:v>
                      </c:pt>
                      <c:pt idx="325">
                        <c:v>580.981556462144</c:v>
                      </c:pt>
                      <c:pt idx="326">
                        <c:v>579.20896463066401</c:v>
                      </c:pt>
                      <c:pt idx="327">
                        <c:v>578.06560019999699</c:v>
                      </c:pt>
                      <c:pt idx="328">
                        <c:v>576.66388836827696</c:v>
                      </c:pt>
                      <c:pt idx="329">
                        <c:v>574.77198700849704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07ED-4150-A5FF-7982809BC0B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Depth Position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'Group1_H1_H2-6_3-Raw-Data'!$N$53:$N$382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1.9230769230769201E-2</c:v>
                      </c:pt>
                      <c:pt idx="1">
                        <c:v>3.8461538461538498E-2</c:v>
                      </c:pt>
                      <c:pt idx="2">
                        <c:v>5.7692307692307702E-2</c:v>
                      </c:pt>
                      <c:pt idx="3">
                        <c:v>7.69230769230769E-2</c:v>
                      </c:pt>
                      <c:pt idx="4">
                        <c:v>9.6153846153846201E-2</c:v>
                      </c:pt>
                      <c:pt idx="5">
                        <c:v>0.115384615384615</c:v>
                      </c:pt>
                      <c:pt idx="6">
                        <c:v>0.134615384615385</c:v>
                      </c:pt>
                      <c:pt idx="7">
                        <c:v>0.15384615384615399</c:v>
                      </c:pt>
                      <c:pt idx="8">
                        <c:v>0.17307692307692299</c:v>
                      </c:pt>
                      <c:pt idx="9">
                        <c:v>0.19230769230769201</c:v>
                      </c:pt>
                      <c:pt idx="10">
                        <c:v>0.21153846153846201</c:v>
                      </c:pt>
                      <c:pt idx="11">
                        <c:v>0.230769230769231</c:v>
                      </c:pt>
                      <c:pt idx="12">
                        <c:v>0.25</c:v>
                      </c:pt>
                      <c:pt idx="13">
                        <c:v>0.269230769230769</c:v>
                      </c:pt>
                      <c:pt idx="14">
                        <c:v>0.28846153846153899</c:v>
                      </c:pt>
                      <c:pt idx="15">
                        <c:v>0.30769230769230799</c:v>
                      </c:pt>
                      <c:pt idx="16">
                        <c:v>0.32692307692307698</c:v>
                      </c:pt>
                      <c:pt idx="17">
                        <c:v>0.34615384615384598</c:v>
                      </c:pt>
                      <c:pt idx="18">
                        <c:v>0.36538461538461497</c:v>
                      </c:pt>
                      <c:pt idx="19">
                        <c:v>0.38461538461538503</c:v>
                      </c:pt>
                      <c:pt idx="20">
                        <c:v>0.40384615384615402</c:v>
                      </c:pt>
                      <c:pt idx="21">
                        <c:v>0.42307692307692302</c:v>
                      </c:pt>
                      <c:pt idx="22">
                        <c:v>0.44230769230769201</c:v>
                      </c:pt>
                      <c:pt idx="23">
                        <c:v>0.46153846153846101</c:v>
                      </c:pt>
                      <c:pt idx="24">
                        <c:v>0.480769230769231</c:v>
                      </c:pt>
                      <c:pt idx="25">
                        <c:v>0.5</c:v>
                      </c:pt>
                      <c:pt idx="26">
                        <c:v>0.51923076923076905</c:v>
                      </c:pt>
                      <c:pt idx="27">
                        <c:v>0.53846153846153799</c:v>
                      </c:pt>
                      <c:pt idx="28">
                        <c:v>0.55769230769230804</c:v>
                      </c:pt>
                      <c:pt idx="29">
                        <c:v>0.57692307692307698</c:v>
                      </c:pt>
                      <c:pt idx="30">
                        <c:v>0.59615384615384603</c:v>
                      </c:pt>
                      <c:pt idx="31">
                        <c:v>0.61538461538461497</c:v>
                      </c:pt>
                      <c:pt idx="32">
                        <c:v>0.63461538461538403</c:v>
                      </c:pt>
                      <c:pt idx="33">
                        <c:v>0.65384615384615397</c:v>
                      </c:pt>
                      <c:pt idx="34">
                        <c:v>0.67307692307692302</c:v>
                      </c:pt>
                      <c:pt idx="35">
                        <c:v>0.69230769230769196</c:v>
                      </c:pt>
                      <c:pt idx="36">
                        <c:v>0.71153846153846101</c:v>
                      </c:pt>
                      <c:pt idx="37">
                        <c:v>0.73076923076923095</c:v>
                      </c:pt>
                      <c:pt idx="38">
                        <c:v>0.75</c:v>
                      </c:pt>
                      <c:pt idx="39">
                        <c:v>0.76923076923076905</c:v>
                      </c:pt>
                      <c:pt idx="40">
                        <c:v>0.78846153846153799</c:v>
                      </c:pt>
                      <c:pt idx="41">
                        <c:v>0.80769230769230704</c:v>
                      </c:pt>
                      <c:pt idx="42">
                        <c:v>0.82692307692307698</c:v>
                      </c:pt>
                      <c:pt idx="43">
                        <c:v>0.84615384615384603</c:v>
                      </c:pt>
                      <c:pt idx="44">
                        <c:v>0.86538461538461497</c:v>
                      </c:pt>
                      <c:pt idx="45">
                        <c:v>0.88461538461538403</c:v>
                      </c:pt>
                      <c:pt idx="46">
                        <c:v>0.90384615384615297</c:v>
                      </c:pt>
                      <c:pt idx="47">
                        <c:v>0.92307692307692302</c:v>
                      </c:pt>
                      <c:pt idx="48">
                        <c:v>0.94230769230769196</c:v>
                      </c:pt>
                      <c:pt idx="49">
                        <c:v>0.96153846153846101</c:v>
                      </c:pt>
                      <c:pt idx="50">
                        <c:v>0.98076923076922995</c:v>
                      </c:pt>
                      <c:pt idx="51">
                        <c:v>1</c:v>
                      </c:pt>
                      <c:pt idx="52">
                        <c:v>1.0192307692307701</c:v>
                      </c:pt>
                      <c:pt idx="53">
                        <c:v>1.0384615384615401</c:v>
                      </c:pt>
                      <c:pt idx="54">
                        <c:v>1.0576923076923099</c:v>
                      </c:pt>
                      <c:pt idx="55">
                        <c:v>1.07692307692308</c:v>
                      </c:pt>
                      <c:pt idx="56">
                        <c:v>1.09615384615385</c:v>
                      </c:pt>
                      <c:pt idx="57">
                        <c:v>1.1153846153846201</c:v>
                      </c:pt>
                      <c:pt idx="58">
                        <c:v>1.1346153846153799</c:v>
                      </c:pt>
                      <c:pt idx="59">
                        <c:v>1.15384615384615</c:v>
                      </c:pt>
                      <c:pt idx="60">
                        <c:v>1.17307692307692</c:v>
                      </c:pt>
                      <c:pt idx="61">
                        <c:v>1.1923076923076901</c:v>
                      </c:pt>
                      <c:pt idx="62">
                        <c:v>1.2115384615384599</c:v>
                      </c:pt>
                      <c:pt idx="63">
                        <c:v>1.2307692307692299</c:v>
                      </c:pt>
                      <c:pt idx="64">
                        <c:v>1.25</c:v>
                      </c:pt>
                      <c:pt idx="65">
                        <c:v>1.2692307692307701</c:v>
                      </c:pt>
                      <c:pt idx="66">
                        <c:v>1.2884615384615401</c:v>
                      </c:pt>
                      <c:pt idx="67">
                        <c:v>1.3076923076923099</c:v>
                      </c:pt>
                      <c:pt idx="68">
                        <c:v>1.32692307692308</c:v>
                      </c:pt>
                      <c:pt idx="69">
                        <c:v>1.34615384615385</c:v>
                      </c:pt>
                      <c:pt idx="70">
                        <c:v>1.3653846153846101</c:v>
                      </c:pt>
                      <c:pt idx="71">
                        <c:v>1.3846153846153799</c:v>
                      </c:pt>
                      <c:pt idx="72">
                        <c:v>1.40384615384615</c:v>
                      </c:pt>
                      <c:pt idx="73">
                        <c:v>1.42307692307692</c:v>
                      </c:pt>
                      <c:pt idx="74">
                        <c:v>1.4423076923076901</c:v>
                      </c:pt>
                      <c:pt idx="75">
                        <c:v>1.4615384615384599</c:v>
                      </c:pt>
                      <c:pt idx="76">
                        <c:v>1.4807692307692299</c:v>
                      </c:pt>
                      <c:pt idx="77">
                        <c:v>1.5</c:v>
                      </c:pt>
                      <c:pt idx="78">
                        <c:v>1.5192307692307701</c:v>
                      </c:pt>
                      <c:pt idx="79">
                        <c:v>1.5384615384615401</c:v>
                      </c:pt>
                      <c:pt idx="80">
                        <c:v>1.5576923076923099</c:v>
                      </c:pt>
                      <c:pt idx="81">
                        <c:v>1.57692307692308</c:v>
                      </c:pt>
                      <c:pt idx="82">
                        <c:v>1.59615384615385</c:v>
                      </c:pt>
                      <c:pt idx="83">
                        <c:v>1.6153846153846101</c:v>
                      </c:pt>
                      <c:pt idx="84">
                        <c:v>1.6346153846153799</c:v>
                      </c:pt>
                      <c:pt idx="85">
                        <c:v>1.65384615384615</c:v>
                      </c:pt>
                      <c:pt idx="86">
                        <c:v>1.67307692307692</c:v>
                      </c:pt>
                      <c:pt idx="87">
                        <c:v>1.6923076923076901</c:v>
                      </c:pt>
                      <c:pt idx="88">
                        <c:v>1.7115384615384599</c:v>
                      </c:pt>
                      <c:pt idx="89">
                        <c:v>1.7307692307692299</c:v>
                      </c:pt>
                      <c:pt idx="90">
                        <c:v>1.75</c:v>
                      </c:pt>
                      <c:pt idx="91">
                        <c:v>1.7692307692307701</c:v>
                      </c:pt>
                      <c:pt idx="92">
                        <c:v>1.7884615384615401</c:v>
                      </c:pt>
                      <c:pt idx="93">
                        <c:v>1.8076923076923099</c:v>
                      </c:pt>
                      <c:pt idx="94">
                        <c:v>1.82692307692308</c:v>
                      </c:pt>
                      <c:pt idx="95">
                        <c:v>1.84615384615385</c:v>
                      </c:pt>
                      <c:pt idx="96">
                        <c:v>1.8653846153846101</c:v>
                      </c:pt>
                      <c:pt idx="97">
                        <c:v>1.8846153846153799</c:v>
                      </c:pt>
                      <c:pt idx="98">
                        <c:v>1.90384615384615</c:v>
                      </c:pt>
                      <c:pt idx="99">
                        <c:v>1.92307692307692</c:v>
                      </c:pt>
                      <c:pt idx="100">
                        <c:v>1.9423076923076901</c:v>
                      </c:pt>
                      <c:pt idx="101">
                        <c:v>1.9615384615384599</c:v>
                      </c:pt>
                      <c:pt idx="102">
                        <c:v>1.9807692307692299</c:v>
                      </c:pt>
                      <c:pt idx="103">
                        <c:v>2</c:v>
                      </c:pt>
                      <c:pt idx="104">
                        <c:v>2.0192307692307701</c:v>
                      </c:pt>
                      <c:pt idx="105">
                        <c:v>2.0384615384615401</c:v>
                      </c:pt>
                      <c:pt idx="106">
                        <c:v>2.0576923076923102</c:v>
                      </c:pt>
                      <c:pt idx="107">
                        <c:v>2.0769230769230802</c:v>
                      </c:pt>
                      <c:pt idx="108">
                        <c:v>2.0961538461538498</c:v>
                      </c:pt>
                      <c:pt idx="109">
                        <c:v>2.1153846153846101</c:v>
                      </c:pt>
                      <c:pt idx="110">
                        <c:v>2.1346153846153801</c:v>
                      </c:pt>
                      <c:pt idx="111">
                        <c:v>2.1538461538461502</c:v>
                      </c:pt>
                      <c:pt idx="112">
                        <c:v>2.1730769230769198</c:v>
                      </c:pt>
                      <c:pt idx="113">
                        <c:v>2.1923076923076898</c:v>
                      </c:pt>
                      <c:pt idx="114">
                        <c:v>2.2115384615384599</c:v>
                      </c:pt>
                      <c:pt idx="115">
                        <c:v>2.2307692307692299</c:v>
                      </c:pt>
                      <c:pt idx="116">
                        <c:v>2.25</c:v>
                      </c:pt>
                      <c:pt idx="117">
                        <c:v>2.2692307692307701</c:v>
                      </c:pt>
                      <c:pt idx="118">
                        <c:v>2.2884615384615401</c:v>
                      </c:pt>
                      <c:pt idx="119">
                        <c:v>2.3076923076923102</c:v>
                      </c:pt>
                      <c:pt idx="120">
                        <c:v>2.3269230769230802</c:v>
                      </c:pt>
                      <c:pt idx="121">
                        <c:v>2.34615384615384</c:v>
                      </c:pt>
                      <c:pt idx="122">
                        <c:v>2.3653846153846101</c:v>
                      </c:pt>
                      <c:pt idx="123">
                        <c:v>2.3846153846153801</c:v>
                      </c:pt>
                      <c:pt idx="124">
                        <c:v>2.4038461538461502</c:v>
                      </c:pt>
                      <c:pt idx="125">
                        <c:v>2.4230769230769198</c:v>
                      </c:pt>
                      <c:pt idx="126">
                        <c:v>2.4423076923076898</c:v>
                      </c:pt>
                      <c:pt idx="127">
                        <c:v>2.4615384615384599</c:v>
                      </c:pt>
                      <c:pt idx="128">
                        <c:v>2.4807692307692299</c:v>
                      </c:pt>
                      <c:pt idx="129">
                        <c:v>2.5</c:v>
                      </c:pt>
                      <c:pt idx="130">
                        <c:v>2.5192307692307701</c:v>
                      </c:pt>
                      <c:pt idx="131">
                        <c:v>2.5384615384615401</c:v>
                      </c:pt>
                      <c:pt idx="132">
                        <c:v>2.5576923076923102</c:v>
                      </c:pt>
                      <c:pt idx="133">
                        <c:v>2.5769230769230802</c:v>
                      </c:pt>
                      <c:pt idx="134">
                        <c:v>2.59615384615384</c:v>
                      </c:pt>
                      <c:pt idx="135">
                        <c:v>2.6153846153846101</c:v>
                      </c:pt>
                      <c:pt idx="136">
                        <c:v>2.6346153846153801</c:v>
                      </c:pt>
                      <c:pt idx="137">
                        <c:v>2.6538461538461502</c:v>
                      </c:pt>
                      <c:pt idx="138">
                        <c:v>2.6730769230769198</c:v>
                      </c:pt>
                      <c:pt idx="139">
                        <c:v>2.6923076923076898</c:v>
                      </c:pt>
                      <c:pt idx="140">
                        <c:v>2.7115384615384599</c:v>
                      </c:pt>
                      <c:pt idx="141">
                        <c:v>2.7307692307692299</c:v>
                      </c:pt>
                      <c:pt idx="142">
                        <c:v>2.75</c:v>
                      </c:pt>
                      <c:pt idx="143">
                        <c:v>2.7692307692307701</c:v>
                      </c:pt>
                      <c:pt idx="144">
                        <c:v>2.7884615384615401</c:v>
                      </c:pt>
                      <c:pt idx="145">
                        <c:v>2.8076923076923102</c:v>
                      </c:pt>
                      <c:pt idx="146">
                        <c:v>2.8269230769230802</c:v>
                      </c:pt>
                      <c:pt idx="147">
                        <c:v>2.84615384615384</c:v>
                      </c:pt>
                      <c:pt idx="148">
                        <c:v>2.8653846153846101</c:v>
                      </c:pt>
                      <c:pt idx="149">
                        <c:v>2.8846153846153801</c:v>
                      </c:pt>
                      <c:pt idx="150">
                        <c:v>2.9038461538461502</c:v>
                      </c:pt>
                      <c:pt idx="151">
                        <c:v>2.9230769230769198</c:v>
                      </c:pt>
                      <c:pt idx="152">
                        <c:v>2.9423076923076898</c:v>
                      </c:pt>
                      <c:pt idx="153">
                        <c:v>2.9615384615384599</c:v>
                      </c:pt>
                      <c:pt idx="154">
                        <c:v>2.9807692307692299</c:v>
                      </c:pt>
                      <c:pt idx="155">
                        <c:v>3</c:v>
                      </c:pt>
                      <c:pt idx="156">
                        <c:v>3.0192307692307701</c:v>
                      </c:pt>
                      <c:pt idx="157">
                        <c:v>3.0384615384615401</c:v>
                      </c:pt>
                      <c:pt idx="158">
                        <c:v>3.0576923076923102</c:v>
                      </c:pt>
                      <c:pt idx="159">
                        <c:v>3.0769230769230802</c:v>
                      </c:pt>
                      <c:pt idx="160">
                        <c:v>3.09615384615384</c:v>
                      </c:pt>
                      <c:pt idx="161">
                        <c:v>3.1153846153846101</c:v>
                      </c:pt>
                      <c:pt idx="162">
                        <c:v>3.1346153846153801</c:v>
                      </c:pt>
                      <c:pt idx="163">
                        <c:v>3.1538461538461502</c:v>
                      </c:pt>
                      <c:pt idx="164">
                        <c:v>3.1730769230769198</c:v>
                      </c:pt>
                      <c:pt idx="165">
                        <c:v>3.1923076923076898</c:v>
                      </c:pt>
                      <c:pt idx="166">
                        <c:v>3.2115384615384599</c:v>
                      </c:pt>
                      <c:pt idx="167">
                        <c:v>3.2307692307692299</c:v>
                      </c:pt>
                      <c:pt idx="168">
                        <c:v>3.25</c:v>
                      </c:pt>
                      <c:pt idx="169">
                        <c:v>3.2692307692307701</c:v>
                      </c:pt>
                      <c:pt idx="170">
                        <c:v>3.2884615384615401</c:v>
                      </c:pt>
                      <c:pt idx="171">
                        <c:v>3.3076923076923102</c:v>
                      </c:pt>
                      <c:pt idx="172">
                        <c:v>3.32692307692307</c:v>
                      </c:pt>
                      <c:pt idx="173">
                        <c:v>3.34615384615384</c:v>
                      </c:pt>
                      <c:pt idx="174">
                        <c:v>3.3653846153846101</c:v>
                      </c:pt>
                      <c:pt idx="175">
                        <c:v>3.3846153846153801</c:v>
                      </c:pt>
                      <c:pt idx="176">
                        <c:v>3.4038461538461502</c:v>
                      </c:pt>
                      <c:pt idx="177">
                        <c:v>3.4230769230769198</c:v>
                      </c:pt>
                      <c:pt idx="178">
                        <c:v>3.4423076923076898</c:v>
                      </c:pt>
                      <c:pt idx="179">
                        <c:v>3.4615384615384599</c:v>
                      </c:pt>
                      <c:pt idx="180">
                        <c:v>3.4807692307692299</c:v>
                      </c:pt>
                      <c:pt idx="181">
                        <c:v>3.5</c:v>
                      </c:pt>
                      <c:pt idx="182">
                        <c:v>3.5192307692307701</c:v>
                      </c:pt>
                      <c:pt idx="183">
                        <c:v>3.5384615384615401</c:v>
                      </c:pt>
                      <c:pt idx="184">
                        <c:v>3.5576923076923102</c:v>
                      </c:pt>
                      <c:pt idx="185">
                        <c:v>3.57692307692307</c:v>
                      </c:pt>
                      <c:pt idx="186">
                        <c:v>3.59615384615384</c:v>
                      </c:pt>
                      <c:pt idx="187">
                        <c:v>3.6153846153846101</c:v>
                      </c:pt>
                      <c:pt idx="188">
                        <c:v>3.6346153846153801</c:v>
                      </c:pt>
                      <c:pt idx="189">
                        <c:v>3.6538461538461502</c:v>
                      </c:pt>
                      <c:pt idx="190">
                        <c:v>3.6730769230769198</c:v>
                      </c:pt>
                      <c:pt idx="191">
                        <c:v>3.6923076923076898</c:v>
                      </c:pt>
                      <c:pt idx="192">
                        <c:v>3.7115384615384599</c:v>
                      </c:pt>
                      <c:pt idx="193">
                        <c:v>3.7307692307692299</c:v>
                      </c:pt>
                      <c:pt idx="194">
                        <c:v>3.75</c:v>
                      </c:pt>
                      <c:pt idx="195">
                        <c:v>3.7692307692307701</c:v>
                      </c:pt>
                      <c:pt idx="196">
                        <c:v>3.7884615384615401</c:v>
                      </c:pt>
                      <c:pt idx="197">
                        <c:v>3.8076923076923102</c:v>
                      </c:pt>
                      <c:pt idx="198">
                        <c:v>3.82692307692307</c:v>
                      </c:pt>
                      <c:pt idx="199">
                        <c:v>3.84615384615384</c:v>
                      </c:pt>
                      <c:pt idx="200">
                        <c:v>3.8653846153846101</c:v>
                      </c:pt>
                      <c:pt idx="201">
                        <c:v>3.8846153846153801</c:v>
                      </c:pt>
                      <c:pt idx="202">
                        <c:v>3.9038461538461502</c:v>
                      </c:pt>
                      <c:pt idx="203">
                        <c:v>3.9230769230769198</c:v>
                      </c:pt>
                      <c:pt idx="204">
                        <c:v>3.9423076923076898</c:v>
                      </c:pt>
                      <c:pt idx="205">
                        <c:v>3.9615384615384599</c:v>
                      </c:pt>
                      <c:pt idx="206">
                        <c:v>3.9807692307692299</c:v>
                      </c:pt>
                      <c:pt idx="207">
                        <c:v>4</c:v>
                      </c:pt>
                      <c:pt idx="208">
                        <c:v>4.0192307692307701</c:v>
                      </c:pt>
                      <c:pt idx="209">
                        <c:v>4.0384615384615401</c:v>
                      </c:pt>
                      <c:pt idx="210">
                        <c:v>4.0576923076923102</c:v>
                      </c:pt>
                      <c:pt idx="211">
                        <c:v>4.0769230769230802</c:v>
                      </c:pt>
                      <c:pt idx="212">
                        <c:v>4.0961538461538503</c:v>
                      </c:pt>
                      <c:pt idx="213">
                        <c:v>4.1153846153846203</c:v>
                      </c:pt>
                      <c:pt idx="214">
                        <c:v>4.1346153846153904</c:v>
                      </c:pt>
                      <c:pt idx="215">
                        <c:v>4.1538461538461604</c:v>
                      </c:pt>
                      <c:pt idx="216">
                        <c:v>4.1730769230769296</c:v>
                      </c:pt>
                      <c:pt idx="217">
                        <c:v>4.1923076923076996</c:v>
                      </c:pt>
                      <c:pt idx="218">
                        <c:v>4.2115384615384697</c:v>
                      </c:pt>
                      <c:pt idx="219">
                        <c:v>4.2307692307692397</c:v>
                      </c:pt>
                      <c:pt idx="220">
                        <c:v>4.25</c:v>
                      </c:pt>
                      <c:pt idx="221">
                        <c:v>4.2692307692307701</c:v>
                      </c:pt>
                      <c:pt idx="222">
                        <c:v>4.2884615384615401</c:v>
                      </c:pt>
                      <c:pt idx="223">
                        <c:v>4.3076923076923102</c:v>
                      </c:pt>
                      <c:pt idx="224">
                        <c:v>4.3269230769230802</c:v>
                      </c:pt>
                      <c:pt idx="225">
                        <c:v>4.3461538461538503</c:v>
                      </c:pt>
                      <c:pt idx="226">
                        <c:v>4.3653846153846203</c:v>
                      </c:pt>
                      <c:pt idx="227">
                        <c:v>4.3846153846153904</c:v>
                      </c:pt>
                      <c:pt idx="228">
                        <c:v>4.4038461538461604</c:v>
                      </c:pt>
                      <c:pt idx="229">
                        <c:v>4.4230769230769296</c:v>
                      </c:pt>
                      <c:pt idx="230">
                        <c:v>4.4423076923076996</c:v>
                      </c:pt>
                      <c:pt idx="231">
                        <c:v>4.4615384615384697</c:v>
                      </c:pt>
                      <c:pt idx="232">
                        <c:v>4.4807692307692397</c:v>
                      </c:pt>
                      <c:pt idx="233">
                        <c:v>4.5000000000000098</c:v>
                      </c:pt>
                      <c:pt idx="234">
                        <c:v>4.5192307692307798</c:v>
                      </c:pt>
                      <c:pt idx="235">
                        <c:v>4.5384615384615499</c:v>
                      </c:pt>
                      <c:pt idx="236">
                        <c:v>4.5576923076923199</c:v>
                      </c:pt>
                      <c:pt idx="237">
                        <c:v>4.57692307692309</c:v>
                      </c:pt>
                      <c:pt idx="238">
                        <c:v>4.59615384615386</c:v>
                      </c:pt>
                      <c:pt idx="239">
                        <c:v>4.6153846153846301</c:v>
                      </c:pt>
                      <c:pt idx="240">
                        <c:v>4.6346153846154001</c:v>
                      </c:pt>
                      <c:pt idx="241">
                        <c:v>4.6538461538461702</c:v>
                      </c:pt>
                      <c:pt idx="242">
                        <c:v>4.6730769230769402</c:v>
                      </c:pt>
                      <c:pt idx="243">
                        <c:v>4.6923076923077103</c:v>
                      </c:pt>
                      <c:pt idx="244">
                        <c:v>4.7115384615384803</c:v>
                      </c:pt>
                      <c:pt idx="245">
                        <c:v>4.7307692307692504</c:v>
                      </c:pt>
                      <c:pt idx="246">
                        <c:v>4.7500000000000204</c:v>
                      </c:pt>
                      <c:pt idx="247">
                        <c:v>4.7692307692307896</c:v>
                      </c:pt>
                      <c:pt idx="248">
                        <c:v>4.7884615384615596</c:v>
                      </c:pt>
                      <c:pt idx="249">
                        <c:v>4.8076923076923199</c:v>
                      </c:pt>
                      <c:pt idx="250">
                        <c:v>4.82692307692309</c:v>
                      </c:pt>
                      <c:pt idx="251">
                        <c:v>4.84615384615386</c:v>
                      </c:pt>
                      <c:pt idx="252">
                        <c:v>4.8653846153846301</c:v>
                      </c:pt>
                      <c:pt idx="253">
                        <c:v>4.8846153846154001</c:v>
                      </c:pt>
                      <c:pt idx="254">
                        <c:v>4.9038461538461702</c:v>
                      </c:pt>
                      <c:pt idx="255">
                        <c:v>4.9230769230769402</c:v>
                      </c:pt>
                      <c:pt idx="256">
                        <c:v>4.9423076923077103</c:v>
                      </c:pt>
                      <c:pt idx="257">
                        <c:v>4.9615384615384803</c:v>
                      </c:pt>
                      <c:pt idx="258">
                        <c:v>4.9807692307692504</c:v>
                      </c:pt>
                      <c:pt idx="259">
                        <c:v>5.0000000000000204</c:v>
                      </c:pt>
                      <c:pt idx="260">
                        <c:v>5.0192307692307896</c:v>
                      </c:pt>
                      <c:pt idx="261">
                        <c:v>5.0384615384615596</c:v>
                      </c:pt>
                      <c:pt idx="262">
                        <c:v>5.0576923076923297</c:v>
                      </c:pt>
                      <c:pt idx="263">
                        <c:v>5.0769230769230997</c:v>
                      </c:pt>
                      <c:pt idx="264">
                        <c:v>5.0961538461538698</c:v>
                      </c:pt>
                      <c:pt idx="265">
                        <c:v>5.1153846153846398</c:v>
                      </c:pt>
                      <c:pt idx="266">
                        <c:v>5.1346153846154099</c:v>
                      </c:pt>
                      <c:pt idx="267">
                        <c:v>5.1538461538461799</c:v>
                      </c:pt>
                      <c:pt idx="268">
                        <c:v>5.17307692307695</c:v>
                      </c:pt>
                      <c:pt idx="269">
                        <c:v>5.19230769230772</c:v>
                      </c:pt>
                      <c:pt idx="270">
                        <c:v>5.2115384615384901</c:v>
                      </c:pt>
                      <c:pt idx="271">
                        <c:v>5.2307692307692601</c:v>
                      </c:pt>
                      <c:pt idx="272">
                        <c:v>5.2500000000000302</c:v>
                      </c:pt>
                      <c:pt idx="273">
                        <c:v>5.2692307692308002</c:v>
                      </c:pt>
                      <c:pt idx="274">
                        <c:v>5.2884615384615703</c:v>
                      </c:pt>
                      <c:pt idx="275">
                        <c:v>5.3076923076923403</c:v>
                      </c:pt>
                      <c:pt idx="276">
                        <c:v>5.3269230769231104</c:v>
                      </c:pt>
                      <c:pt idx="277">
                        <c:v>5.3461538461538698</c:v>
                      </c:pt>
                      <c:pt idx="278">
                        <c:v>5.3653846153846398</c:v>
                      </c:pt>
                      <c:pt idx="279">
                        <c:v>5.3846153846154099</c:v>
                      </c:pt>
                      <c:pt idx="280">
                        <c:v>5.4038461538461799</c:v>
                      </c:pt>
                      <c:pt idx="281">
                        <c:v>5.42307692307695</c:v>
                      </c:pt>
                      <c:pt idx="282">
                        <c:v>5.44230769230772</c:v>
                      </c:pt>
                      <c:pt idx="283">
                        <c:v>5.4615384615384901</c:v>
                      </c:pt>
                      <c:pt idx="284">
                        <c:v>5.4807692307692601</c:v>
                      </c:pt>
                      <c:pt idx="285">
                        <c:v>5.5000000000000302</c:v>
                      </c:pt>
                      <c:pt idx="286">
                        <c:v>5.5192307692308002</c:v>
                      </c:pt>
                      <c:pt idx="287">
                        <c:v>5.5384615384615703</c:v>
                      </c:pt>
                      <c:pt idx="288">
                        <c:v>5.5576923076923403</c:v>
                      </c:pt>
                      <c:pt idx="289">
                        <c:v>5.5769230769231104</c:v>
                      </c:pt>
                      <c:pt idx="290">
                        <c:v>5.5961538461538796</c:v>
                      </c:pt>
                      <c:pt idx="291">
                        <c:v>5.6153846153846496</c:v>
                      </c:pt>
                      <c:pt idx="292">
                        <c:v>5.6346153846154197</c:v>
                      </c:pt>
                      <c:pt idx="293">
                        <c:v>5.6538461538461897</c:v>
                      </c:pt>
                      <c:pt idx="294">
                        <c:v>5.6730769230769598</c:v>
                      </c:pt>
                      <c:pt idx="295">
                        <c:v>5.6923076923077298</c:v>
                      </c:pt>
                      <c:pt idx="296">
                        <c:v>5.7115384615384999</c:v>
                      </c:pt>
                      <c:pt idx="297">
                        <c:v>5.7307692307692699</c:v>
                      </c:pt>
                      <c:pt idx="298">
                        <c:v>5.75000000000004</c:v>
                      </c:pt>
                      <c:pt idx="299">
                        <c:v>5.76923076923081</c:v>
                      </c:pt>
                      <c:pt idx="300">
                        <c:v>5.7884615384615801</c:v>
                      </c:pt>
                      <c:pt idx="301">
                        <c:v>5.8076923076923501</c:v>
                      </c:pt>
                      <c:pt idx="302">
                        <c:v>5.8269230769231202</c:v>
                      </c:pt>
                      <c:pt idx="303">
                        <c:v>5.8461538461538902</c:v>
                      </c:pt>
                      <c:pt idx="304">
                        <c:v>5.8653846153846603</c:v>
                      </c:pt>
                      <c:pt idx="305">
                        <c:v>5.8846153846154303</c:v>
                      </c:pt>
                      <c:pt idx="306">
                        <c:v>5.9038461538461897</c:v>
                      </c:pt>
                      <c:pt idx="307">
                        <c:v>5.9230769230769598</c:v>
                      </c:pt>
                      <c:pt idx="308">
                        <c:v>5.9423076923077298</c:v>
                      </c:pt>
                      <c:pt idx="309">
                        <c:v>5.9615384615384999</c:v>
                      </c:pt>
                      <c:pt idx="310">
                        <c:v>5.9807692307692699</c:v>
                      </c:pt>
                      <c:pt idx="311">
                        <c:v>6.00000000000004</c:v>
                      </c:pt>
                      <c:pt idx="312">
                        <c:v>6.01923076923081</c:v>
                      </c:pt>
                      <c:pt idx="313">
                        <c:v>6.0384615384615801</c:v>
                      </c:pt>
                      <c:pt idx="314">
                        <c:v>6.0576923076923501</c:v>
                      </c:pt>
                      <c:pt idx="315">
                        <c:v>6.0769230769231202</c:v>
                      </c:pt>
                      <c:pt idx="316">
                        <c:v>6.0961538461538902</c:v>
                      </c:pt>
                      <c:pt idx="317">
                        <c:v>6.1153846153846603</c:v>
                      </c:pt>
                      <c:pt idx="318">
                        <c:v>6.1346153846154303</c:v>
                      </c:pt>
                      <c:pt idx="319">
                        <c:v>6.1538461538462004</c:v>
                      </c:pt>
                      <c:pt idx="320">
                        <c:v>6.1730769230769704</c:v>
                      </c:pt>
                      <c:pt idx="321">
                        <c:v>6.1923076923077396</c:v>
                      </c:pt>
                      <c:pt idx="322">
                        <c:v>6.2115384615385096</c:v>
                      </c:pt>
                      <c:pt idx="323">
                        <c:v>6.2307692307692797</c:v>
                      </c:pt>
                      <c:pt idx="324">
                        <c:v>6.2500000000000497</c:v>
                      </c:pt>
                      <c:pt idx="325">
                        <c:v>6.2692307692308198</c:v>
                      </c:pt>
                      <c:pt idx="326">
                        <c:v>6.2884615384615898</c:v>
                      </c:pt>
                      <c:pt idx="327">
                        <c:v>6.3076923076923599</c:v>
                      </c:pt>
                      <c:pt idx="328">
                        <c:v>6.3269230769231299</c:v>
                      </c:pt>
                      <c:pt idx="329">
                        <c:v>6.3461538461539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'Group1_H1_H2-6_3-Raw-Data'!$AK$53:$AK$382</c15:sqref>
                        </c15:formulaRef>
                      </c:ext>
                    </c:extLst>
                    <c:numCache>
                      <c:formatCode>0.00</c:formatCode>
                      <c:ptCount val="3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7ED-4150-A5FF-7982809BC0B5}"/>
                  </c:ext>
                </c:extLst>
              </c15:ser>
            </c15:filteredScatterSeries>
          </c:ext>
        </c:extLst>
      </c:scatterChart>
      <c:valAx>
        <c:axId val="253795632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 i="0" baseline="0">
                    <a:effectLst/>
                  </a:rPr>
                  <a:t>Relative time </a:t>
                </a:r>
                <a:r>
                  <a:rPr lang="el-GR" sz="1800" b="1" i="0" baseline="0">
                    <a:effectLst/>
                  </a:rPr>
                  <a:t>Δ</a:t>
                </a:r>
                <a:r>
                  <a:rPr lang="en-US" sz="1800" b="1" i="0" baseline="0">
                    <a:effectLst/>
                  </a:rPr>
                  <a:t>t [ms]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3796192"/>
        <c:crosses val="autoZero"/>
        <c:crossBetween val="midCat"/>
      </c:valAx>
      <c:valAx>
        <c:axId val="253796192"/>
        <c:scaling>
          <c:orientation val="minMax"/>
          <c:max val="1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 i="0" baseline="0">
                    <a:effectLst/>
                  </a:rPr>
                  <a:t>Droplet diameter d</a:t>
                </a:r>
                <a:r>
                  <a:rPr lang="en-US" sz="1800" b="1" i="0" baseline="-25000">
                    <a:effectLst/>
                  </a:rPr>
                  <a:t>p </a:t>
                </a:r>
                <a:r>
                  <a:rPr lang="en-US" sz="1800" b="1" i="0" baseline="0">
                    <a:effectLst/>
                  </a:rPr>
                  <a:t>[µm]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3795632"/>
        <c:crosses val="autoZero"/>
        <c:crossBetween val="midCat"/>
      </c:valAx>
      <c:valAx>
        <c:axId val="253796752"/>
        <c:scaling>
          <c:orientation val="minMax"/>
          <c:max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 i="0" baseline="0">
                    <a:effectLst/>
                  </a:rPr>
                  <a:t>Distance [µm]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3797312"/>
        <c:crosses val="max"/>
        <c:crossBetween val="midCat"/>
      </c:valAx>
      <c:valAx>
        <c:axId val="25379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796752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442834583581128"/>
          <c:y val="3.5701024230098702E-2"/>
          <c:w val="0.77557164938300893"/>
          <c:h val="0.126272901638528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'Group1_H1_H2-6_3-Raw-Data'!$AY$53:$AY$446</c:f>
              <c:numCache>
                <c:formatCode>General</c:formatCode>
                <c:ptCount val="394"/>
                <c:pt idx="0">
                  <c:v>1.3962515124408366E-3</c:v>
                </c:pt>
                <c:pt idx="1">
                  <c:v>2.79250302488168E-3</c:v>
                </c:pt>
                <c:pt idx="2">
                  <c:v>4.1887545373225166E-3</c:v>
                </c:pt>
                <c:pt idx="3">
                  <c:v>5.585006049763354E-3</c:v>
                </c:pt>
                <c:pt idx="4">
                  <c:v>6.9812575622041975E-3</c:v>
                </c:pt>
                <c:pt idx="5">
                  <c:v>8.3775090746450055E-3</c:v>
                </c:pt>
                <c:pt idx="6">
                  <c:v>9.7737605870859001E-3</c:v>
                </c:pt>
                <c:pt idx="7">
                  <c:v>1.117001209952672E-2</c:v>
                </c:pt>
                <c:pt idx="8">
                  <c:v>1.2566263611967542E-2</c:v>
                </c:pt>
                <c:pt idx="9">
                  <c:v>1.3962515124408366E-2</c:v>
                </c:pt>
                <c:pt idx="10">
                  <c:v>1.535876663684926E-2</c:v>
                </c:pt>
                <c:pt idx="11">
                  <c:v>1.6755018149290084E-2</c:v>
                </c:pt>
                <c:pt idx="12">
                  <c:v>1.8151269661730904E-2</c:v>
                </c:pt>
                <c:pt idx="13">
                  <c:v>1.9547521174171727E-2</c:v>
                </c:pt>
                <c:pt idx="14">
                  <c:v>2.0943772686612617E-2</c:v>
                </c:pt>
                <c:pt idx="15">
                  <c:v>2.234002419905344E-2</c:v>
                </c:pt>
                <c:pt idx="16">
                  <c:v>2.373627571149426E-2</c:v>
                </c:pt>
                <c:pt idx="17">
                  <c:v>2.5132527223935084E-2</c:v>
                </c:pt>
                <c:pt idx="18">
                  <c:v>2.6528778736375908E-2</c:v>
                </c:pt>
                <c:pt idx="19">
                  <c:v>2.7925030248816807E-2</c:v>
                </c:pt>
                <c:pt idx="20">
                  <c:v>2.9321281761257628E-2</c:v>
                </c:pt>
                <c:pt idx="21">
                  <c:v>3.0717533273698451E-2</c:v>
                </c:pt>
                <c:pt idx="22">
                  <c:v>3.2113784786139271E-2</c:v>
                </c:pt>
                <c:pt idx="23">
                  <c:v>3.3510036298580091E-2</c:v>
                </c:pt>
                <c:pt idx="24">
                  <c:v>3.4906287811020988E-2</c:v>
                </c:pt>
                <c:pt idx="25">
                  <c:v>3.6302539323461808E-2</c:v>
                </c:pt>
                <c:pt idx="26">
                  <c:v>3.7698790835902635E-2</c:v>
                </c:pt>
                <c:pt idx="27">
                  <c:v>3.9095042348343455E-2</c:v>
                </c:pt>
                <c:pt idx="28">
                  <c:v>4.0491293860784351E-2</c:v>
                </c:pt>
                <c:pt idx="29">
                  <c:v>4.1887545373225171E-2</c:v>
                </c:pt>
                <c:pt idx="30">
                  <c:v>4.3283796885665998E-2</c:v>
                </c:pt>
                <c:pt idx="31">
                  <c:v>4.4680048398106811E-2</c:v>
                </c:pt>
                <c:pt idx="32">
                  <c:v>4.6076299910547638E-2</c:v>
                </c:pt>
                <c:pt idx="33">
                  <c:v>4.7472551422988521E-2</c:v>
                </c:pt>
                <c:pt idx="34">
                  <c:v>4.8868802935429348E-2</c:v>
                </c:pt>
                <c:pt idx="35">
                  <c:v>5.0265054447870168E-2</c:v>
                </c:pt>
                <c:pt idx="36">
                  <c:v>5.1661305960310995E-2</c:v>
                </c:pt>
                <c:pt idx="37">
                  <c:v>5.3057557472751884E-2</c:v>
                </c:pt>
                <c:pt idx="38">
                  <c:v>5.4453808985192712E-2</c:v>
                </c:pt>
                <c:pt idx="39">
                  <c:v>5.5850060497633539E-2</c:v>
                </c:pt>
                <c:pt idx="40">
                  <c:v>5.7246312010074359E-2</c:v>
                </c:pt>
                <c:pt idx="41">
                  <c:v>5.8642563522515179E-2</c:v>
                </c:pt>
                <c:pt idx="42">
                  <c:v>6.0038815034956075E-2</c:v>
                </c:pt>
                <c:pt idx="43">
                  <c:v>6.1435066547396902E-2</c:v>
                </c:pt>
                <c:pt idx="44">
                  <c:v>6.2831318059837715E-2</c:v>
                </c:pt>
                <c:pt idx="45">
                  <c:v>6.4227569572278542E-2</c:v>
                </c:pt>
                <c:pt idx="46">
                  <c:v>6.5623821084719355E-2</c:v>
                </c:pt>
                <c:pt idx="47">
                  <c:v>6.7020072597160252E-2</c:v>
                </c:pt>
                <c:pt idx="48">
                  <c:v>6.8416324109601065E-2</c:v>
                </c:pt>
                <c:pt idx="49">
                  <c:v>6.9812575622041892E-2</c:v>
                </c:pt>
                <c:pt idx="50">
                  <c:v>7.1208827134482719E-2</c:v>
                </c:pt>
                <c:pt idx="51">
                  <c:v>7.2605078646923615E-2</c:v>
                </c:pt>
                <c:pt idx="52">
                  <c:v>7.4001330159364512E-2</c:v>
                </c:pt>
                <c:pt idx="53">
                  <c:v>7.5397581671805422E-2</c:v>
                </c:pt>
                <c:pt idx="54">
                  <c:v>7.6793833184246291E-2</c:v>
                </c:pt>
                <c:pt idx="55">
                  <c:v>7.8190084696687201E-2</c:v>
                </c:pt>
                <c:pt idx="56">
                  <c:v>7.9586336209128097E-2</c:v>
                </c:pt>
                <c:pt idx="57">
                  <c:v>8.098258772156898E-2</c:v>
                </c:pt>
                <c:pt idx="58">
                  <c:v>8.2378839234009155E-2</c:v>
                </c:pt>
                <c:pt idx="59">
                  <c:v>8.3775090746450037E-2</c:v>
                </c:pt>
                <c:pt idx="60">
                  <c:v>8.5171342258890934E-2</c:v>
                </c:pt>
                <c:pt idx="61">
                  <c:v>8.6567593771331844E-2</c:v>
                </c:pt>
                <c:pt idx="62">
                  <c:v>8.7963845283772713E-2</c:v>
                </c:pt>
                <c:pt idx="63">
                  <c:v>8.9360096796213623E-2</c:v>
                </c:pt>
                <c:pt idx="64">
                  <c:v>9.0756348308654519E-2</c:v>
                </c:pt>
                <c:pt idx="65">
                  <c:v>9.2152599821095416E-2</c:v>
                </c:pt>
                <c:pt idx="66">
                  <c:v>9.3548851333536326E-2</c:v>
                </c:pt>
                <c:pt idx="67">
                  <c:v>9.4945102845977195E-2</c:v>
                </c:pt>
                <c:pt idx="68">
                  <c:v>9.6341354358418105E-2</c:v>
                </c:pt>
                <c:pt idx="69">
                  <c:v>9.7737605870859001E-2</c:v>
                </c:pt>
                <c:pt idx="70">
                  <c:v>9.9133857383299162E-2</c:v>
                </c:pt>
                <c:pt idx="71">
                  <c:v>0.10053010889574006</c:v>
                </c:pt>
                <c:pt idx="72">
                  <c:v>0.10192636040818094</c:v>
                </c:pt>
                <c:pt idx="73">
                  <c:v>0.10332261192062184</c:v>
                </c:pt>
                <c:pt idx="74">
                  <c:v>0.10471886343306275</c:v>
                </c:pt>
                <c:pt idx="75">
                  <c:v>0.10611511494550363</c:v>
                </c:pt>
                <c:pt idx="76">
                  <c:v>0.10751136645794453</c:v>
                </c:pt>
                <c:pt idx="77">
                  <c:v>0.10890761797038542</c:v>
                </c:pt>
                <c:pt idx="78">
                  <c:v>0.11030386948282632</c:v>
                </c:pt>
                <c:pt idx="79">
                  <c:v>0.11170012099526723</c:v>
                </c:pt>
                <c:pt idx="80">
                  <c:v>0.1130963725077081</c:v>
                </c:pt>
                <c:pt idx="81">
                  <c:v>0.11449262402014901</c:v>
                </c:pt>
                <c:pt idx="82">
                  <c:v>0.11588887553258991</c:v>
                </c:pt>
                <c:pt idx="83">
                  <c:v>0.11728512704503007</c:v>
                </c:pt>
                <c:pt idx="84">
                  <c:v>0.11868137855747096</c:v>
                </c:pt>
                <c:pt idx="85">
                  <c:v>0.12007763006991184</c:v>
                </c:pt>
                <c:pt idx="86">
                  <c:v>0.12147388158235274</c:v>
                </c:pt>
                <c:pt idx="87">
                  <c:v>0.12287013309479365</c:v>
                </c:pt>
                <c:pt idx="88">
                  <c:v>0.12426638460723453</c:v>
                </c:pt>
                <c:pt idx="89">
                  <c:v>0.12566263611967543</c:v>
                </c:pt>
                <c:pt idx="90">
                  <c:v>0.12705888763211634</c:v>
                </c:pt>
                <c:pt idx="91">
                  <c:v>0.12845513914455722</c:v>
                </c:pt>
                <c:pt idx="92">
                  <c:v>0.12985139065699813</c:v>
                </c:pt>
                <c:pt idx="93">
                  <c:v>0.13124764216943902</c:v>
                </c:pt>
                <c:pt idx="94">
                  <c:v>0.13264389368187993</c:v>
                </c:pt>
                <c:pt idx="95">
                  <c:v>0.13404014519432081</c:v>
                </c:pt>
                <c:pt idx="96">
                  <c:v>0.13543639670676097</c:v>
                </c:pt>
                <c:pt idx="97">
                  <c:v>0.13683264821920185</c:v>
                </c:pt>
                <c:pt idx="98">
                  <c:v>0.13822889973164276</c:v>
                </c:pt>
                <c:pt idx="99">
                  <c:v>0.13962515124408365</c:v>
                </c:pt>
                <c:pt idx="100">
                  <c:v>0.14102140275652456</c:v>
                </c:pt>
                <c:pt idx="101">
                  <c:v>0.14241765426896544</c:v>
                </c:pt>
                <c:pt idx="102">
                  <c:v>0.14381390578140635</c:v>
                </c:pt>
                <c:pt idx="103">
                  <c:v>0.14521015729384723</c:v>
                </c:pt>
                <c:pt idx="104">
                  <c:v>0.14660640880628811</c:v>
                </c:pt>
                <c:pt idx="105">
                  <c:v>0.14800266031872902</c:v>
                </c:pt>
                <c:pt idx="106">
                  <c:v>0.14939891183116993</c:v>
                </c:pt>
                <c:pt idx="107">
                  <c:v>0.15079516334361084</c:v>
                </c:pt>
                <c:pt idx="108">
                  <c:v>0.1521914148560517</c:v>
                </c:pt>
                <c:pt idx="109">
                  <c:v>0.15358766636849189</c:v>
                </c:pt>
                <c:pt idx="110">
                  <c:v>0.15498391788093277</c:v>
                </c:pt>
                <c:pt idx="111">
                  <c:v>0.15638016939337368</c:v>
                </c:pt>
                <c:pt idx="112">
                  <c:v>0.15777642090581454</c:v>
                </c:pt>
                <c:pt idx="113">
                  <c:v>0.15917267241825542</c:v>
                </c:pt>
                <c:pt idx="114">
                  <c:v>0.16056892393069636</c:v>
                </c:pt>
                <c:pt idx="115">
                  <c:v>0.16196517544313724</c:v>
                </c:pt>
                <c:pt idx="116">
                  <c:v>0.16336142695557815</c:v>
                </c:pt>
                <c:pt idx="117">
                  <c:v>0.16475767846801903</c:v>
                </c:pt>
                <c:pt idx="118">
                  <c:v>0.16615392998045991</c:v>
                </c:pt>
                <c:pt idx="119">
                  <c:v>0.16755018149290085</c:v>
                </c:pt>
                <c:pt idx="120">
                  <c:v>0.16894643300534173</c:v>
                </c:pt>
                <c:pt idx="121">
                  <c:v>0.17034268451778187</c:v>
                </c:pt>
                <c:pt idx="122">
                  <c:v>0.17173893603022281</c:v>
                </c:pt>
                <c:pt idx="123">
                  <c:v>0.17313518754266369</c:v>
                </c:pt>
                <c:pt idx="124">
                  <c:v>0.17453143905510457</c:v>
                </c:pt>
                <c:pt idx="125">
                  <c:v>0.17592769056754543</c:v>
                </c:pt>
                <c:pt idx="126">
                  <c:v>0.17732394207998634</c:v>
                </c:pt>
                <c:pt idx="127">
                  <c:v>0.17872019359242725</c:v>
                </c:pt>
                <c:pt idx="128">
                  <c:v>0.18011644510486816</c:v>
                </c:pt>
                <c:pt idx="129">
                  <c:v>0.18151269661730904</c:v>
                </c:pt>
                <c:pt idx="130">
                  <c:v>0.18290894812974992</c:v>
                </c:pt>
                <c:pt idx="131">
                  <c:v>0.18430519964219083</c:v>
                </c:pt>
                <c:pt idx="132">
                  <c:v>0.18570145115463174</c:v>
                </c:pt>
                <c:pt idx="133">
                  <c:v>0.18709770266707265</c:v>
                </c:pt>
                <c:pt idx="134">
                  <c:v>0.18849395417951278</c:v>
                </c:pt>
                <c:pt idx="135">
                  <c:v>0.1898902056919537</c:v>
                </c:pt>
                <c:pt idx="136">
                  <c:v>0.19128645720439461</c:v>
                </c:pt>
                <c:pt idx="137">
                  <c:v>0.19268270871683549</c:v>
                </c:pt>
                <c:pt idx="138">
                  <c:v>0.19407896022927634</c:v>
                </c:pt>
                <c:pt idx="139">
                  <c:v>0.19547521174171723</c:v>
                </c:pt>
                <c:pt idx="140">
                  <c:v>0.19687146325415816</c:v>
                </c:pt>
                <c:pt idx="141">
                  <c:v>0.19826771476659905</c:v>
                </c:pt>
                <c:pt idx="142">
                  <c:v>0.19966396627903996</c:v>
                </c:pt>
                <c:pt idx="143">
                  <c:v>0.20106021779148084</c:v>
                </c:pt>
                <c:pt idx="144">
                  <c:v>0.20245646930392172</c:v>
                </c:pt>
                <c:pt idx="145">
                  <c:v>0.20385272081636266</c:v>
                </c:pt>
                <c:pt idx="146">
                  <c:v>0.20524897232880354</c:v>
                </c:pt>
                <c:pt idx="147">
                  <c:v>0.20664522384124367</c:v>
                </c:pt>
                <c:pt idx="148">
                  <c:v>0.20804147535368461</c:v>
                </c:pt>
                <c:pt idx="149">
                  <c:v>0.2094377268661255</c:v>
                </c:pt>
                <c:pt idx="150">
                  <c:v>0.21083397837856638</c:v>
                </c:pt>
                <c:pt idx="151">
                  <c:v>0.21223022989100726</c:v>
                </c:pt>
                <c:pt idx="152">
                  <c:v>0.21362648140344814</c:v>
                </c:pt>
                <c:pt idx="153">
                  <c:v>0.21502273291588905</c:v>
                </c:pt>
                <c:pt idx="154">
                  <c:v>0.21641898442832996</c:v>
                </c:pt>
                <c:pt idx="155">
                  <c:v>0.21781523594077085</c:v>
                </c:pt>
                <c:pt idx="156">
                  <c:v>0.21921148745321173</c:v>
                </c:pt>
                <c:pt idx="157">
                  <c:v>0.22060773896565264</c:v>
                </c:pt>
                <c:pt idx="158">
                  <c:v>0.22200399047809355</c:v>
                </c:pt>
                <c:pt idx="159">
                  <c:v>0.22340024199053446</c:v>
                </c:pt>
                <c:pt idx="160">
                  <c:v>0.22479649350297459</c:v>
                </c:pt>
                <c:pt idx="161">
                  <c:v>0.2261927450154155</c:v>
                </c:pt>
                <c:pt idx="162">
                  <c:v>0.22758899652785641</c:v>
                </c:pt>
                <c:pt idx="163">
                  <c:v>0.2289852480402973</c:v>
                </c:pt>
                <c:pt idx="164">
                  <c:v>0.23038149955273815</c:v>
                </c:pt>
                <c:pt idx="165">
                  <c:v>0.23177775106517903</c:v>
                </c:pt>
                <c:pt idx="166">
                  <c:v>0.23317400257761997</c:v>
                </c:pt>
                <c:pt idx="167">
                  <c:v>0.23457025409006085</c:v>
                </c:pt>
                <c:pt idx="168">
                  <c:v>0.23596650560250176</c:v>
                </c:pt>
                <c:pt idx="169">
                  <c:v>0.23736275711494265</c:v>
                </c:pt>
                <c:pt idx="170">
                  <c:v>0.23875900862738353</c:v>
                </c:pt>
                <c:pt idx="171">
                  <c:v>0.24015526013982447</c:v>
                </c:pt>
                <c:pt idx="172">
                  <c:v>0.2415515116522646</c:v>
                </c:pt>
                <c:pt idx="173">
                  <c:v>0.24294776316470548</c:v>
                </c:pt>
                <c:pt idx="174">
                  <c:v>0.24434401467714642</c:v>
                </c:pt>
                <c:pt idx="175">
                  <c:v>0.2457402661895873</c:v>
                </c:pt>
                <c:pt idx="176">
                  <c:v>0.24713651770202819</c:v>
                </c:pt>
                <c:pt idx="177">
                  <c:v>0.24853276921446907</c:v>
                </c:pt>
                <c:pt idx="178">
                  <c:v>0.24992902072690995</c:v>
                </c:pt>
                <c:pt idx="179">
                  <c:v>0.25132527223935086</c:v>
                </c:pt>
                <c:pt idx="180">
                  <c:v>0.25272152375179174</c:v>
                </c:pt>
                <c:pt idx="181">
                  <c:v>0.25411777526423268</c:v>
                </c:pt>
                <c:pt idx="182">
                  <c:v>0.25551402677667356</c:v>
                </c:pt>
                <c:pt idx="183">
                  <c:v>0.25691027828911445</c:v>
                </c:pt>
                <c:pt idx="184">
                  <c:v>0.25830652980155538</c:v>
                </c:pt>
                <c:pt idx="185">
                  <c:v>0.25970278131399549</c:v>
                </c:pt>
                <c:pt idx="186">
                  <c:v>0.26109903282643637</c:v>
                </c:pt>
                <c:pt idx="187">
                  <c:v>0.26249528433887731</c:v>
                </c:pt>
                <c:pt idx="188">
                  <c:v>0.26389153585131819</c:v>
                </c:pt>
                <c:pt idx="189">
                  <c:v>0.26528778736375908</c:v>
                </c:pt>
                <c:pt idx="190">
                  <c:v>0.26668403887619996</c:v>
                </c:pt>
                <c:pt idx="191">
                  <c:v>0.26808029038864084</c:v>
                </c:pt>
                <c:pt idx="192">
                  <c:v>0.26947654190108178</c:v>
                </c:pt>
                <c:pt idx="193">
                  <c:v>0.27087279341352266</c:v>
                </c:pt>
                <c:pt idx="194">
                  <c:v>0.27226904492596354</c:v>
                </c:pt>
                <c:pt idx="195">
                  <c:v>0.27366529643840443</c:v>
                </c:pt>
                <c:pt idx="196">
                  <c:v>0.27506154795084536</c:v>
                </c:pt>
                <c:pt idx="197">
                  <c:v>0.27645779946328625</c:v>
                </c:pt>
                <c:pt idx="198">
                  <c:v>0.27785405097572641</c:v>
                </c:pt>
                <c:pt idx="199">
                  <c:v>0.27925030248816729</c:v>
                </c:pt>
                <c:pt idx="200">
                  <c:v>0.28064655400060823</c:v>
                </c:pt>
                <c:pt idx="201">
                  <c:v>0.28204280551304911</c:v>
                </c:pt>
                <c:pt idx="202">
                  <c:v>0.28343905702548999</c:v>
                </c:pt>
                <c:pt idx="203">
                  <c:v>0.28483530853793088</c:v>
                </c:pt>
                <c:pt idx="204">
                  <c:v>0.28623156005037176</c:v>
                </c:pt>
                <c:pt idx="205">
                  <c:v>0.2876278115628127</c:v>
                </c:pt>
                <c:pt idx="206">
                  <c:v>0.28902406307525358</c:v>
                </c:pt>
                <c:pt idx="207">
                  <c:v>0.29042031458769446</c:v>
                </c:pt>
                <c:pt idx="208">
                  <c:v>0.29181656610013534</c:v>
                </c:pt>
                <c:pt idx="209">
                  <c:v>0.29321281761257623</c:v>
                </c:pt>
                <c:pt idx="210">
                  <c:v>0.29460906912501716</c:v>
                </c:pt>
                <c:pt idx="211">
                  <c:v>0.29600532063745805</c:v>
                </c:pt>
                <c:pt idx="212">
                  <c:v>0.29740157214989899</c:v>
                </c:pt>
                <c:pt idx="213">
                  <c:v>0.29879782366233987</c:v>
                </c:pt>
                <c:pt idx="214">
                  <c:v>0.30019407517478075</c:v>
                </c:pt>
                <c:pt idx="215">
                  <c:v>0.30159032668722169</c:v>
                </c:pt>
                <c:pt idx="216">
                  <c:v>0.30298657819966246</c:v>
                </c:pt>
                <c:pt idx="217">
                  <c:v>0.3043828297121034</c:v>
                </c:pt>
                <c:pt idx="218">
                  <c:v>0.30577908122454434</c:v>
                </c:pt>
                <c:pt idx="219">
                  <c:v>0.30717533273698516</c:v>
                </c:pt>
                <c:pt idx="220">
                  <c:v>0.30857158424942538</c:v>
                </c:pt>
                <c:pt idx="221">
                  <c:v>0.30996783576186632</c:v>
                </c:pt>
                <c:pt idx="222">
                  <c:v>0.31136408727430714</c:v>
                </c:pt>
                <c:pt idx="223">
                  <c:v>0.31276033878674808</c:v>
                </c:pt>
                <c:pt idx="224">
                  <c:v>0.31415659029918891</c:v>
                </c:pt>
                <c:pt idx="225">
                  <c:v>0.31555284181162985</c:v>
                </c:pt>
                <c:pt idx="226">
                  <c:v>0.31694909332407079</c:v>
                </c:pt>
                <c:pt idx="227">
                  <c:v>0.31834534483651167</c:v>
                </c:pt>
                <c:pt idx="228">
                  <c:v>0.31974159634895255</c:v>
                </c:pt>
                <c:pt idx="229">
                  <c:v>0.32113784786139338</c:v>
                </c:pt>
                <c:pt idx="230">
                  <c:v>0.32253409937383432</c:v>
                </c:pt>
                <c:pt idx="231">
                  <c:v>0.3239303508862752</c:v>
                </c:pt>
                <c:pt idx="232">
                  <c:v>0.32532660239871608</c:v>
                </c:pt>
                <c:pt idx="233">
                  <c:v>0.32672285391115702</c:v>
                </c:pt>
                <c:pt idx="234">
                  <c:v>0.32811910542359785</c:v>
                </c:pt>
                <c:pt idx="235">
                  <c:v>0.32951535693603878</c:v>
                </c:pt>
                <c:pt idx="236">
                  <c:v>0.33091160844847972</c:v>
                </c:pt>
                <c:pt idx="237">
                  <c:v>0.33230785996092055</c:v>
                </c:pt>
                <c:pt idx="238">
                  <c:v>0.33370411147336149</c:v>
                </c:pt>
                <c:pt idx="239">
                  <c:v>0.33510036298580237</c:v>
                </c:pt>
                <c:pt idx="240">
                  <c:v>0.33649661449824325</c:v>
                </c:pt>
                <c:pt idx="241">
                  <c:v>0.33789286601068413</c:v>
                </c:pt>
                <c:pt idx="242">
                  <c:v>0.33928911752312507</c:v>
                </c:pt>
                <c:pt idx="243">
                  <c:v>0.34068536903556601</c:v>
                </c:pt>
                <c:pt idx="244">
                  <c:v>0.34208162054800684</c:v>
                </c:pt>
                <c:pt idx="245">
                  <c:v>0.34347787206044778</c:v>
                </c:pt>
                <c:pt idx="246">
                  <c:v>0.3448741235728886</c:v>
                </c:pt>
                <c:pt idx="247">
                  <c:v>0.34627037508532948</c:v>
                </c:pt>
                <c:pt idx="248">
                  <c:v>0.34766662659777042</c:v>
                </c:pt>
                <c:pt idx="249">
                  <c:v>0.34906287811021064</c:v>
                </c:pt>
                <c:pt idx="250">
                  <c:v>0.35045912962265147</c:v>
                </c:pt>
                <c:pt idx="251">
                  <c:v>0.3518553811350924</c:v>
                </c:pt>
                <c:pt idx="252">
                  <c:v>0.35325163264753323</c:v>
                </c:pt>
                <c:pt idx="253">
                  <c:v>0.35464788415997417</c:v>
                </c:pt>
                <c:pt idx="254">
                  <c:v>0.35604413567241505</c:v>
                </c:pt>
                <c:pt idx="255">
                  <c:v>0.35744038718485599</c:v>
                </c:pt>
                <c:pt idx="256">
                  <c:v>0.35883663869729687</c:v>
                </c:pt>
                <c:pt idx="257">
                  <c:v>0.36023289020973775</c:v>
                </c:pt>
                <c:pt idx="258">
                  <c:v>0.36162914172217869</c:v>
                </c:pt>
                <c:pt idx="259">
                  <c:v>0.36302539323461952</c:v>
                </c:pt>
                <c:pt idx="260">
                  <c:v>0.3644216447470604</c:v>
                </c:pt>
                <c:pt idx="261">
                  <c:v>0.36581789625950134</c:v>
                </c:pt>
                <c:pt idx="262">
                  <c:v>0.36721414777194217</c:v>
                </c:pt>
                <c:pt idx="263">
                  <c:v>0.36861039928438311</c:v>
                </c:pt>
                <c:pt idx="264">
                  <c:v>0.37000665079682399</c:v>
                </c:pt>
                <c:pt idx="265">
                  <c:v>0.37140290230926487</c:v>
                </c:pt>
                <c:pt idx="266">
                  <c:v>0.37279915382170581</c:v>
                </c:pt>
                <c:pt idx="267">
                  <c:v>0.37419540533414669</c:v>
                </c:pt>
                <c:pt idx="268">
                  <c:v>0.37559165684658757</c:v>
                </c:pt>
                <c:pt idx="269">
                  <c:v>0.37698790835902846</c:v>
                </c:pt>
                <c:pt idx="270">
                  <c:v>0.37838415987146939</c:v>
                </c:pt>
                <c:pt idx="271">
                  <c:v>0.37978041138391028</c:v>
                </c:pt>
                <c:pt idx="272">
                  <c:v>0.38117666289635116</c:v>
                </c:pt>
                <c:pt idx="273">
                  <c:v>0.3825729144087921</c:v>
                </c:pt>
                <c:pt idx="274">
                  <c:v>0.38396916592123292</c:v>
                </c:pt>
                <c:pt idx="275">
                  <c:v>0.38536541743367386</c:v>
                </c:pt>
                <c:pt idx="276">
                  <c:v>0.3867616689461148</c:v>
                </c:pt>
                <c:pt idx="277">
                  <c:v>0.38815792045855485</c:v>
                </c:pt>
                <c:pt idx="278">
                  <c:v>0.38955417197099579</c:v>
                </c:pt>
                <c:pt idx="279">
                  <c:v>0.39095042348343673</c:v>
                </c:pt>
                <c:pt idx="280">
                  <c:v>0.39234667499587755</c:v>
                </c:pt>
                <c:pt idx="281">
                  <c:v>0.39374292650831849</c:v>
                </c:pt>
                <c:pt idx="282">
                  <c:v>0.39513917802075937</c:v>
                </c:pt>
                <c:pt idx="283">
                  <c:v>0.39653542953320026</c:v>
                </c:pt>
                <c:pt idx="284">
                  <c:v>0.39793168104564119</c:v>
                </c:pt>
                <c:pt idx="285">
                  <c:v>0.39932793255808208</c:v>
                </c:pt>
                <c:pt idx="286">
                  <c:v>0.40072418407052302</c:v>
                </c:pt>
                <c:pt idx="287">
                  <c:v>0.40212043558296384</c:v>
                </c:pt>
                <c:pt idx="288">
                  <c:v>0.40351668709540478</c:v>
                </c:pt>
                <c:pt idx="289">
                  <c:v>0.40491293860784572</c:v>
                </c:pt>
                <c:pt idx="290">
                  <c:v>0.40630919012028649</c:v>
                </c:pt>
                <c:pt idx="291">
                  <c:v>0.40770544163272743</c:v>
                </c:pt>
                <c:pt idx="292">
                  <c:v>0.40910169314516825</c:v>
                </c:pt>
                <c:pt idx="293">
                  <c:v>0.41049794465760919</c:v>
                </c:pt>
                <c:pt idx="294">
                  <c:v>0.41189419617005013</c:v>
                </c:pt>
                <c:pt idx="295">
                  <c:v>0.41329044768249101</c:v>
                </c:pt>
                <c:pt idx="296">
                  <c:v>0.4146866991949319</c:v>
                </c:pt>
                <c:pt idx="297">
                  <c:v>0.41608295070737278</c:v>
                </c:pt>
                <c:pt idx="298">
                  <c:v>0.41747920221981372</c:v>
                </c:pt>
                <c:pt idx="299">
                  <c:v>0.4188754537322546</c:v>
                </c:pt>
                <c:pt idx="300">
                  <c:v>0.42027170524469548</c:v>
                </c:pt>
                <c:pt idx="301">
                  <c:v>0.42166795675713642</c:v>
                </c:pt>
                <c:pt idx="302">
                  <c:v>0.42306420826957725</c:v>
                </c:pt>
                <c:pt idx="303">
                  <c:v>0.42446045978201818</c:v>
                </c:pt>
                <c:pt idx="304">
                  <c:v>0.42585671129445912</c:v>
                </c:pt>
                <c:pt idx="305">
                  <c:v>0.42725296280689995</c:v>
                </c:pt>
                <c:pt idx="306">
                  <c:v>0.42864921431934011</c:v>
                </c:pt>
                <c:pt idx="307">
                  <c:v>0.43004546583178105</c:v>
                </c:pt>
                <c:pt idx="308">
                  <c:v>0.43144171734422188</c:v>
                </c:pt>
                <c:pt idx="309">
                  <c:v>0.43283796885666281</c:v>
                </c:pt>
                <c:pt idx="310">
                  <c:v>0.4342342203691037</c:v>
                </c:pt>
                <c:pt idx="311">
                  <c:v>0.43563047188154458</c:v>
                </c:pt>
                <c:pt idx="312">
                  <c:v>0.43702672339398552</c:v>
                </c:pt>
                <c:pt idx="313">
                  <c:v>0.4384229749064264</c:v>
                </c:pt>
                <c:pt idx="314">
                  <c:v>0.43981922641886734</c:v>
                </c:pt>
                <c:pt idx="315">
                  <c:v>0.44121547793130816</c:v>
                </c:pt>
                <c:pt idx="316">
                  <c:v>0.4426117294437491</c:v>
                </c:pt>
                <c:pt idx="317">
                  <c:v>0.44400798095619004</c:v>
                </c:pt>
                <c:pt idx="318">
                  <c:v>0.44540423246863087</c:v>
                </c:pt>
                <c:pt idx="319">
                  <c:v>0.44680048398107181</c:v>
                </c:pt>
                <c:pt idx="320">
                  <c:v>0.44819673549351269</c:v>
                </c:pt>
                <c:pt idx="321">
                  <c:v>0.44959298700595351</c:v>
                </c:pt>
                <c:pt idx="322">
                  <c:v>0.45098923851839445</c:v>
                </c:pt>
                <c:pt idx="323">
                  <c:v>0.45238549003083528</c:v>
                </c:pt>
                <c:pt idx="324">
                  <c:v>0.45378174154327622</c:v>
                </c:pt>
                <c:pt idx="325">
                  <c:v>0.4551779930557171</c:v>
                </c:pt>
                <c:pt idx="326">
                  <c:v>0.45657424456815804</c:v>
                </c:pt>
                <c:pt idx="327">
                  <c:v>0.45797049608059887</c:v>
                </c:pt>
                <c:pt idx="328">
                  <c:v>0.4593667475930398</c:v>
                </c:pt>
                <c:pt idx="329">
                  <c:v>0.46076299910548074</c:v>
                </c:pt>
                <c:pt idx="330">
                  <c:v>0.46215925061792157</c:v>
                </c:pt>
                <c:pt idx="331">
                  <c:v>0.46355550213036251</c:v>
                </c:pt>
                <c:pt idx="332">
                  <c:v>0.46495175364280339</c:v>
                </c:pt>
                <c:pt idx="333">
                  <c:v>0.46634800515524427</c:v>
                </c:pt>
                <c:pt idx="334">
                  <c:v>0.46774425666768521</c:v>
                </c:pt>
                <c:pt idx="335">
                  <c:v>0.46914050818012537</c:v>
                </c:pt>
                <c:pt idx="336">
                  <c:v>0.4705367596925662</c:v>
                </c:pt>
                <c:pt idx="337">
                  <c:v>0.47193301120500714</c:v>
                </c:pt>
                <c:pt idx="338">
                  <c:v>0.47332926271744802</c:v>
                </c:pt>
                <c:pt idx="339">
                  <c:v>0.4747255142298889</c:v>
                </c:pt>
                <c:pt idx="340">
                  <c:v>0.47612176574232978</c:v>
                </c:pt>
                <c:pt idx="341">
                  <c:v>0.47751801725477072</c:v>
                </c:pt>
                <c:pt idx="342">
                  <c:v>0.4789142687672116</c:v>
                </c:pt>
                <c:pt idx="343">
                  <c:v>0.48031052027965249</c:v>
                </c:pt>
                <c:pt idx="344">
                  <c:v>0.48170677179209342</c:v>
                </c:pt>
                <c:pt idx="345">
                  <c:v>0.48310302330453425</c:v>
                </c:pt>
                <c:pt idx="346">
                  <c:v>0.48449927481697519</c:v>
                </c:pt>
                <c:pt idx="347">
                  <c:v>0.48589552632941613</c:v>
                </c:pt>
                <c:pt idx="348">
                  <c:v>0.48729177784185701</c:v>
                </c:pt>
                <c:pt idx="349">
                  <c:v>0.48868802935429789</c:v>
                </c:pt>
                <c:pt idx="350">
                  <c:v>0.49008428086673878</c:v>
                </c:pt>
                <c:pt idx="351">
                  <c:v>0.4914805323791796</c:v>
                </c:pt>
                <c:pt idx="352">
                  <c:v>0.49287678389162054</c:v>
                </c:pt>
                <c:pt idx="353">
                  <c:v>0.49427303540406142</c:v>
                </c:pt>
                <c:pt idx="354">
                  <c:v>0.49566928691650236</c:v>
                </c:pt>
                <c:pt idx="355">
                  <c:v>0.49706553842894319</c:v>
                </c:pt>
                <c:pt idx="356">
                  <c:v>0.49846178994138413</c:v>
                </c:pt>
                <c:pt idx="357">
                  <c:v>0.49985804145382506</c:v>
                </c:pt>
                <c:pt idx="358">
                  <c:v>0.50125429296626589</c:v>
                </c:pt>
                <c:pt idx="359">
                  <c:v>0.50265054447870683</c:v>
                </c:pt>
                <c:pt idx="360">
                  <c:v>0.50404679599114766</c:v>
                </c:pt>
                <c:pt idx="361">
                  <c:v>0.50544304750358859</c:v>
                </c:pt>
                <c:pt idx="362">
                  <c:v>0.50683929901602953</c:v>
                </c:pt>
                <c:pt idx="363">
                  <c:v>0.50823555052846969</c:v>
                </c:pt>
                <c:pt idx="364">
                  <c:v>0.50963180204091052</c:v>
                </c:pt>
                <c:pt idx="365">
                  <c:v>0.51102805355335146</c:v>
                </c:pt>
                <c:pt idx="366">
                  <c:v>0.51242430506579228</c:v>
                </c:pt>
                <c:pt idx="367">
                  <c:v>0.51382055657823322</c:v>
                </c:pt>
                <c:pt idx="368">
                  <c:v>0.51521680809067405</c:v>
                </c:pt>
                <c:pt idx="369">
                  <c:v>0.51661305960311499</c:v>
                </c:pt>
                <c:pt idx="370">
                  <c:v>0.51800931111555593</c:v>
                </c:pt>
                <c:pt idx="371">
                  <c:v>0.51940556262799675</c:v>
                </c:pt>
                <c:pt idx="372">
                  <c:v>0.52080181414043769</c:v>
                </c:pt>
                <c:pt idx="373">
                  <c:v>0.52219806565287863</c:v>
                </c:pt>
                <c:pt idx="374">
                  <c:v>0.52359431716531957</c:v>
                </c:pt>
                <c:pt idx="375">
                  <c:v>0.52499056867776039</c:v>
                </c:pt>
                <c:pt idx="376">
                  <c:v>0.52638682019020133</c:v>
                </c:pt>
                <c:pt idx="377">
                  <c:v>0.52778307170264227</c:v>
                </c:pt>
                <c:pt idx="378">
                  <c:v>0.5291793232150831</c:v>
                </c:pt>
                <c:pt idx="379">
                  <c:v>0.53057557472752404</c:v>
                </c:pt>
                <c:pt idx="380">
                  <c:v>0.53197182623996497</c:v>
                </c:pt>
                <c:pt idx="381">
                  <c:v>0.5333680777524058</c:v>
                </c:pt>
                <c:pt idx="382">
                  <c:v>0.53476432926484663</c:v>
                </c:pt>
                <c:pt idx="383">
                  <c:v>0.53616058077728757</c:v>
                </c:pt>
                <c:pt idx="384">
                  <c:v>0.53755683228972839</c:v>
                </c:pt>
                <c:pt idx="385">
                  <c:v>0.53895308380216933</c:v>
                </c:pt>
                <c:pt idx="386">
                  <c:v>0.54034933531461027</c:v>
                </c:pt>
                <c:pt idx="387">
                  <c:v>0.5417455868270511</c:v>
                </c:pt>
                <c:pt idx="388">
                  <c:v>0.54314183833949203</c:v>
                </c:pt>
                <c:pt idx="389">
                  <c:v>0.54453808985193297</c:v>
                </c:pt>
                <c:pt idx="390">
                  <c:v>0.5459343413643738</c:v>
                </c:pt>
                <c:pt idx="391">
                  <c:v>0.54733059287681474</c:v>
                </c:pt>
                <c:pt idx="392">
                  <c:v>0.5487268443892549</c:v>
                </c:pt>
                <c:pt idx="393">
                  <c:v>0.55012309590169584</c:v>
                </c:pt>
              </c:numCache>
            </c:numRef>
          </c:xVal>
          <c:yVal>
            <c:numRef>
              <c:f>'Group1_H1_H2-6_3-Raw-Data'!$BA$53:$BA$446</c:f>
              <c:numCache>
                <c:formatCode>General</c:formatCode>
                <c:ptCount val="394"/>
                <c:pt idx="0">
                  <c:v>1.3996982023690601</c:v>
                </c:pt>
                <c:pt idx="1">
                  <c:v>1.4456501797922201</c:v>
                </c:pt>
                <c:pt idx="2">
                  <c:v>1.4896728014393401</c:v>
                </c:pt>
                <c:pt idx="3">
                  <c:v>1.5318155726631599</c:v>
                </c:pt>
                <c:pt idx="4">
                  <c:v>1.5721272853050201</c:v>
                </c:pt>
                <c:pt idx="5">
                  <c:v>1.61065578474479</c:v>
                </c:pt>
                <c:pt idx="6">
                  <c:v>1.64744820966479</c:v>
                </c:pt>
                <c:pt idx="7">
                  <c:v>1.68255077972905</c:v>
                </c:pt>
                <c:pt idx="8">
                  <c:v>1.71600901509305</c:v>
                </c:pt>
                <c:pt idx="9">
                  <c:v>1.74786754363299</c:v>
                </c:pt>
                <c:pt idx="10">
                  <c:v>1.77817030126201</c:v>
                </c:pt>
                <c:pt idx="11">
                  <c:v>1.8069603576672799</c:v>
                </c:pt>
                <c:pt idx="12">
                  <c:v>1.8342800984566801</c:v>
                </c:pt>
                <c:pt idx="13">
                  <c:v>1.86017106839768</c:v>
                </c:pt>
                <c:pt idx="14">
                  <c:v>1.88467413638273</c:v>
                </c:pt>
                <c:pt idx="15">
                  <c:v>1.90782935519931</c:v>
                </c:pt>
                <c:pt idx="16">
                  <c:v>1.92967611026722</c:v>
                </c:pt>
                <c:pt idx="17">
                  <c:v>1.9502529950038501</c:v>
                </c:pt>
                <c:pt idx="18">
                  <c:v>1.96959794425226</c:v>
                </c:pt>
                <c:pt idx="19">
                  <c:v>1.98774812433962</c:v>
                </c:pt>
                <c:pt idx="20">
                  <c:v>2.0047400520815102</c:v>
                </c:pt>
                <c:pt idx="21">
                  <c:v>2.0206094986645402</c:v>
                </c:pt>
                <c:pt idx="22">
                  <c:v>2.0353915950795498</c:v>
                </c:pt>
                <c:pt idx="23">
                  <c:v>2.0491207489919501</c:v>
                </c:pt>
                <c:pt idx="24">
                  <c:v>2.0618307374242302</c:v>
                </c:pt>
                <c:pt idx="25">
                  <c:v>2.0735546358093599</c:v>
                </c:pt>
                <c:pt idx="26">
                  <c:v>2.0843248987117899</c:v>
                </c:pt>
                <c:pt idx="27">
                  <c:v>2.09417330029006</c:v>
                </c:pt>
                <c:pt idx="28">
                  <c:v>2.10313100381493</c:v>
                </c:pt>
                <c:pt idx="29">
                  <c:v>2.1112285127976</c:v>
                </c:pt>
                <c:pt idx="30">
                  <c:v>2.1184957300337302</c:v>
                </c:pt>
                <c:pt idx="31">
                  <c:v>2.1249619186831898</c:v>
                </c:pt>
                <c:pt idx="32">
                  <c:v>2.1306557515394999</c:v>
                </c:pt>
                <c:pt idx="33">
                  <c:v>2.1356052813759501</c:v>
                </c:pt>
                <c:pt idx="34">
                  <c:v>2.1398379811114601</c:v>
                </c:pt>
                <c:pt idx="35">
                  <c:v>2.14338072276604</c:v>
                </c:pt>
                <c:pt idx="36">
                  <c:v>2.1462598091663301</c:v>
                </c:pt>
                <c:pt idx="37">
                  <c:v>2.1485009608807402</c:v>
                </c:pt>
                <c:pt idx="38">
                  <c:v>2.1501293400808401</c:v>
                </c:pt>
                <c:pt idx="39">
                  <c:v>2.1511695448533401</c:v>
                </c:pt>
                <c:pt idx="40">
                  <c:v>2.15164562580703</c:v>
                </c:pt>
                <c:pt idx="41">
                  <c:v>2.1515810869505998</c:v>
                </c:pt>
                <c:pt idx="42">
                  <c:v>2.1509988967805498</c:v>
                </c:pt>
                <c:pt idx="43">
                  <c:v>2.1499214923553298</c:v>
                </c:pt>
                <c:pt idx="44">
                  <c:v>2.1483707901217399</c:v>
                </c:pt>
                <c:pt idx="45">
                  <c:v>2.14636818679831</c:v>
                </c:pt>
                <c:pt idx="46">
                  <c:v>2.1439345751296601</c:v>
                </c:pt>
                <c:pt idx="47">
                  <c:v>2.1410903393808001</c:v>
                </c:pt>
                <c:pt idx="48">
                  <c:v>2.1378553760690102</c:v>
                </c:pt>
                <c:pt idx="49">
                  <c:v>2.13424908454799</c:v>
                </c:pt>
                <c:pt idx="50">
                  <c:v>2.1302903922498602</c:v>
                </c:pt>
                <c:pt idx="51">
                  <c:v>2.1259977408152002</c:v>
                </c:pt>
                <c:pt idx="52">
                  <c:v>2.1213891154003499</c:v>
                </c:pt>
                <c:pt idx="53">
                  <c:v>2.1164820267870499</c:v>
                </c:pt>
                <c:pt idx="54">
                  <c:v>2.1112935443322201</c:v>
                </c:pt>
                <c:pt idx="55">
                  <c:v>2.1058402744693798</c:v>
                </c:pt>
                <c:pt idx="56">
                  <c:v>2.1001383968992502</c:v>
                </c:pt>
                <c:pt idx="57">
                  <c:v>2.0942036398741699</c:v>
                </c:pt>
                <c:pt idx="58">
                  <c:v>2.0880513192485801</c:v>
                </c:pt>
                <c:pt idx="59">
                  <c:v>2.0816963109172701</c:v>
                </c:pt>
                <c:pt idx="60">
                  <c:v>2.0751530923649102</c:v>
                </c:pt>
                <c:pt idx="61">
                  <c:v>2.06843571260907</c:v>
                </c:pt>
                <c:pt idx="62">
                  <c:v>2.0615578359075699</c:v>
                </c:pt>
                <c:pt idx="63">
                  <c:v>2.05453270953798</c:v>
                </c:pt>
                <c:pt idx="64">
                  <c:v>2.0473732093404999</c:v>
                </c:pt>
                <c:pt idx="65">
                  <c:v>2.04009180564691</c:v>
                </c:pt>
                <c:pt idx="66">
                  <c:v>2.0327006103551</c:v>
                </c:pt>
                <c:pt idx="67">
                  <c:v>2.0252113413024899</c:v>
                </c:pt>
                <c:pt idx="68">
                  <c:v>2.01763537058598</c:v>
                </c:pt>
                <c:pt idx="69">
                  <c:v>2.0099836876573098</c:v>
                </c:pt>
                <c:pt idx="70">
                  <c:v>2.0022669486195599</c:v>
                </c:pt>
                <c:pt idx="71">
                  <c:v>1.99449543830494</c:v>
                </c:pt>
                <c:pt idx="72">
                  <c:v>1.9866791202956</c:v>
                </c:pt>
                <c:pt idx="73">
                  <c:v>1.97882759822792</c:v>
                </c:pt>
                <c:pt idx="74">
                  <c:v>1.9709501663015701</c:v>
                </c:pt>
                <c:pt idx="75">
                  <c:v>1.96305577003854</c:v>
                </c:pt>
                <c:pt idx="76">
                  <c:v>1.95515305705993</c:v>
                </c:pt>
                <c:pt idx="77">
                  <c:v>1.9472503375126</c:v>
                </c:pt>
                <c:pt idx="78">
                  <c:v>1.9393556349083001</c:v>
                </c:pt>
                <c:pt idx="79">
                  <c:v>1.93147664641598</c:v>
                </c:pt>
                <c:pt idx="80">
                  <c:v>1.92362078795609</c:v>
                </c:pt>
                <c:pt idx="81">
                  <c:v>1.9157951826241599</c:v>
                </c:pt>
                <c:pt idx="82">
                  <c:v>1.9080066493690999</c:v>
                </c:pt>
                <c:pt idx="83">
                  <c:v>1.90026174753455</c:v>
                </c:pt>
                <c:pt idx="84">
                  <c:v>1.89256673758907</c:v>
                </c:pt>
                <c:pt idx="85">
                  <c:v>1.8849276307717699</c:v>
                </c:pt>
                <c:pt idx="86">
                  <c:v>1.8773501502719501</c:v>
                </c:pt>
                <c:pt idx="87">
                  <c:v>1.86983978018578</c:v>
                </c:pt>
                <c:pt idx="88">
                  <c:v>1.8624017272829301</c:v>
                </c:pt>
                <c:pt idx="89">
                  <c:v>1.85504096914287</c:v>
                </c:pt>
                <c:pt idx="90">
                  <c:v>1.84776221663396</c:v>
                </c:pt>
                <c:pt idx="91">
                  <c:v>1.84056996110964</c:v>
                </c:pt>
                <c:pt idx="92">
                  <c:v>1.83346843771404</c:v>
                </c:pt>
                <c:pt idx="93">
                  <c:v>1.82646167152971</c:v>
                </c:pt>
                <c:pt idx="94">
                  <c:v>1.8195534418124999</c:v>
                </c:pt>
                <c:pt idx="95">
                  <c:v>1.81274732699344</c:v>
                </c:pt>
                <c:pt idx="96">
                  <c:v>1.8060466699350799</c:v>
                </c:pt>
                <c:pt idx="97">
                  <c:v>1.7994546217005001</c:v>
                </c:pt>
                <c:pt idx="98">
                  <c:v>1.79297410791296</c:v>
                </c:pt>
                <c:pt idx="99">
                  <c:v>1.78660787121524</c:v>
                </c:pt>
                <c:pt idx="100">
                  <c:v>1.7803584388046301</c:v>
                </c:pt>
                <c:pt idx="101">
                  <c:v>1.77422816351512</c:v>
                </c:pt>
                <c:pt idx="102">
                  <c:v>1.7682191925906401</c:v>
                </c:pt>
                <c:pt idx="103">
                  <c:v>1.76233350733184</c:v>
                </c:pt>
                <c:pt idx="104">
                  <c:v>1.7565728931612801</c:v>
                </c:pt>
                <c:pt idx="105">
                  <c:v>1.75093897778547</c:v>
                </c:pt>
                <c:pt idx="106">
                  <c:v>1.74543320259714</c:v>
                </c:pt>
                <c:pt idx="107">
                  <c:v>1.7400568593114101</c:v>
                </c:pt>
                <c:pt idx="108">
                  <c:v>1.73481106274245</c:v>
                </c:pt>
                <c:pt idx="109">
                  <c:v>1.7296967858803001</c:v>
                </c:pt>
                <c:pt idx="110">
                  <c:v>1.72471483407148</c:v>
                </c:pt>
                <c:pt idx="111">
                  <c:v>1.7198658785107099</c:v>
                </c:pt>
                <c:pt idx="112">
                  <c:v>1.71515043184765</c:v>
                </c:pt>
                <c:pt idx="113">
                  <c:v>1.7105688800748</c:v>
                </c:pt>
                <c:pt idx="114">
                  <c:v>1.70612145957566</c:v>
                </c:pt>
                <c:pt idx="115">
                  <c:v>1.7018082873968401</c:v>
                </c:pt>
                <c:pt idx="116">
                  <c:v>1.6976293397464199</c:v>
                </c:pt>
                <c:pt idx="117">
                  <c:v>1.6935844806446101</c:v>
                </c:pt>
                <c:pt idx="118">
                  <c:v>1.68967344187491</c:v>
                </c:pt>
                <c:pt idx="119">
                  <c:v>1.68589585001367</c:v>
                </c:pt>
                <c:pt idx="120">
                  <c:v>1.68225120783089</c:v>
                </c:pt>
                <c:pt idx="121">
                  <c:v>1.6787389172362699</c:v>
                </c:pt>
                <c:pt idx="122">
                  <c:v>1.67535827446251</c:v>
                </c:pt>
                <c:pt idx="123">
                  <c:v>1.6721084669119199</c:v>
                </c:pt>
                <c:pt idx="124">
                  <c:v>1.6689885935128299</c:v>
                </c:pt>
                <c:pt idx="125">
                  <c:v>1.6659976496956801</c:v>
                </c:pt>
                <c:pt idx="126">
                  <c:v>1.66313454882916</c:v>
                </c:pt>
                <c:pt idx="127">
                  <c:v>1.66039810859431</c:v>
                </c:pt>
                <c:pt idx="128">
                  <c:v>1.6577870708653899</c:v>
                </c:pt>
                <c:pt idx="129">
                  <c:v>1.65530008945707</c:v>
                </c:pt>
                <c:pt idx="130">
                  <c:v>1.6529357484770399</c:v>
                </c:pt>
                <c:pt idx="131">
                  <c:v>1.6506925514173301</c:v>
                </c:pt>
                <c:pt idx="132">
                  <c:v>1.64856893800937</c:v>
                </c:pt>
                <c:pt idx="133">
                  <c:v>1.64656327462705</c:v>
                </c:pt>
                <c:pt idx="134">
                  <c:v>1.6446738696783001</c:v>
                </c:pt>
                <c:pt idx="135">
                  <c:v>1.6428989652841299</c:v>
                </c:pt>
                <c:pt idx="136">
                  <c:v>1.6412367512441399</c:v>
                </c:pt>
                <c:pt idx="137">
                  <c:v>1.63968535795265</c:v>
                </c:pt>
                <c:pt idx="138">
                  <c:v>1.6382428689783399</c:v>
                </c:pt>
                <c:pt idx="139">
                  <c:v>1.6369073151760101</c:v>
                </c:pt>
                <c:pt idx="140">
                  <c:v>1.6356766859230301</c:v>
                </c:pt>
                <c:pt idx="141">
                  <c:v>1.6345489243829101</c:v>
                </c:pt>
                <c:pt idx="142">
                  <c:v>1.6335219374434999</c:v>
                </c:pt>
                <c:pt idx="143">
                  <c:v>1.63259359208629</c:v>
                </c:pt>
                <c:pt idx="144">
                  <c:v>1.6317617240734901</c:v>
                </c:pt>
                <c:pt idx="145">
                  <c:v>1.6310241353750701</c:v>
                </c:pt>
                <c:pt idx="146">
                  <c:v>1.63037860165347</c:v>
                </c:pt>
                <c:pt idx="147">
                  <c:v>1.62982287069884</c:v>
                </c:pt>
                <c:pt idx="148">
                  <c:v>1.62935466876169</c:v>
                </c:pt>
                <c:pt idx="149">
                  <c:v>1.62897169994538</c:v>
                </c:pt>
                <c:pt idx="150">
                  <c:v>1.62867165143823</c:v>
                </c:pt>
                <c:pt idx="151">
                  <c:v>1.62845219381113</c:v>
                </c:pt>
                <c:pt idx="152">
                  <c:v>1.6283109852017901</c:v>
                </c:pt>
                <c:pt idx="153">
                  <c:v>1.6282456724644601</c:v>
                </c:pt>
                <c:pt idx="154">
                  <c:v>1.6282538943595599</c:v>
                </c:pt>
                <c:pt idx="155">
                  <c:v>1.62833328350193</c:v>
                </c:pt>
                <c:pt idx="156">
                  <c:v>1.62848146860976</c:v>
                </c:pt>
                <c:pt idx="157">
                  <c:v>1.6286960771973</c:v>
                </c:pt>
                <c:pt idx="158">
                  <c:v>1.6289747369372301</c:v>
                </c:pt>
                <c:pt idx="159">
                  <c:v>1.62931507904356</c:v>
                </c:pt>
                <c:pt idx="160">
                  <c:v>1.6297147391087301</c:v>
                </c:pt>
                <c:pt idx="161">
                  <c:v>1.63017135958777</c:v>
                </c:pt>
                <c:pt idx="162">
                  <c:v>1.6306825930048301</c:v>
                </c:pt>
                <c:pt idx="163">
                  <c:v>1.63124610155877</c:v>
                </c:pt>
                <c:pt idx="164">
                  <c:v>1.63185956199417</c:v>
                </c:pt>
                <c:pt idx="165">
                  <c:v>1.63252066428783</c:v>
                </c:pt>
                <c:pt idx="166">
                  <c:v>1.63322711702104</c:v>
                </c:pt>
                <c:pt idx="167">
                  <c:v>1.63397664542215</c:v>
                </c:pt>
                <c:pt idx="168">
                  <c:v>1.6347669971872401</c:v>
                </c:pt>
                <c:pt idx="169">
                  <c:v>1.6355959399312501</c:v>
                </c:pt>
                <c:pt idx="170">
                  <c:v>1.6364612674049299</c:v>
                </c:pt>
                <c:pt idx="171">
                  <c:v>1.63736079640623</c:v>
                </c:pt>
                <c:pt idx="172">
                  <c:v>1.63829237334235</c:v>
                </c:pt>
                <c:pt idx="173">
                  <c:v>1.6392538706519499</c:v>
                </c:pt>
                <c:pt idx="174">
                  <c:v>1.64024319366238</c:v>
                </c:pt>
                <c:pt idx="175">
                  <c:v>1.64125827657205</c:v>
                </c:pt>
                <c:pt idx="176">
                  <c:v>1.64229708955409</c:v>
                </c:pt>
                <c:pt idx="177">
                  <c:v>1.6433576343469101</c:v>
                </c:pt>
                <c:pt idx="178">
                  <c:v>1.64443795155705</c:v>
                </c:pt>
                <c:pt idx="179">
                  <c:v>1.6455361159044299</c:v>
                </c:pt>
                <c:pt idx="180">
                  <c:v>1.6466502436786199</c:v>
                </c:pt>
                <c:pt idx="181">
                  <c:v>1.64777848768373</c:v>
                </c:pt>
                <c:pt idx="182">
                  <c:v>1.64891904480406</c:v>
                </c:pt>
                <c:pt idx="183">
                  <c:v>1.6500701506917499</c:v>
                </c:pt>
                <c:pt idx="184">
                  <c:v>1.65123008739957</c:v>
                </c:pt>
                <c:pt idx="185">
                  <c:v>1.6523971778527</c:v>
                </c:pt>
                <c:pt idx="186">
                  <c:v>1.6535697935082101</c:v>
                </c:pt>
                <c:pt idx="187">
                  <c:v>1.6547463486503899</c:v>
                </c:pt>
                <c:pt idx="188">
                  <c:v>1.65592530803863</c:v>
                </c:pt>
                <c:pt idx="189">
                  <c:v>1.65710518106351</c:v>
                </c:pt>
                <c:pt idx="190">
                  <c:v>1.65828452934682</c:v>
                </c:pt>
                <c:pt idx="191">
                  <c:v>1.65946196079371</c:v>
                </c:pt>
                <c:pt idx="192">
                  <c:v>1.66063613711063</c:v>
                </c:pt>
                <c:pt idx="193">
                  <c:v>1.6618057677865901</c:v>
                </c:pt>
                <c:pt idx="194">
                  <c:v>1.66296961749719</c:v>
                </c:pt>
                <c:pt idx="195">
                  <c:v>1.66412650004563</c:v>
                </c:pt>
                <c:pt idx="196">
                  <c:v>1.66527528562329</c:v>
                </c:pt>
                <c:pt idx="197">
                  <c:v>1.6664148947389099</c:v>
                </c:pt>
                <c:pt idx="198">
                  <c:v>1.6675443053085599</c:v>
                </c:pt>
                <c:pt idx="199">
                  <c:v>1.6686625465988201</c:v>
                </c:pt>
                <c:pt idx="200">
                  <c:v>1.66976870612155</c:v>
                </c:pt>
                <c:pt idx="201">
                  <c:v>1.6708619243926699</c:v>
                </c:pt>
                <c:pt idx="202">
                  <c:v>1.67194139771876</c:v>
                </c:pt>
                <c:pt idx="203">
                  <c:v>1.6730063807748701</c:v>
                </c:pt>
                <c:pt idx="204">
                  <c:v>1.6740561814764401</c:v>
                </c:pt>
                <c:pt idx="205">
                  <c:v>1.6750901672943701</c:v>
                </c:pt>
                <c:pt idx="206">
                  <c:v>1.6761077594153799</c:v>
                </c:pt>
                <c:pt idx="207">
                  <c:v>1.67710843879521</c:v>
                </c:pt>
                <c:pt idx="208">
                  <c:v>1.67809174041856</c:v>
                </c:pt>
                <c:pt idx="209">
                  <c:v>1.6790572590772399</c:v>
                </c:pt>
                <c:pt idx="210">
                  <c:v>1.6800046437416001</c:v>
                </c:pt>
                <c:pt idx="211">
                  <c:v>1.6809336030530599</c:v>
                </c:pt>
                <c:pt idx="212">
                  <c:v>1.6818438998162399</c:v>
                </c:pt>
                <c:pt idx="213">
                  <c:v>1.6827353561978899</c:v>
                </c:pt>
                <c:pt idx="214">
                  <c:v>1.68360784834654</c:v>
                </c:pt>
                <c:pt idx="215">
                  <c:v>1.6844613112922899</c:v>
                </c:pt>
                <c:pt idx="216">
                  <c:v>1.68529573369815</c:v>
                </c:pt>
                <c:pt idx="217">
                  <c:v>1.6861111624578</c:v>
                </c:pt>
                <c:pt idx="218">
                  <c:v>1.68690769758024</c:v>
                </c:pt>
                <c:pt idx="219">
                  <c:v>1.68768549648535</c:v>
                </c:pt>
                <c:pt idx="220">
                  <c:v>1.6884447690205699</c:v>
                </c:pt>
                <c:pt idx="221">
                  <c:v>1.6891857814567299</c:v>
                </c:pt>
                <c:pt idx="222">
                  <c:v>1.6899088516332199</c:v>
                </c:pt>
                <c:pt idx="223">
                  <c:v>1.69061435265881</c:v>
                </c:pt>
                <c:pt idx="224">
                  <c:v>1.6913027081793199</c:v>
                </c:pt>
                <c:pt idx="225">
                  <c:v>1.6919743957907101</c:v>
                </c:pt>
                <c:pt idx="226">
                  <c:v>1.6926299424206599</c:v>
                </c:pt>
                <c:pt idx="227">
                  <c:v>1.6932699274637799</c:v>
                </c:pt>
                <c:pt idx="228">
                  <c:v>1.6938949782661501</c:v>
                </c:pt>
                <c:pt idx="229">
                  <c:v>1.6945057729945801</c:v>
                </c:pt>
                <c:pt idx="230">
                  <c:v>1.6951030362111299</c:v>
                </c:pt>
                <c:pt idx="231">
                  <c:v>1.69568754149068</c:v>
                </c:pt>
                <c:pt idx="232">
                  <c:v>1.6962601070697501</c:v>
                </c:pt>
                <c:pt idx="233">
                  <c:v>1.69682159822926</c:v>
                </c:pt>
                <c:pt idx="234">
                  <c:v>1.6973729229999199</c:v>
                </c:pt>
                <c:pt idx="235">
                  <c:v>1.6979150343288001</c:v>
                </c:pt>
                <c:pt idx="236">
                  <c:v>1.6984489258214901</c:v>
                </c:pt>
                <c:pt idx="237">
                  <c:v>1.6989756337134201</c:v>
                </c:pt>
                <c:pt idx="238">
                  <c:v>1.69949623262699</c:v>
                </c:pt>
                <c:pt idx="239">
                  <c:v>1.7000118373702899</c:v>
                </c:pt>
                <c:pt idx="240">
                  <c:v>1.70052359868555</c:v>
                </c:pt>
                <c:pt idx="241">
                  <c:v>1.7010327048998699</c:v>
                </c:pt>
                <c:pt idx="242">
                  <c:v>1.7015403780028699</c:v>
                </c:pt>
                <c:pt idx="243">
                  <c:v>1.7020478733589099</c:v>
                </c:pt>
                <c:pt idx="244">
                  <c:v>1.7025564793588099</c:v>
                </c:pt>
                <c:pt idx="245">
                  <c:v>1.70306751339657</c:v>
                </c:pt>
                <c:pt idx="246">
                  <c:v>1.70358232326921</c:v>
                </c:pt>
                <c:pt idx="247">
                  <c:v>1.70410228268318</c:v>
                </c:pt>
                <c:pt idx="248">
                  <c:v>1.7046287926050101</c:v>
                </c:pt>
                <c:pt idx="249">
                  <c:v>1.7051632766320699</c:v>
                </c:pt>
                <c:pt idx="250">
                  <c:v>1.7057071823257699</c:v>
                </c:pt>
                <c:pt idx="251">
                  <c:v>1.7062619764142</c:v>
                </c:pt>
                <c:pt idx="252">
                  <c:v>1.7068291461408001</c:v>
                </c:pt>
                <c:pt idx="253">
                  <c:v>1.7074101942656801</c:v>
                </c:pt>
                <c:pt idx="254">
                  <c:v>1.7080066404632299</c:v>
                </c:pt>
                <c:pt idx="255">
                  <c:v>1.7086200160882099</c:v>
                </c:pt>
                <c:pt idx="256">
                  <c:v>1.7092518656567099</c:v>
                </c:pt>
                <c:pt idx="257">
                  <c:v>1.70990374134229</c:v>
                </c:pt>
                <c:pt idx="258">
                  <c:v>1.7105772045752301</c:v>
                </c:pt>
                <c:pt idx="259">
                  <c:v>1.71127382023351</c:v>
                </c:pt>
                <c:pt idx="260">
                  <c:v>1.71199515839578</c:v>
                </c:pt>
                <c:pt idx="261">
                  <c:v>1.71274278819151</c:v>
                </c:pt>
                <c:pt idx="262">
                  <c:v>1.7135182797437201</c:v>
                </c:pt>
                <c:pt idx="263">
                  <c:v>1.7143231976420601</c:v>
                </c:pt>
                <c:pt idx="264">
                  <c:v>1.71515910311131</c:v>
                </c:pt>
                <c:pt idx="265">
                  <c:v>1.7160275470717099</c:v>
                </c:pt>
                <c:pt idx="266">
                  <c:v>1.71693007256893</c:v>
                </c:pt>
                <c:pt idx="267">
                  <c:v>1.7178682073857401</c:v>
                </c:pt>
                <c:pt idx="268">
                  <c:v>1.7188434667691701</c:v>
                </c:pt>
                <c:pt idx="269">
                  <c:v>1.7198573455585</c:v>
                </c:pt>
                <c:pt idx="270">
                  <c:v>1.7209113212440701</c:v>
                </c:pt>
                <c:pt idx="271">
                  <c:v>1.72200684557711</c:v>
                </c:pt>
                <c:pt idx="272">
                  <c:v>1.72314534799478</c:v>
                </c:pt>
                <c:pt idx="273">
                  <c:v>1.72432822667771</c:v>
                </c:pt>
                <c:pt idx="274">
                  <c:v>1.7255568523746001</c:v>
                </c:pt>
                <c:pt idx="275">
                  <c:v>1.7268325588747799</c:v>
                </c:pt>
                <c:pt idx="276">
                  <c:v>1.7281566472645</c:v>
                </c:pt>
                <c:pt idx="277">
                  <c:v>1.7295303757832201</c:v>
                </c:pt>
                <c:pt idx="278">
                  <c:v>1.73095496454192</c:v>
                </c:pt>
                <c:pt idx="279">
                  <c:v>1.73243158473342</c:v>
                </c:pt>
                <c:pt idx="280">
                  <c:v>1.73396136384191</c:v>
                </c:pt>
                <c:pt idx="281">
                  <c:v>1.7355453753333301</c:v>
                </c:pt>
                <c:pt idx="282">
                  <c:v>1.7371846386118399</c:v>
                </c:pt>
                <c:pt idx="283">
                  <c:v>1.7388801196330299</c:v>
                </c:pt>
                <c:pt idx="284">
                  <c:v>1.7406327194583799</c:v>
                </c:pt>
                <c:pt idx="285">
                  <c:v>1.7424432808044801</c:v>
                </c:pt>
                <c:pt idx="286">
                  <c:v>1.74431257478768</c:v>
                </c:pt>
                <c:pt idx="287">
                  <c:v>1.7462413080474299</c:v>
                </c:pt>
                <c:pt idx="288">
                  <c:v>1.74823010873838</c:v>
                </c:pt>
                <c:pt idx="289">
                  <c:v>1.7502795342455399</c:v>
                </c:pt>
                <c:pt idx="290">
                  <c:v>1.7523900564075801</c:v>
                </c:pt>
                <c:pt idx="291">
                  <c:v>1.7545620698384901</c:v>
                </c:pt>
                <c:pt idx="292">
                  <c:v>1.75679587636943</c:v>
                </c:pt>
                <c:pt idx="293">
                  <c:v>1.7590916939874499</c:v>
                </c:pt>
                <c:pt idx="294">
                  <c:v>1.76144964048695</c:v>
                </c:pt>
                <c:pt idx="295">
                  <c:v>1.76386974303288</c:v>
                </c:pt>
                <c:pt idx="296">
                  <c:v>1.7663519210165</c:v>
                </c:pt>
                <c:pt idx="297">
                  <c:v>1.76889599624575</c:v>
                </c:pt>
                <c:pt idx="298">
                  <c:v>1.7715016750052099</c:v>
                </c:pt>
                <c:pt idx="299">
                  <c:v>1.7741685588713101</c:v>
                </c:pt>
                <c:pt idx="300">
                  <c:v>1.77689612598119</c:v>
                </c:pt>
                <c:pt idx="301">
                  <c:v>1.77968374246584</c:v>
                </c:pt>
                <c:pt idx="302">
                  <c:v>1.7825306429368899</c:v>
                </c:pt>
                <c:pt idx="303">
                  <c:v>1.78543594252627</c:v>
                </c:pt>
                <c:pt idx="304">
                  <c:v>1.78839861660514</c:v>
                </c:pt>
                <c:pt idx="305">
                  <c:v>1.79141751341266</c:v>
                </c:pt>
                <c:pt idx="306">
                  <c:v>1.7944913330279599</c:v>
                </c:pt>
                <c:pt idx="307">
                  <c:v>1.7976186405638199</c:v>
                </c:pt>
                <c:pt idx="308">
                  <c:v>1.8007978444185599</c:v>
                </c:pt>
                <c:pt idx="309">
                  <c:v>1.8040272100052901</c:v>
                </c:pt>
                <c:pt idx="310">
                  <c:v>1.8073048373160301</c:v>
                </c:pt>
                <c:pt idx="311">
                  <c:v>1.81062867515063</c:v>
                </c:pt>
                <c:pt idx="312">
                  <c:v>1.8139964980329499</c:v>
                </c:pt>
                <c:pt idx="313">
                  <c:v>1.81740592089556</c:v>
                </c:pt>
                <c:pt idx="314">
                  <c:v>1.82085437539582</c:v>
                </c:pt>
                <c:pt idx="315">
                  <c:v>1.82433912500481</c:v>
                </c:pt>
                <c:pt idx="316">
                  <c:v>1.8278572407785301</c:v>
                </c:pt>
                <c:pt idx="317">
                  <c:v>1.8314056167920501</c:v>
                </c:pt>
                <c:pt idx="318">
                  <c:v>1.8349809454285499</c:v>
                </c:pt>
                <c:pt idx="319">
                  <c:v>1.83857973309226</c:v>
                </c:pt>
                <c:pt idx="320">
                  <c:v>1.8421982750861201</c:v>
                </c:pt>
                <c:pt idx="321">
                  <c:v>1.84583267152779</c:v>
                </c:pt>
                <c:pt idx="322">
                  <c:v>1.84947880451097</c:v>
                </c:pt>
                <c:pt idx="323">
                  <c:v>1.8531323410665801</c:v>
                </c:pt>
                <c:pt idx="324">
                  <c:v>1.85678873623271</c:v>
                </c:pt>
                <c:pt idx="325">
                  <c:v>1.86044320987346</c:v>
                </c:pt>
                <c:pt idx="326">
                  <c:v>1.8640907627102301</c:v>
                </c:pt>
                <c:pt idx="327">
                  <c:v>1.8677261504545399</c:v>
                </c:pt>
                <c:pt idx="328">
                  <c:v>1.8713438997026499</c:v>
                </c:pt>
                <c:pt idx="329">
                  <c:v>1.8749382820943901</c:v>
                </c:pt>
                <c:pt idx="330">
                  <c:v>1.87850332995087</c:v>
                </c:pt>
                <c:pt idx="331">
                  <c:v>1.8820328105856901</c:v>
                </c:pt>
                <c:pt idx="332">
                  <c:v>1.8855202415539301</c:v>
                </c:pt>
                <c:pt idx="333">
                  <c:v>1.88895886525255</c:v>
                </c:pt>
                <c:pt idx="334">
                  <c:v>1.8923416636383401</c:v>
                </c:pt>
                <c:pt idx="335">
                  <c:v>1.89566133326616</c:v>
                </c:pt>
                <c:pt idx="336">
                  <c:v>1.89891029932055</c:v>
                </c:pt>
                <c:pt idx="337">
                  <c:v>1.90208069125323</c:v>
                </c:pt>
                <c:pt idx="338">
                  <c:v>1.9051643559614899</c:v>
                </c:pt>
                <c:pt idx="339">
                  <c:v>1.9081528341979099</c:v>
                </c:pt>
                <c:pt idx="340">
                  <c:v>1.91103737271533</c:v>
                </c:pt>
                <c:pt idx="341">
                  <c:v>1.9138089016359401</c:v>
                </c:pt>
                <c:pt idx="342">
                  <c:v>1.9164580453695299</c:v>
                </c:pt>
                <c:pt idx="343">
                  <c:v>1.9189751011421701</c:v>
                </c:pt>
                <c:pt idx="344">
                  <c:v>1.9213500484792301</c:v>
                </c:pt>
                <c:pt idx="345">
                  <c:v>1.92357252911035</c:v>
                </c:pt>
                <c:pt idx="346">
                  <c:v>1.9256318547937601</c:v>
                </c:pt>
                <c:pt idx="347">
                  <c:v>1.9275169888269901</c:v>
                </c:pt>
                <c:pt idx="348">
                  <c:v>1.9292165519759701</c:v>
                </c:pt>
                <c:pt idx="349">
                  <c:v>1.9307188058364</c:v>
                </c:pt>
                <c:pt idx="350">
                  <c:v>1.93201165661451</c:v>
                </c:pt>
                <c:pt idx="351">
                  <c:v>1.93308264060017</c:v>
                </c:pt>
                <c:pt idx="352">
                  <c:v>1.9339189255299201</c:v>
                </c:pt>
                <c:pt idx="353">
                  <c:v>1.9345072984490199</c:v>
                </c:pt>
                <c:pt idx="354">
                  <c:v>1.9348341643717599</c:v>
                </c:pt>
                <c:pt idx="355">
                  <c:v>1.93488553682665</c:v>
                </c:pt>
                <c:pt idx="356">
                  <c:v>1.93464703351036</c:v>
                </c:pt>
                <c:pt idx="357">
                  <c:v>1.9341038698280799</c:v>
                </c:pt>
                <c:pt idx="358">
                  <c:v>1.93324085122068</c:v>
                </c:pt>
                <c:pt idx="359">
                  <c:v>1.9320423700295899</c:v>
                </c:pt>
                <c:pt idx="360">
                  <c:v>1.93049239415875</c:v>
                </c:pt>
                <c:pt idx="361">
                  <c:v>1.9285744661027</c:v>
                </c:pt>
                <c:pt idx="362">
                  <c:v>1.92627169513208</c:v>
                </c:pt>
                <c:pt idx="363">
                  <c:v>1.9235667446918601</c:v>
                </c:pt>
                <c:pt idx="364">
                  <c:v>1.9204418381614701</c:v>
                </c:pt>
                <c:pt idx="365">
                  <c:v>1.91687873674387</c:v>
                </c:pt>
                <c:pt idx="366">
                  <c:v>1.91285875083711</c:v>
                </c:pt>
                <c:pt idx="367">
                  <c:v>1.9083627129192899</c:v>
                </c:pt>
                <c:pt idx="368">
                  <c:v>1.9033709939665699</c:v>
                </c:pt>
                <c:pt idx="369">
                  <c:v>1.89786347090551</c:v>
                </c:pt>
                <c:pt idx="370">
                  <c:v>1.8918195485164999</c:v>
                </c:pt>
                <c:pt idx="371">
                  <c:v>1.8852181210038801</c:v>
                </c:pt>
                <c:pt idx="372">
                  <c:v>1.87803759984619</c:v>
                </c:pt>
                <c:pt idx="373">
                  <c:v>1.8702558690106501</c:v>
                </c:pt>
                <c:pt idx="374">
                  <c:v>1.8618503192348601</c:v>
                </c:pt>
                <c:pt idx="375">
                  <c:v>1.8527977963903901</c:v>
                </c:pt>
                <c:pt idx="376">
                  <c:v>1.8430746427020299</c:v>
                </c:pt>
                <c:pt idx="377">
                  <c:v>1.8326566377421201</c:v>
                </c:pt>
                <c:pt idx="378">
                  <c:v>1.82151904711917</c:v>
                </c:pt>
                <c:pt idx="379">
                  <c:v>1.80963655555887</c:v>
                </c:pt>
                <c:pt idx="380">
                  <c:v>1.7969833236166299</c:v>
                </c:pt>
                <c:pt idx="381">
                  <c:v>1.78353291227935</c:v>
                </c:pt>
                <c:pt idx="382">
                  <c:v>1.7692583482812501</c:v>
                </c:pt>
                <c:pt idx="383">
                  <c:v>1.75413203963356</c:v>
                </c:pt>
                <c:pt idx="384">
                  <c:v>1.7381258501486501</c:v>
                </c:pt>
                <c:pt idx="385">
                  <c:v>1.72121100528001</c:v>
                </c:pt>
                <c:pt idx="386">
                  <c:v>1.7033581764866099</c:v>
                </c:pt>
                <c:pt idx="387">
                  <c:v>1.68453737673698</c:v>
                </c:pt>
                <c:pt idx="388">
                  <c:v>1.6647180553732599</c:v>
                </c:pt>
                <c:pt idx="389">
                  <c:v>1.643868982606</c:v>
                </c:pt>
                <c:pt idx="390">
                  <c:v>1.6219583555661199</c:v>
                </c:pt>
                <c:pt idx="391">
                  <c:v>1.5989536710884</c:v>
                </c:pt>
                <c:pt idx="392">
                  <c:v>1.5748218436663</c:v>
                </c:pt>
                <c:pt idx="393">
                  <c:v>1.5495290657948499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2-42CD-9C46-C8509AA4FE8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'Group1_H1_H2-6_3-Raw-Data'!$BD$53:$BD$438</c:f>
              <c:numCache>
                <c:formatCode>General</c:formatCode>
                <c:ptCount val="386"/>
                <c:pt idx="0">
                  <c:v>1.3516930445928994E-3</c:v>
                </c:pt>
                <c:pt idx="1">
                  <c:v>2.7033860891858053E-3</c:v>
                </c:pt>
                <c:pt idx="2">
                  <c:v>4.0550791337787048E-3</c:v>
                </c:pt>
                <c:pt idx="3">
                  <c:v>5.4067721783716046E-3</c:v>
                </c:pt>
                <c:pt idx="4">
                  <c:v>6.7584652229645105E-3</c:v>
                </c:pt>
                <c:pt idx="5">
                  <c:v>8.1101582675573818E-3</c:v>
                </c:pt>
                <c:pt idx="6">
                  <c:v>9.4618513121503389E-3</c:v>
                </c:pt>
                <c:pt idx="7">
                  <c:v>1.0813544356743221E-2</c:v>
                </c:pt>
                <c:pt idx="8">
                  <c:v>1.2165237401336107E-2</c:v>
                </c:pt>
                <c:pt idx="9">
                  <c:v>1.3516930445928993E-2</c:v>
                </c:pt>
                <c:pt idx="10">
                  <c:v>1.4868623490521949E-2</c:v>
                </c:pt>
                <c:pt idx="11">
                  <c:v>1.6220316535114833E-2</c:v>
                </c:pt>
                <c:pt idx="12">
                  <c:v>1.7572009579707719E-2</c:v>
                </c:pt>
                <c:pt idx="13">
                  <c:v>1.8923702624300605E-2</c:v>
                </c:pt>
                <c:pt idx="14">
                  <c:v>2.0275395668893557E-2</c:v>
                </c:pt>
                <c:pt idx="15">
                  <c:v>2.1627088713486443E-2</c:v>
                </c:pt>
                <c:pt idx="16">
                  <c:v>2.2978781758079329E-2</c:v>
                </c:pt>
                <c:pt idx="17">
                  <c:v>2.4330474802672215E-2</c:v>
                </c:pt>
                <c:pt idx="18">
                  <c:v>2.5682167847265097E-2</c:v>
                </c:pt>
                <c:pt idx="19">
                  <c:v>2.7033860891858059E-2</c:v>
                </c:pt>
                <c:pt idx="20">
                  <c:v>2.8385553936450945E-2</c:v>
                </c:pt>
                <c:pt idx="21">
                  <c:v>2.9737246981043831E-2</c:v>
                </c:pt>
                <c:pt idx="22">
                  <c:v>3.1088940025636714E-2</c:v>
                </c:pt>
                <c:pt idx="23">
                  <c:v>3.2440633070229603E-2</c:v>
                </c:pt>
                <c:pt idx="24">
                  <c:v>3.3792326114822552E-2</c:v>
                </c:pt>
                <c:pt idx="25">
                  <c:v>3.5144019159415438E-2</c:v>
                </c:pt>
                <c:pt idx="26">
                  <c:v>3.6495712204008331E-2</c:v>
                </c:pt>
                <c:pt idx="27">
                  <c:v>3.784740524860121E-2</c:v>
                </c:pt>
                <c:pt idx="28">
                  <c:v>3.9199098293194172E-2</c:v>
                </c:pt>
                <c:pt idx="29">
                  <c:v>4.0550791337787051E-2</c:v>
                </c:pt>
                <c:pt idx="30">
                  <c:v>4.1902484382379944E-2</c:v>
                </c:pt>
                <c:pt idx="31">
                  <c:v>4.3254177426972823E-2</c:v>
                </c:pt>
                <c:pt idx="32">
                  <c:v>4.4605870471565709E-2</c:v>
                </c:pt>
                <c:pt idx="33">
                  <c:v>4.5957563516158657E-2</c:v>
                </c:pt>
                <c:pt idx="34">
                  <c:v>4.7309256560751543E-2</c:v>
                </c:pt>
                <c:pt idx="35">
                  <c:v>4.8660949605344429E-2</c:v>
                </c:pt>
                <c:pt idx="36">
                  <c:v>5.0012642649937315E-2</c:v>
                </c:pt>
                <c:pt idx="37">
                  <c:v>5.1364335694530271E-2</c:v>
                </c:pt>
                <c:pt idx="38">
                  <c:v>5.2716028739123157E-2</c:v>
                </c:pt>
                <c:pt idx="39">
                  <c:v>5.406772178371605E-2</c:v>
                </c:pt>
                <c:pt idx="40">
                  <c:v>5.5419414828308929E-2</c:v>
                </c:pt>
                <c:pt idx="41">
                  <c:v>5.6771107872901815E-2</c:v>
                </c:pt>
                <c:pt idx="42">
                  <c:v>5.812280091749477E-2</c:v>
                </c:pt>
                <c:pt idx="43">
                  <c:v>5.9474493962087663E-2</c:v>
                </c:pt>
                <c:pt idx="44">
                  <c:v>6.0826187006680542E-2</c:v>
                </c:pt>
                <c:pt idx="45">
                  <c:v>6.2177880051273428E-2</c:v>
                </c:pt>
                <c:pt idx="46">
                  <c:v>6.3529573095866307E-2</c:v>
                </c:pt>
                <c:pt idx="47">
                  <c:v>6.4881266140459262E-2</c:v>
                </c:pt>
                <c:pt idx="48">
                  <c:v>6.6232959185052148E-2</c:v>
                </c:pt>
                <c:pt idx="49">
                  <c:v>6.7584652229645034E-2</c:v>
                </c:pt>
                <c:pt idx="50">
                  <c:v>6.893634527423792E-2</c:v>
                </c:pt>
                <c:pt idx="51">
                  <c:v>7.0288038318830875E-2</c:v>
                </c:pt>
                <c:pt idx="52">
                  <c:v>7.1639731363423845E-2</c:v>
                </c:pt>
                <c:pt idx="53">
                  <c:v>7.29914244080168E-2</c:v>
                </c:pt>
                <c:pt idx="54">
                  <c:v>7.4343117452609742E-2</c:v>
                </c:pt>
                <c:pt idx="55">
                  <c:v>7.5694810497202711E-2</c:v>
                </c:pt>
                <c:pt idx="56">
                  <c:v>7.7046503541795652E-2</c:v>
                </c:pt>
                <c:pt idx="57">
                  <c:v>7.8398196586388608E-2</c:v>
                </c:pt>
                <c:pt idx="58">
                  <c:v>7.9749889630980869E-2</c:v>
                </c:pt>
                <c:pt idx="59">
                  <c:v>8.1101582675573811E-2</c:v>
                </c:pt>
                <c:pt idx="60">
                  <c:v>8.2453275720166766E-2</c:v>
                </c:pt>
                <c:pt idx="61">
                  <c:v>8.3804968764759735E-2</c:v>
                </c:pt>
                <c:pt idx="62">
                  <c:v>8.5156661809352677E-2</c:v>
                </c:pt>
                <c:pt idx="63">
                  <c:v>8.6508354853945646E-2</c:v>
                </c:pt>
                <c:pt idx="64">
                  <c:v>8.7860047898538601E-2</c:v>
                </c:pt>
                <c:pt idx="65">
                  <c:v>8.9211740943131557E-2</c:v>
                </c:pt>
                <c:pt idx="66">
                  <c:v>9.0563433987724526E-2</c:v>
                </c:pt>
                <c:pt idx="67">
                  <c:v>9.1915127032317454E-2</c:v>
                </c:pt>
                <c:pt idx="68">
                  <c:v>9.3266820076910423E-2</c:v>
                </c:pt>
                <c:pt idx="69">
                  <c:v>9.4618513121503378E-2</c:v>
                </c:pt>
                <c:pt idx="70">
                  <c:v>9.5970206166095626E-2</c:v>
                </c:pt>
                <c:pt idx="71">
                  <c:v>9.7321899210688581E-2</c:v>
                </c:pt>
                <c:pt idx="72">
                  <c:v>9.8673592255281536E-2</c:v>
                </c:pt>
                <c:pt idx="73">
                  <c:v>0.10002528529987449</c:v>
                </c:pt>
                <c:pt idx="74">
                  <c:v>0.10137697834446746</c:v>
                </c:pt>
                <c:pt idx="75">
                  <c:v>0.10272867138906039</c:v>
                </c:pt>
                <c:pt idx="76">
                  <c:v>0.10408036443365336</c:v>
                </c:pt>
                <c:pt idx="77">
                  <c:v>0.10543205747824631</c:v>
                </c:pt>
                <c:pt idx="78">
                  <c:v>0.10678375052283927</c:v>
                </c:pt>
                <c:pt idx="79">
                  <c:v>0.10813544356743224</c:v>
                </c:pt>
                <c:pt idx="80">
                  <c:v>0.10948713661202518</c:v>
                </c:pt>
                <c:pt idx="81">
                  <c:v>0.11083882965661815</c:v>
                </c:pt>
                <c:pt idx="82">
                  <c:v>0.1121905227012111</c:v>
                </c:pt>
                <c:pt idx="83">
                  <c:v>0.11354221574580335</c:v>
                </c:pt>
                <c:pt idx="84">
                  <c:v>0.11489390879039631</c:v>
                </c:pt>
                <c:pt idx="85">
                  <c:v>0.11624560183498925</c:v>
                </c:pt>
                <c:pt idx="86">
                  <c:v>0.1175972948795822</c:v>
                </c:pt>
                <c:pt idx="87">
                  <c:v>0.11894898792417517</c:v>
                </c:pt>
                <c:pt idx="88">
                  <c:v>0.12030068096876811</c:v>
                </c:pt>
                <c:pt idx="89">
                  <c:v>0.12165237401336108</c:v>
                </c:pt>
                <c:pt idx="90">
                  <c:v>0.12300406705795404</c:v>
                </c:pt>
                <c:pt idx="91">
                  <c:v>0.12435576010254699</c:v>
                </c:pt>
                <c:pt idx="92">
                  <c:v>0.12570745314713996</c:v>
                </c:pt>
                <c:pt idx="93">
                  <c:v>0.12705914619173289</c:v>
                </c:pt>
                <c:pt idx="94">
                  <c:v>0.12841083923632587</c:v>
                </c:pt>
                <c:pt idx="95">
                  <c:v>0.12976253228091883</c:v>
                </c:pt>
                <c:pt idx="96">
                  <c:v>0.13111422532551106</c:v>
                </c:pt>
                <c:pt idx="97">
                  <c:v>0.13246591837010402</c:v>
                </c:pt>
                <c:pt idx="98">
                  <c:v>0.13381761141469697</c:v>
                </c:pt>
                <c:pt idx="99">
                  <c:v>0.13516930445928993</c:v>
                </c:pt>
                <c:pt idx="100">
                  <c:v>0.13652099750388288</c:v>
                </c:pt>
                <c:pt idx="101">
                  <c:v>0.13787269054847584</c:v>
                </c:pt>
                <c:pt idx="102">
                  <c:v>0.1392243835930688</c:v>
                </c:pt>
                <c:pt idx="103">
                  <c:v>0.14057607663766175</c:v>
                </c:pt>
                <c:pt idx="104">
                  <c:v>0.14192776968225471</c:v>
                </c:pt>
                <c:pt idx="105">
                  <c:v>0.14327946272684769</c:v>
                </c:pt>
                <c:pt idx="106">
                  <c:v>0.14463115577144064</c:v>
                </c:pt>
                <c:pt idx="107">
                  <c:v>0.1459828488160336</c:v>
                </c:pt>
                <c:pt idx="108">
                  <c:v>0.14733454186062653</c:v>
                </c:pt>
                <c:pt idx="109">
                  <c:v>0.14868623490521879</c:v>
                </c:pt>
                <c:pt idx="110">
                  <c:v>0.15003792794981174</c:v>
                </c:pt>
                <c:pt idx="111">
                  <c:v>0.1513896209944047</c:v>
                </c:pt>
                <c:pt idx="112">
                  <c:v>0.15274131403899763</c:v>
                </c:pt>
                <c:pt idx="113">
                  <c:v>0.15409300708359058</c:v>
                </c:pt>
                <c:pt idx="114">
                  <c:v>0.15544470012818357</c:v>
                </c:pt>
                <c:pt idx="115">
                  <c:v>0.15679639317277652</c:v>
                </c:pt>
                <c:pt idx="116">
                  <c:v>0.15814808621736948</c:v>
                </c:pt>
                <c:pt idx="117">
                  <c:v>0.15949977926196243</c:v>
                </c:pt>
                <c:pt idx="118">
                  <c:v>0.16085147230655539</c:v>
                </c:pt>
                <c:pt idx="119">
                  <c:v>0.16220316535114837</c:v>
                </c:pt>
                <c:pt idx="120">
                  <c:v>0.16355485839574133</c:v>
                </c:pt>
                <c:pt idx="121">
                  <c:v>0.16490655144033353</c:v>
                </c:pt>
                <c:pt idx="122">
                  <c:v>0.16625824448492652</c:v>
                </c:pt>
                <c:pt idx="123">
                  <c:v>0.16760993752951947</c:v>
                </c:pt>
                <c:pt idx="124">
                  <c:v>0.16896163057411243</c:v>
                </c:pt>
                <c:pt idx="125">
                  <c:v>0.17031332361870535</c:v>
                </c:pt>
                <c:pt idx="126">
                  <c:v>0.17166501666329831</c:v>
                </c:pt>
                <c:pt idx="127">
                  <c:v>0.17301670970789129</c:v>
                </c:pt>
                <c:pt idx="128">
                  <c:v>0.17436840275248425</c:v>
                </c:pt>
                <c:pt idx="129">
                  <c:v>0.1757200957970772</c:v>
                </c:pt>
                <c:pt idx="130">
                  <c:v>0.17707178884167016</c:v>
                </c:pt>
                <c:pt idx="131">
                  <c:v>0.17842348188626311</c:v>
                </c:pt>
                <c:pt idx="132">
                  <c:v>0.1797751749308561</c:v>
                </c:pt>
                <c:pt idx="133">
                  <c:v>0.18112686797544905</c:v>
                </c:pt>
                <c:pt idx="134">
                  <c:v>0.18247856102004126</c:v>
                </c:pt>
                <c:pt idx="135">
                  <c:v>0.18383025406463424</c:v>
                </c:pt>
                <c:pt idx="136">
                  <c:v>0.1851819471092272</c:v>
                </c:pt>
                <c:pt idx="137">
                  <c:v>0.18653364015382015</c:v>
                </c:pt>
                <c:pt idx="138">
                  <c:v>0.18788533319841308</c:v>
                </c:pt>
                <c:pt idx="139">
                  <c:v>0.18923702624300603</c:v>
                </c:pt>
                <c:pt idx="140">
                  <c:v>0.19058871928759902</c:v>
                </c:pt>
                <c:pt idx="141">
                  <c:v>0.19194041233219197</c:v>
                </c:pt>
                <c:pt idx="142">
                  <c:v>0.1932921053767849</c:v>
                </c:pt>
                <c:pt idx="143">
                  <c:v>0.19464379842137786</c:v>
                </c:pt>
                <c:pt idx="144">
                  <c:v>0.19599549146597081</c:v>
                </c:pt>
                <c:pt idx="145">
                  <c:v>0.19734718451056379</c:v>
                </c:pt>
                <c:pt idx="146">
                  <c:v>0.19869887755515675</c:v>
                </c:pt>
                <c:pt idx="147">
                  <c:v>0.20005057059974898</c:v>
                </c:pt>
                <c:pt idx="148">
                  <c:v>0.20140226364434197</c:v>
                </c:pt>
                <c:pt idx="149">
                  <c:v>0.20275395668893492</c:v>
                </c:pt>
                <c:pt idx="150">
                  <c:v>0.20410564973352788</c:v>
                </c:pt>
                <c:pt idx="151">
                  <c:v>0.20545734277812078</c:v>
                </c:pt>
                <c:pt idx="152">
                  <c:v>0.20680903582271373</c:v>
                </c:pt>
                <c:pt idx="153">
                  <c:v>0.20816072886730672</c:v>
                </c:pt>
                <c:pt idx="154">
                  <c:v>0.20951242191189967</c:v>
                </c:pt>
                <c:pt idx="155">
                  <c:v>0.21086411495649263</c:v>
                </c:pt>
                <c:pt idx="156">
                  <c:v>0.21221580800108558</c:v>
                </c:pt>
                <c:pt idx="157">
                  <c:v>0.21356750104567854</c:v>
                </c:pt>
                <c:pt idx="158">
                  <c:v>0.21491919409027152</c:v>
                </c:pt>
                <c:pt idx="159">
                  <c:v>0.21627088713486448</c:v>
                </c:pt>
                <c:pt idx="160">
                  <c:v>0.21762258017945668</c:v>
                </c:pt>
                <c:pt idx="161">
                  <c:v>0.21897427322404969</c:v>
                </c:pt>
                <c:pt idx="162">
                  <c:v>0.22032596626864262</c:v>
                </c:pt>
                <c:pt idx="163">
                  <c:v>0.22167765931323558</c:v>
                </c:pt>
                <c:pt idx="164">
                  <c:v>0.2230293523578285</c:v>
                </c:pt>
                <c:pt idx="165">
                  <c:v>0.22438104540242146</c:v>
                </c:pt>
                <c:pt idx="166">
                  <c:v>0.22573273844701444</c:v>
                </c:pt>
                <c:pt idx="167">
                  <c:v>0.2270844314916074</c:v>
                </c:pt>
                <c:pt idx="168">
                  <c:v>0.22843612453620035</c:v>
                </c:pt>
                <c:pt idx="169">
                  <c:v>0.22978781758079331</c:v>
                </c:pt>
                <c:pt idx="170">
                  <c:v>0.23113951062538626</c:v>
                </c:pt>
                <c:pt idx="171">
                  <c:v>0.23249120366997925</c:v>
                </c:pt>
                <c:pt idx="172">
                  <c:v>0.23384289671457145</c:v>
                </c:pt>
                <c:pt idx="173">
                  <c:v>0.23519458975916441</c:v>
                </c:pt>
                <c:pt idx="174">
                  <c:v>0.23654628280375739</c:v>
                </c:pt>
                <c:pt idx="175">
                  <c:v>0.23789797584835035</c:v>
                </c:pt>
                <c:pt idx="176">
                  <c:v>0.2392496688929433</c:v>
                </c:pt>
                <c:pt idx="177">
                  <c:v>0.24060136193753623</c:v>
                </c:pt>
                <c:pt idx="178">
                  <c:v>0.24195305498212918</c:v>
                </c:pt>
                <c:pt idx="179">
                  <c:v>0.24330474802672217</c:v>
                </c:pt>
                <c:pt idx="180">
                  <c:v>0.24465644107131512</c:v>
                </c:pt>
                <c:pt idx="181">
                  <c:v>0.24600813411590808</c:v>
                </c:pt>
                <c:pt idx="182">
                  <c:v>0.24735982716050103</c:v>
                </c:pt>
                <c:pt idx="183">
                  <c:v>0.24871152020509399</c:v>
                </c:pt>
                <c:pt idx="184">
                  <c:v>0.25006321324968694</c:v>
                </c:pt>
                <c:pt idx="185">
                  <c:v>0.25141490629427921</c:v>
                </c:pt>
                <c:pt idx="186">
                  <c:v>0.25276659933887213</c:v>
                </c:pt>
                <c:pt idx="187">
                  <c:v>0.25411829238346512</c:v>
                </c:pt>
                <c:pt idx="188">
                  <c:v>0.2554699854280581</c:v>
                </c:pt>
                <c:pt idx="189">
                  <c:v>0.25682167847265103</c:v>
                </c:pt>
                <c:pt idx="190">
                  <c:v>0.25817337151724395</c:v>
                </c:pt>
                <c:pt idx="191">
                  <c:v>0.25952506456183688</c:v>
                </c:pt>
                <c:pt idx="192">
                  <c:v>0.26087675760642987</c:v>
                </c:pt>
                <c:pt idx="193">
                  <c:v>0.26222845065102285</c:v>
                </c:pt>
                <c:pt idx="194">
                  <c:v>0.26358014369561578</c:v>
                </c:pt>
                <c:pt idx="195">
                  <c:v>0.26493183674020876</c:v>
                </c:pt>
                <c:pt idx="196">
                  <c:v>0.26628352978480169</c:v>
                </c:pt>
                <c:pt idx="197">
                  <c:v>0.26763522282939467</c:v>
                </c:pt>
                <c:pt idx="198">
                  <c:v>0.26898691587398688</c:v>
                </c:pt>
                <c:pt idx="199">
                  <c:v>0.27033860891857986</c:v>
                </c:pt>
                <c:pt idx="200">
                  <c:v>0.27169030196317284</c:v>
                </c:pt>
                <c:pt idx="201">
                  <c:v>0.27304199500776577</c:v>
                </c:pt>
                <c:pt idx="202">
                  <c:v>0.27439368805235875</c:v>
                </c:pt>
                <c:pt idx="203">
                  <c:v>0.27574538109695168</c:v>
                </c:pt>
                <c:pt idx="204">
                  <c:v>0.27709707414154461</c:v>
                </c:pt>
                <c:pt idx="205">
                  <c:v>0.27844876718613759</c:v>
                </c:pt>
                <c:pt idx="206">
                  <c:v>0.27980046023073057</c:v>
                </c:pt>
                <c:pt idx="207">
                  <c:v>0.2811521532753235</c:v>
                </c:pt>
                <c:pt idx="208">
                  <c:v>0.28250384631991649</c:v>
                </c:pt>
                <c:pt idx="209">
                  <c:v>0.28385553936450941</c:v>
                </c:pt>
                <c:pt idx="210">
                  <c:v>0.2852072324091024</c:v>
                </c:pt>
                <c:pt idx="211">
                  <c:v>0.28655892545369538</c:v>
                </c:pt>
                <c:pt idx="212">
                  <c:v>0.28791061849828831</c:v>
                </c:pt>
                <c:pt idx="213">
                  <c:v>0.28926231154288129</c:v>
                </c:pt>
                <c:pt idx="214">
                  <c:v>0.29061400458747422</c:v>
                </c:pt>
                <c:pt idx="215">
                  <c:v>0.2919656976320672</c:v>
                </c:pt>
                <c:pt idx="216">
                  <c:v>0.29331739067666007</c:v>
                </c:pt>
                <c:pt idx="217">
                  <c:v>0.29466908372125306</c:v>
                </c:pt>
                <c:pt idx="218">
                  <c:v>0.29602077676584604</c:v>
                </c:pt>
                <c:pt idx="219">
                  <c:v>0.29737246981043897</c:v>
                </c:pt>
                <c:pt idx="220">
                  <c:v>0.29872416285503123</c:v>
                </c:pt>
                <c:pt idx="221">
                  <c:v>0.30007585589962421</c:v>
                </c:pt>
                <c:pt idx="222">
                  <c:v>0.30142754894421714</c:v>
                </c:pt>
                <c:pt idx="223">
                  <c:v>0.30277924198881012</c:v>
                </c:pt>
                <c:pt idx="224">
                  <c:v>0.30413093503340305</c:v>
                </c:pt>
                <c:pt idx="225">
                  <c:v>0.30548262807799603</c:v>
                </c:pt>
                <c:pt idx="226">
                  <c:v>0.30683432112258902</c:v>
                </c:pt>
                <c:pt idx="227">
                  <c:v>0.30818601416718194</c:v>
                </c:pt>
                <c:pt idx="228">
                  <c:v>0.30953770721177493</c:v>
                </c:pt>
                <c:pt idx="229">
                  <c:v>0.3108894002563678</c:v>
                </c:pt>
                <c:pt idx="230">
                  <c:v>0.31224109330096078</c:v>
                </c:pt>
                <c:pt idx="231">
                  <c:v>0.31359278634555376</c:v>
                </c:pt>
                <c:pt idx="232">
                  <c:v>0.31494447939014669</c:v>
                </c:pt>
                <c:pt idx="233">
                  <c:v>0.31629617243473968</c:v>
                </c:pt>
                <c:pt idx="234">
                  <c:v>0.31764786547933255</c:v>
                </c:pt>
                <c:pt idx="235">
                  <c:v>0.31899955852392559</c:v>
                </c:pt>
                <c:pt idx="236">
                  <c:v>0.32035125156851857</c:v>
                </c:pt>
                <c:pt idx="237">
                  <c:v>0.32170294461311144</c:v>
                </c:pt>
                <c:pt idx="238">
                  <c:v>0.32305463765770442</c:v>
                </c:pt>
                <c:pt idx="239">
                  <c:v>0.32440633070229735</c:v>
                </c:pt>
                <c:pt idx="240">
                  <c:v>0.32575802374689034</c:v>
                </c:pt>
                <c:pt idx="241">
                  <c:v>0.32710971679148326</c:v>
                </c:pt>
                <c:pt idx="242">
                  <c:v>0.32846140983607625</c:v>
                </c:pt>
                <c:pt idx="243">
                  <c:v>0.32981310288066923</c:v>
                </c:pt>
                <c:pt idx="244">
                  <c:v>0.33116479592526216</c:v>
                </c:pt>
                <c:pt idx="245">
                  <c:v>0.33251648896985514</c:v>
                </c:pt>
                <c:pt idx="246">
                  <c:v>0.33386818201444807</c:v>
                </c:pt>
                <c:pt idx="247">
                  <c:v>0.33521987505904099</c:v>
                </c:pt>
                <c:pt idx="248">
                  <c:v>0.33657156810363398</c:v>
                </c:pt>
                <c:pt idx="249">
                  <c:v>0.33792326114822624</c:v>
                </c:pt>
                <c:pt idx="250">
                  <c:v>0.33927495419281917</c:v>
                </c:pt>
                <c:pt idx="251">
                  <c:v>0.34062664723741215</c:v>
                </c:pt>
                <c:pt idx="252">
                  <c:v>0.34197834028200508</c:v>
                </c:pt>
                <c:pt idx="253">
                  <c:v>0.34333003332659806</c:v>
                </c:pt>
                <c:pt idx="254">
                  <c:v>0.34468172637119099</c:v>
                </c:pt>
                <c:pt idx="255">
                  <c:v>0.34603341941578397</c:v>
                </c:pt>
                <c:pt idx="256">
                  <c:v>0.34738511246037695</c:v>
                </c:pt>
                <c:pt idx="257">
                  <c:v>0.34873680550496988</c:v>
                </c:pt>
                <c:pt idx="258">
                  <c:v>0.35008849854956287</c:v>
                </c:pt>
                <c:pt idx="259">
                  <c:v>0.35144019159415579</c:v>
                </c:pt>
                <c:pt idx="260">
                  <c:v>0.35279188463874872</c:v>
                </c:pt>
                <c:pt idx="261">
                  <c:v>0.3541435776833417</c:v>
                </c:pt>
                <c:pt idx="262">
                  <c:v>0.35549527072793463</c:v>
                </c:pt>
                <c:pt idx="263">
                  <c:v>0.35684696377252761</c:v>
                </c:pt>
                <c:pt idx="264">
                  <c:v>0.35819865681712054</c:v>
                </c:pt>
                <c:pt idx="265">
                  <c:v>0.35955034986171353</c:v>
                </c:pt>
                <c:pt idx="266">
                  <c:v>0.36090204290630651</c:v>
                </c:pt>
                <c:pt idx="267">
                  <c:v>0.36225373595089944</c:v>
                </c:pt>
                <c:pt idx="268">
                  <c:v>0.36360542899549242</c:v>
                </c:pt>
                <c:pt idx="269">
                  <c:v>0.36495712204008535</c:v>
                </c:pt>
                <c:pt idx="270">
                  <c:v>0.36630881508467833</c:v>
                </c:pt>
                <c:pt idx="271">
                  <c:v>0.36766050812927131</c:v>
                </c:pt>
                <c:pt idx="272">
                  <c:v>0.36901220117386424</c:v>
                </c:pt>
                <c:pt idx="273">
                  <c:v>0.37036389421845722</c:v>
                </c:pt>
                <c:pt idx="274">
                  <c:v>0.3717155872630501</c:v>
                </c:pt>
                <c:pt idx="275">
                  <c:v>0.37306728030764313</c:v>
                </c:pt>
                <c:pt idx="276">
                  <c:v>0.37441897335223612</c:v>
                </c:pt>
                <c:pt idx="277">
                  <c:v>0.37577066639682827</c:v>
                </c:pt>
                <c:pt idx="278">
                  <c:v>0.37712235944142125</c:v>
                </c:pt>
                <c:pt idx="279">
                  <c:v>0.37847405248601423</c:v>
                </c:pt>
                <c:pt idx="280">
                  <c:v>0.37982574553060716</c:v>
                </c:pt>
                <c:pt idx="281">
                  <c:v>0.38117743857520014</c:v>
                </c:pt>
                <c:pt idx="282">
                  <c:v>0.38252913161979307</c:v>
                </c:pt>
                <c:pt idx="283">
                  <c:v>0.38388082466438606</c:v>
                </c:pt>
                <c:pt idx="284">
                  <c:v>0.38523251770897904</c:v>
                </c:pt>
                <c:pt idx="285">
                  <c:v>0.38658421075357191</c:v>
                </c:pt>
                <c:pt idx="286">
                  <c:v>0.38793590379816489</c:v>
                </c:pt>
                <c:pt idx="287">
                  <c:v>0.38928759684275782</c:v>
                </c:pt>
                <c:pt idx="288">
                  <c:v>0.3906392898873508</c:v>
                </c:pt>
                <c:pt idx="289">
                  <c:v>0.39199098293194379</c:v>
                </c:pt>
                <c:pt idx="290">
                  <c:v>0.39334267597653666</c:v>
                </c:pt>
                <c:pt idx="291">
                  <c:v>0.39469436902112964</c:v>
                </c:pt>
                <c:pt idx="292">
                  <c:v>0.39604606206572257</c:v>
                </c:pt>
                <c:pt idx="293">
                  <c:v>0.39739775511031555</c:v>
                </c:pt>
                <c:pt idx="294">
                  <c:v>0.39874944815490854</c:v>
                </c:pt>
                <c:pt idx="295">
                  <c:v>0.40010114119950146</c:v>
                </c:pt>
                <c:pt idx="296">
                  <c:v>0.40145283424409445</c:v>
                </c:pt>
                <c:pt idx="297">
                  <c:v>0.40280452728868738</c:v>
                </c:pt>
                <c:pt idx="298">
                  <c:v>0.40415622033328036</c:v>
                </c:pt>
                <c:pt idx="299">
                  <c:v>0.40550791337787334</c:v>
                </c:pt>
                <c:pt idx="300">
                  <c:v>0.40685960642246627</c:v>
                </c:pt>
                <c:pt idx="301">
                  <c:v>0.40821129946705925</c:v>
                </c:pt>
                <c:pt idx="302">
                  <c:v>0.40956299251165218</c:v>
                </c:pt>
                <c:pt idx="303">
                  <c:v>0.41091468555624516</c:v>
                </c:pt>
                <c:pt idx="304">
                  <c:v>0.41226637860083815</c:v>
                </c:pt>
                <c:pt idx="305">
                  <c:v>0.41361807164543107</c:v>
                </c:pt>
                <c:pt idx="306">
                  <c:v>0.41496976469002328</c:v>
                </c:pt>
                <c:pt idx="307">
                  <c:v>0.41632145773461626</c:v>
                </c:pt>
                <c:pt idx="308">
                  <c:v>0.41767315077920919</c:v>
                </c:pt>
                <c:pt idx="309">
                  <c:v>0.41902484382380217</c:v>
                </c:pt>
                <c:pt idx="310">
                  <c:v>0.4203765368683951</c:v>
                </c:pt>
                <c:pt idx="311">
                  <c:v>0.42172822991298808</c:v>
                </c:pt>
                <c:pt idx="312">
                  <c:v>0.42307992295758107</c:v>
                </c:pt>
                <c:pt idx="313">
                  <c:v>0.42443161600217399</c:v>
                </c:pt>
                <c:pt idx="314">
                  <c:v>0.42578330904676698</c:v>
                </c:pt>
                <c:pt idx="315">
                  <c:v>0.42713500209135991</c:v>
                </c:pt>
                <c:pt idx="316">
                  <c:v>0.42848669513595289</c:v>
                </c:pt>
                <c:pt idx="317">
                  <c:v>0.42983838818054587</c:v>
                </c:pt>
                <c:pt idx="318">
                  <c:v>0.4311900812251388</c:v>
                </c:pt>
                <c:pt idx="319">
                  <c:v>0.43254177426973178</c:v>
                </c:pt>
                <c:pt idx="320">
                  <c:v>0.43389346731432471</c:v>
                </c:pt>
                <c:pt idx="321">
                  <c:v>0.43524516035891758</c:v>
                </c:pt>
                <c:pt idx="322">
                  <c:v>0.43659685340351062</c:v>
                </c:pt>
                <c:pt idx="323">
                  <c:v>0.43794854644810349</c:v>
                </c:pt>
                <c:pt idx="324">
                  <c:v>0.43930023949269648</c:v>
                </c:pt>
                <c:pt idx="325">
                  <c:v>0.4406519325372894</c:v>
                </c:pt>
                <c:pt idx="326">
                  <c:v>0.44200362558188239</c:v>
                </c:pt>
                <c:pt idx="327">
                  <c:v>0.44335531862647531</c:v>
                </c:pt>
                <c:pt idx="328">
                  <c:v>0.4447070116710683</c:v>
                </c:pt>
                <c:pt idx="329">
                  <c:v>0.44605870471566128</c:v>
                </c:pt>
                <c:pt idx="330">
                  <c:v>0.44741039776025421</c:v>
                </c:pt>
                <c:pt idx="331">
                  <c:v>0.44876209080484719</c:v>
                </c:pt>
                <c:pt idx="332">
                  <c:v>0.45011378384944012</c:v>
                </c:pt>
                <c:pt idx="333">
                  <c:v>0.4514654768940331</c:v>
                </c:pt>
                <c:pt idx="334">
                  <c:v>0.45281716993862609</c:v>
                </c:pt>
                <c:pt idx="335">
                  <c:v>0.45416886298321829</c:v>
                </c:pt>
                <c:pt idx="336">
                  <c:v>0.45552055602781122</c:v>
                </c:pt>
                <c:pt idx="337">
                  <c:v>0.4568722490724042</c:v>
                </c:pt>
                <c:pt idx="338">
                  <c:v>0.45822394211699713</c:v>
                </c:pt>
                <c:pt idx="339">
                  <c:v>0.45957563516159011</c:v>
                </c:pt>
                <c:pt idx="340">
                  <c:v>0.46092732820618304</c:v>
                </c:pt>
                <c:pt idx="341">
                  <c:v>0.46227902125077602</c:v>
                </c:pt>
                <c:pt idx="342">
                  <c:v>0.46363071429536901</c:v>
                </c:pt>
                <c:pt idx="343">
                  <c:v>0.46498240733996193</c:v>
                </c:pt>
                <c:pt idx="344">
                  <c:v>0.46633410038455492</c:v>
                </c:pt>
                <c:pt idx="345">
                  <c:v>0.46768579342914784</c:v>
                </c:pt>
                <c:pt idx="346">
                  <c:v>0.46903748647374083</c:v>
                </c:pt>
                <c:pt idx="347">
                  <c:v>0.47038917951833381</c:v>
                </c:pt>
                <c:pt idx="348">
                  <c:v>0.47174087256292674</c:v>
                </c:pt>
                <c:pt idx="349">
                  <c:v>0.47309256560751972</c:v>
                </c:pt>
                <c:pt idx="350">
                  <c:v>0.47444425865211265</c:v>
                </c:pt>
                <c:pt idx="351">
                  <c:v>0.47579595169670558</c:v>
                </c:pt>
                <c:pt idx="352">
                  <c:v>0.47714764474129856</c:v>
                </c:pt>
                <c:pt idx="353">
                  <c:v>0.47849933778589149</c:v>
                </c:pt>
                <c:pt idx="354">
                  <c:v>0.47985103083048447</c:v>
                </c:pt>
                <c:pt idx="355">
                  <c:v>0.4812027238750774</c:v>
                </c:pt>
                <c:pt idx="356">
                  <c:v>0.48255441691967038</c:v>
                </c:pt>
                <c:pt idx="357">
                  <c:v>0.48390610996426336</c:v>
                </c:pt>
                <c:pt idx="358">
                  <c:v>0.48525780300885629</c:v>
                </c:pt>
                <c:pt idx="359">
                  <c:v>0.48660949605344928</c:v>
                </c:pt>
                <c:pt idx="360">
                  <c:v>0.48796118909804215</c:v>
                </c:pt>
                <c:pt idx="361">
                  <c:v>0.48931288214263519</c:v>
                </c:pt>
                <c:pt idx="362">
                  <c:v>0.49066457518722817</c:v>
                </c:pt>
                <c:pt idx="363">
                  <c:v>0.49201626823182038</c:v>
                </c:pt>
                <c:pt idx="364">
                  <c:v>0.4933679612764133</c:v>
                </c:pt>
                <c:pt idx="365">
                  <c:v>0.49471965432100629</c:v>
                </c:pt>
                <c:pt idx="366">
                  <c:v>0.49607134736559921</c:v>
                </c:pt>
                <c:pt idx="367">
                  <c:v>0.4974230404101922</c:v>
                </c:pt>
                <c:pt idx="368">
                  <c:v>0.49877473345478507</c:v>
                </c:pt>
                <c:pt idx="369">
                  <c:v>0.50012642649937811</c:v>
                </c:pt>
                <c:pt idx="370">
                  <c:v>0.50147811954397103</c:v>
                </c:pt>
                <c:pt idx="371">
                  <c:v>0.50282981258856396</c:v>
                </c:pt>
                <c:pt idx="372">
                  <c:v>0.504181505633157</c:v>
                </c:pt>
                <c:pt idx="373">
                  <c:v>0.50553319867774993</c:v>
                </c:pt>
                <c:pt idx="374">
                  <c:v>0.50688489172234286</c:v>
                </c:pt>
                <c:pt idx="375">
                  <c:v>0.50823658476693589</c:v>
                </c:pt>
                <c:pt idx="376">
                  <c:v>0.50958827781152882</c:v>
                </c:pt>
                <c:pt idx="377">
                  <c:v>0.51093997085612175</c:v>
                </c:pt>
                <c:pt idx="378">
                  <c:v>0.51229166390071468</c:v>
                </c:pt>
                <c:pt idx="379">
                  <c:v>0.51364335694530772</c:v>
                </c:pt>
                <c:pt idx="380">
                  <c:v>0.51499504998990064</c:v>
                </c:pt>
                <c:pt idx="381">
                  <c:v>0.51634674303449357</c:v>
                </c:pt>
                <c:pt idx="382">
                  <c:v>0.5176984360790865</c:v>
                </c:pt>
                <c:pt idx="383">
                  <c:v>0.51905012912367943</c:v>
                </c:pt>
                <c:pt idx="384">
                  <c:v>0.52040182216827247</c:v>
                </c:pt>
                <c:pt idx="385">
                  <c:v>0.52175351521286539</c:v>
                </c:pt>
              </c:numCache>
            </c:numRef>
          </c:xVal>
          <c:yVal>
            <c:numRef>
              <c:f>'Group1_H1_H2-6_3-Raw-Data'!$BF$53:$BF$438</c:f>
              <c:numCache>
                <c:formatCode>General</c:formatCode>
                <c:ptCount val="386"/>
                <c:pt idx="0">
                  <c:v>-1.10936855690781</c:v>
                </c:pt>
                <c:pt idx="1">
                  <c:v>-0.93866478897971395</c:v>
                </c:pt>
                <c:pt idx="2">
                  <c:v>-0.77375423704503798</c:v>
                </c:pt>
                <c:pt idx="3">
                  <c:v>-0.61450240632728304</c:v>
                </c:pt>
                <c:pt idx="4">
                  <c:v>-0.46077692524785802</c:v>
                </c:pt>
                <c:pt idx="5">
                  <c:v>-0.31244752465811299</c:v>
                </c:pt>
                <c:pt idx="6">
                  <c:v>-0.16938601716702301</c:v>
                </c:pt>
                <c:pt idx="7">
                  <c:v>-3.1466276564541297E-2</c:v>
                </c:pt>
                <c:pt idx="8">
                  <c:v>0.10143578265941</c:v>
                </c:pt>
                <c:pt idx="9">
                  <c:v>0.229442225700282</c:v>
                </c:pt>
                <c:pt idx="10">
                  <c:v>0.352673117728591</c:v>
                </c:pt>
                <c:pt idx="11">
                  <c:v>0.47124663011204598</c:v>
                </c:pt>
                <c:pt idx="12">
                  <c:v>0.58527871308431001</c:v>
                </c:pt>
                <c:pt idx="13">
                  <c:v>0.69488364195181695</c:v>
                </c:pt>
                <c:pt idx="14">
                  <c:v>0.80017368276775502</c:v>
                </c:pt>
                <c:pt idx="15">
                  <c:v>0.90125920157402795</c:v>
                </c:pt>
                <c:pt idx="16">
                  <c:v>0.99824868411702095</c:v>
                </c:pt>
                <c:pt idx="17">
                  <c:v>1.0912487554677099</c:v>
                </c:pt>
                <c:pt idx="18">
                  <c:v>1.1803641995461001</c:v>
                </c:pt>
                <c:pt idx="19">
                  <c:v>1.26569797855004</c:v>
                </c:pt>
                <c:pt idx="20">
                  <c:v>1.3473512522883799</c:v>
                </c:pt>
                <c:pt idx="21">
                  <c:v>1.42542339741843</c:v>
                </c:pt>
                <c:pt idx="22">
                  <c:v>1.5000120265877801</c:v>
                </c:pt>
                <c:pt idx="23">
                  <c:v>1.5712130074805599</c:v>
                </c:pt>
                <c:pt idx="24">
                  <c:v>1.63912048176786</c:v>
                </c:pt>
                <c:pt idx="25">
                  <c:v>1.70382688396267</c:v>
                </c:pt>
                <c:pt idx="26">
                  <c:v>1.7654229601791001</c:v>
                </c:pt>
                <c:pt idx="27">
                  <c:v>1.8239977867958701</c:v>
                </c:pt>
                <c:pt idx="28">
                  <c:v>1.87963878902429</c:v>
                </c:pt>
                <c:pt idx="29">
                  <c:v>1.9324317593804801</c:v>
                </c:pt>
                <c:pt idx="30">
                  <c:v>1.98246087606196</c:v>
                </c:pt>
                <c:pt idx="31">
                  <c:v>2.0298087212286098</c:v>
                </c:pt>
                <c:pt idx="32">
                  <c:v>2.0745562991879298</c:v>
                </c:pt>
                <c:pt idx="33">
                  <c:v>2.1167830848114502</c:v>
                </c:pt>
                <c:pt idx="34">
                  <c:v>2.1565669184428402</c:v>
                </c:pt>
                <c:pt idx="35">
                  <c:v>2.19398421114923</c:v>
                </c:pt>
                <c:pt idx="36">
                  <c:v>2.22910983576736</c:v>
                </c:pt>
                <c:pt idx="37">
                  <c:v>2.2620171767731798</c:v>
                </c:pt>
                <c:pt idx="38">
                  <c:v>2.2927781478933</c:v>
                </c:pt>
                <c:pt idx="39">
                  <c:v>2.32146320962062</c:v>
                </c:pt>
                <c:pt idx="40">
                  <c:v>2.3481413866344201</c:v>
                </c:pt>
                <c:pt idx="41">
                  <c:v>2.3728802851247601</c:v>
                </c:pt>
                <c:pt idx="42">
                  <c:v>2.3957461100211601</c:v>
                </c:pt>
                <c:pt idx="43">
                  <c:v>2.4168036821257699</c:v>
                </c:pt>
                <c:pt idx="44">
                  <c:v>2.4361164551507102</c:v>
                </c:pt>
                <c:pt idx="45">
                  <c:v>2.4537465326599301</c:v>
                </c:pt>
                <c:pt idx="46">
                  <c:v>2.4697546849152601</c:v>
                </c:pt>
                <c:pt idx="47">
                  <c:v>2.4842003656268998</c:v>
                </c:pt>
                <c:pt idx="48">
                  <c:v>2.4971417286082498</c:v>
                </c:pt>
                <c:pt idx="49">
                  <c:v>2.5086356443350502</c:v>
                </c:pt>
                <c:pt idx="50">
                  <c:v>2.51873771640884</c:v>
                </c:pt>
                <c:pt idx="51">
                  <c:v>2.5275022979249</c:v>
                </c:pt>
                <c:pt idx="52">
                  <c:v>2.53498250774433</c:v>
                </c:pt>
                <c:pt idx="53">
                  <c:v>2.54123024667068</c:v>
                </c:pt>
                <c:pt idx="54">
                  <c:v>2.5462962135307801</c:v>
                </c:pt>
                <c:pt idx="55">
                  <c:v>2.5502299211599699</c:v>
                </c:pt>
                <c:pt idx="56">
                  <c:v>2.5530797140107602</c:v>
                </c:pt>
                <c:pt idx="57">
                  <c:v>2.5548927763206399</c:v>
                </c:pt>
                <c:pt idx="58">
                  <c:v>2.5557151604078601</c:v>
                </c:pt>
                <c:pt idx="59">
                  <c:v>2.5555917930801799</c:v>
                </c:pt>
                <c:pt idx="60">
                  <c:v>2.5545664936452201</c:v>
                </c:pt>
                <c:pt idx="61">
                  <c:v>2.5526819893217101</c:v>
                </c:pt>
                <c:pt idx="62">
                  <c:v>2.5499799305551898</c:v>
                </c:pt>
                <c:pt idx="63">
                  <c:v>2.54650090623795</c:v>
                </c:pt>
                <c:pt idx="64">
                  <c:v>2.5422844588334099</c:v>
                </c:pt>
                <c:pt idx="65">
                  <c:v>2.53736909940474</c:v>
                </c:pt>
                <c:pt idx="66">
                  <c:v>2.5317923225479499</c:v>
                </c:pt>
                <c:pt idx="67">
                  <c:v>2.5255906212291901</c:v>
                </c:pt>
                <c:pt idx="68">
                  <c:v>2.5187995015265301</c:v>
                </c:pt>
                <c:pt idx="69">
                  <c:v>2.5114534972759799</c:v>
                </c:pt>
                <c:pt idx="70">
                  <c:v>2.5035861846219101</c:v>
                </c:pt>
                <c:pt idx="71">
                  <c:v>2.49523019647178</c:v>
                </c:pt>
                <c:pt idx="72">
                  <c:v>2.4864172368552602</c:v>
                </c:pt>
                <c:pt idx="73">
                  <c:v>2.4771780951876798</c:v>
                </c:pt>
                <c:pt idx="74">
                  <c:v>2.4675426604377599</c:v>
                </c:pt>
                <c:pt idx="75">
                  <c:v>2.4575399351998102</c:v>
                </c:pt>
                <c:pt idx="76">
                  <c:v>2.44719804967015</c:v>
                </c:pt>
                <c:pt idx="77">
                  <c:v>2.43654427552798</c:v>
                </c:pt>
                <c:pt idx="78">
                  <c:v>2.42560503152828</c:v>
                </c:pt>
                <c:pt idx="79">
                  <c:v>2.4144059297772502</c:v>
                </c:pt>
                <c:pt idx="80">
                  <c:v>2.4029717407398201</c:v>
                </c:pt>
                <c:pt idx="81">
                  <c:v>2.3913264389211402</c:v>
                </c:pt>
                <c:pt idx="82">
                  <c:v>2.3794932082784901</c:v>
                </c:pt>
                <c:pt idx="83">
                  <c:v>2.3674944555281998</c:v>
                </c:pt>
                <c:pt idx="84">
                  <c:v>2.3553518233569002</c:v>
                </c:pt>
                <c:pt idx="85">
                  <c:v>2.3430862035370699</c:v>
                </c:pt>
                <c:pt idx="86">
                  <c:v>2.33071774994698</c:v>
                </c:pt>
                <c:pt idx="87">
                  <c:v>2.3182658914949701</c:v>
                </c:pt>
                <c:pt idx="88">
                  <c:v>2.3057493449480702</c:v>
                </c:pt>
                <c:pt idx="89">
                  <c:v>2.2931861276649701</c:v>
                </c:pt>
                <c:pt idx="90">
                  <c:v>2.2805935702332998</c:v>
                </c:pt>
                <c:pt idx="91">
                  <c:v>2.2679883290113101</c:v>
                </c:pt>
                <c:pt idx="92">
                  <c:v>2.2553863985738798</c:v>
                </c:pt>
                <c:pt idx="93">
                  <c:v>2.2428031240628199</c:v>
                </c:pt>
                <c:pt idx="94">
                  <c:v>2.2302532134416202</c:v>
                </c:pt>
                <c:pt idx="95">
                  <c:v>2.2177507496544302</c:v>
                </c:pt>
                <c:pt idx="96">
                  <c:v>2.2053092026894801</c:v>
                </c:pt>
                <c:pt idx="97">
                  <c:v>2.19294144154679</c:v>
                </c:pt>
                <c:pt idx="98">
                  <c:v>2.1806597461102402</c:v>
                </c:pt>
                <c:pt idx="99">
                  <c:v>2.1684758189239801</c:v>
                </c:pt>
                <c:pt idx="100">
                  <c:v>2.1564007879828901</c:v>
                </c:pt>
                <c:pt idx="101">
                  <c:v>2.14444525397115</c:v>
                </c:pt>
                <c:pt idx="102">
                  <c:v>2.13261924814043</c:v>
                </c:pt>
                <c:pt idx="103">
                  <c:v>2.1209322795266701</c:v>
                </c:pt>
                <c:pt idx="104">
                  <c:v>2.1093933372733802</c:v>
                </c:pt>
                <c:pt idx="105">
                  <c:v>2.0980109018341002</c:v>
                </c:pt>
                <c:pt idx="106">
                  <c:v>2.0867929560792202</c:v>
                </c:pt>
                <c:pt idx="107">
                  <c:v>2.0757469963072102</c:v>
                </c:pt>
                <c:pt idx="108">
                  <c:v>2.06488004316008</c:v>
                </c:pt>
                <c:pt idx="109">
                  <c:v>2.0541986524432798</c:v>
                </c:pt>
                <c:pt idx="110">
                  <c:v>2.0437089258499199</c:v>
                </c:pt>
                <c:pt idx="111">
                  <c:v>2.0334165215893298</c:v>
                </c:pt>
                <c:pt idx="112">
                  <c:v>2.0233266649199302</c:v>
                </c:pt>
                <c:pt idx="113">
                  <c:v>2.0134441585865299</c:v>
                </c:pt>
                <c:pt idx="114">
                  <c:v>2.00377339316187</c:v>
                </c:pt>
                <c:pt idx="115">
                  <c:v>1.99431835729263</c:v>
                </c:pt>
                <c:pt idx="116">
                  <c:v>1.9850826478496399</c:v>
                </c:pt>
                <c:pt idx="117">
                  <c:v>1.97606947998255</c:v>
                </c:pt>
                <c:pt idx="118">
                  <c:v>1.9672816970788101</c:v>
                </c:pt>
                <c:pt idx="119">
                  <c:v>1.9587217806269701</c:v>
                </c:pt>
                <c:pt idx="120">
                  <c:v>1.9503918599843799</c:v>
                </c:pt>
                <c:pt idx="121">
                  <c:v>1.9422937220491401</c:v>
                </c:pt>
                <c:pt idx="122">
                  <c:v>1.9344288208365199</c:v>
                </c:pt>
                <c:pt idx="123">
                  <c:v>1.92679828140139</c:v>
                </c:pt>
                <c:pt idx="124">
                  <c:v>1.9194029316304699</c:v>
                </c:pt>
                <c:pt idx="125">
                  <c:v>1.9122432776598499</c:v>
                </c:pt>
                <c:pt idx="126">
                  <c:v>1.9053195358236199</c:v>
                </c:pt>
                <c:pt idx="127">
                  <c:v>1.89863163602</c:v>
                </c:pt>
                <c:pt idx="128">
                  <c:v>1.89217923071373</c:v>
                </c:pt>
                <c:pt idx="129">
                  <c:v>1.88596170384289</c:v>
                </c:pt>
                <c:pt idx="130">
                  <c:v>1.87997817962995</c:v>
                </c:pt>
                <c:pt idx="131">
                  <c:v>1.87422753129732</c:v>
                </c:pt>
                <c:pt idx="132">
                  <c:v>1.86870838968708</c:v>
                </c:pt>
                <c:pt idx="133">
                  <c:v>1.8634191517851799</c:v>
                </c:pt>
                <c:pt idx="134">
                  <c:v>1.85835798914993</c:v>
                </c:pt>
                <c:pt idx="135">
                  <c:v>1.8535228562448101</c:v>
                </c:pt>
                <c:pt idx="136">
                  <c:v>1.84891149867575</c:v>
                </c:pt>
                <c:pt idx="137">
                  <c:v>1.84452146133256</c:v>
                </c:pt>
                <c:pt idx="138">
                  <c:v>1.84035009643486</c:v>
                </c:pt>
                <c:pt idx="139">
                  <c:v>1.83639457148231</c:v>
                </c:pt>
                <c:pt idx="140">
                  <c:v>1.83265187710916</c:v>
                </c:pt>
                <c:pt idx="141">
                  <c:v>1.8291188348431799</c:v>
                </c:pt>
                <c:pt idx="142">
                  <c:v>1.8257921047689301</c:v>
                </c:pt>
                <c:pt idx="143">
                  <c:v>1.8226681930953399</c:v>
                </c:pt>
                <c:pt idx="144">
                  <c:v>1.81974345962768</c:v>
                </c:pt>
                <c:pt idx="145">
                  <c:v>1.81701412319598</c:v>
                </c:pt>
                <c:pt idx="146">
                  <c:v>1.8144762768673199</c:v>
                </c:pt>
                <c:pt idx="147">
                  <c:v>1.8121258830200799</c:v>
                </c:pt>
                <c:pt idx="148">
                  <c:v>1.8099587886511901</c:v>
                </c:pt>
                <c:pt idx="149">
                  <c:v>1.8079707302788499</c:v>
                </c:pt>
                <c:pt idx="150">
                  <c:v>1.80615734084059</c:v>
                </c:pt>
                <c:pt idx="151">
                  <c:v>1.80451415649558</c:v>
                </c:pt>
                <c:pt idx="152">
                  <c:v>1.8030366233313999</c:v>
                </c:pt>
                <c:pt idx="153">
                  <c:v>1.8017201039750299</c:v>
                </c:pt>
                <c:pt idx="154">
                  <c:v>1.8005598841082999</c:v>
                </c:pt>
                <c:pt idx="155">
                  <c:v>1.7995511788876599</c:v>
                </c:pt>
                <c:pt idx="156">
                  <c:v>1.7986891392682001</c:v>
                </c:pt>
                <c:pt idx="157">
                  <c:v>1.79796885823217</c:v>
                </c:pt>
                <c:pt idx="158">
                  <c:v>1.7973853769217001</c:v>
                </c:pt>
                <c:pt idx="159">
                  <c:v>1.7969336906759701</c:v>
                </c:pt>
                <c:pt idx="160">
                  <c:v>1.7966087549726799</c:v>
                </c:pt>
                <c:pt idx="161">
                  <c:v>1.7964054912738401</c:v>
                </c:pt>
                <c:pt idx="162">
                  <c:v>1.7963187927759701</c:v>
                </c:pt>
                <c:pt idx="163">
                  <c:v>1.7963435300646</c:v>
                </c:pt>
                <c:pt idx="164">
                  <c:v>1.7964745566731</c:v>
                </c:pt>
                <c:pt idx="165">
                  <c:v>1.7967067145459801</c:v>
                </c:pt>
                <c:pt idx="166">
                  <c:v>1.7970348394062501</c:v>
                </c:pt>
                <c:pt idx="167">
                  <c:v>1.7974537660275101</c:v>
                </c:pt>
                <c:pt idx="168">
                  <c:v>1.7979583338137699</c:v>
                </c:pt>
                <c:pt idx="169">
                  <c:v>1.79854339032289</c:v>
                </c:pt>
                <c:pt idx="170">
                  <c:v>1.7992037984970299</c:v>
                </c:pt>
                <c:pt idx="171">
                  <c:v>1.7999344401175901</c:v>
                </c:pt>
                <c:pt idx="172">
                  <c:v>1.80073022094114</c:v>
                </c:pt>
                <c:pt idx="173">
                  <c:v>1.8015860753973301</c:v>
                </c:pt>
                <c:pt idx="174">
                  <c:v>1.8024969711912699</c:v>
                </c:pt>
                <c:pt idx="175">
                  <c:v>1.8034579138100399</c:v>
                </c:pt>
                <c:pt idx="176">
                  <c:v>1.80446395093388</c:v>
                </c:pt>
                <c:pt idx="177">
                  <c:v>1.8055101767514099</c:v>
                </c:pt>
                <c:pt idx="178">
                  <c:v>1.80659173617937</c:v>
                </c:pt>
                <c:pt idx="179">
                  <c:v>1.8077038289865399</c:v>
                </c:pt>
                <c:pt idx="180">
                  <c:v>1.8088417138223101</c:v>
                </c:pt>
                <c:pt idx="181">
                  <c:v>1.8100007121492701</c:v>
                </c:pt>
                <c:pt idx="182">
                  <c:v>1.8111762120802899</c:v>
                </c:pt>
                <c:pt idx="183">
                  <c:v>1.81236367212003</c:v>
                </c:pt>
                <c:pt idx="184">
                  <c:v>1.81355862481053</c:v>
                </c:pt>
                <c:pt idx="185">
                  <c:v>1.8147566802815001</c:v>
                </c:pt>
                <c:pt idx="186">
                  <c:v>1.8159535297046201</c:v>
                </c:pt>
                <c:pt idx="187">
                  <c:v>1.81714494865251</c:v>
                </c:pt>
                <c:pt idx="188">
                  <c:v>1.81832680036165</c:v>
                </c:pt>
                <c:pt idx="189">
                  <c:v>1.81949503890002</c:v>
                </c:pt>
                <c:pt idx="190">
                  <c:v>1.82064571308273</c:v>
                </c:pt>
                <c:pt idx="191">
                  <c:v>1.82177496605559</c:v>
                </c:pt>
                <c:pt idx="192">
                  <c:v>1.82287904328774</c:v>
                </c:pt>
                <c:pt idx="193">
                  <c:v>1.82395429193476</c:v>
                </c:pt>
                <c:pt idx="194">
                  <c:v>1.82499716438643</c:v>
                </c:pt>
                <c:pt idx="195">
                  <c:v>1.8260042208601599</c:v>
                </c:pt>
                <c:pt idx="196">
                  <c:v>1.82697213189875</c:v>
                </c:pt>
                <c:pt idx="197">
                  <c:v>1.8278976807729701</c:v>
                </c:pt>
                <c:pt idx="198">
                  <c:v>1.8287777657878801</c:v>
                </c:pt>
                <c:pt idx="199">
                  <c:v>1.8296094024938101</c:v>
                </c:pt>
                <c:pt idx="200">
                  <c:v>1.8303897258017401</c:v>
                </c:pt>
                <c:pt idx="201">
                  <c:v>1.8311159920028399</c:v>
                </c:pt>
                <c:pt idx="202">
                  <c:v>1.83178558069257</c:v>
                </c:pt>
                <c:pt idx="203">
                  <c:v>1.8323959965987999</c:v>
                </c:pt>
                <c:pt idx="204">
                  <c:v>1.8329448713146099</c:v>
                </c:pt>
                <c:pt idx="205">
                  <c:v>1.8334299649353101</c:v>
                </c:pt>
                <c:pt idx="206">
                  <c:v>1.8338491675997299</c:v>
                </c:pt>
                <c:pt idx="207">
                  <c:v>1.8342005009359801</c:v>
                </c:pt>
                <c:pt idx="208">
                  <c:v>1.83448211941144</c:v>
                </c:pt>
                <c:pt idx="209">
                  <c:v>1.83469231158718</c:v>
                </c:pt>
                <c:pt idx="210">
                  <c:v>1.83482950127664</c:v>
                </c:pt>
                <c:pt idx="211">
                  <c:v>1.8348922486089201</c:v>
                </c:pt>
                <c:pt idx="212">
                  <c:v>1.83487925099587</c:v>
                </c:pt>
                <c:pt idx="213">
                  <c:v>1.83478934390893</c:v>
                </c:pt>
                <c:pt idx="214">
                  <c:v>1.8346215019779699</c:v>
                </c:pt>
                <c:pt idx="215">
                  <c:v>1.8343748392738499</c:v>
                </c:pt>
                <c:pt idx="216">
                  <c:v>1.83404861010161</c:v>
                </c:pt>
                <c:pt idx="217">
                  <c:v>1.8336422094513001</c:v>
                </c:pt>
                <c:pt idx="218">
                  <c:v>1.8331551733918401</c:v>
                </c:pt>
                <c:pt idx="219">
                  <c:v>1.83258717936876</c:v>
                </c:pt>
                <c:pt idx="220">
                  <c:v>1.83193804640628</c:v>
                </c:pt>
                <c:pt idx="221">
                  <c:v>1.83120773521394</c:v>
                </c:pt>
                <c:pt idx="222">
                  <c:v>1.8303963481974701</c:v>
                </c:pt>
                <c:pt idx="223">
                  <c:v>1.8295041293741201</c:v>
                </c:pt>
                <c:pt idx="224">
                  <c:v>1.82853146419182</c:v>
                </c:pt>
                <c:pt idx="225">
                  <c:v>1.82747887925374</c:v>
                </c:pt>
                <c:pt idx="226">
                  <c:v>1.8263470419460299</c:v>
                </c:pt>
                <c:pt idx="227">
                  <c:v>1.82513675997046</c:v>
                </c:pt>
                <c:pt idx="228">
                  <c:v>1.8238489807818099</c:v>
                </c:pt>
                <c:pt idx="229">
                  <c:v>1.8224847909285899</c:v>
                </c:pt>
                <c:pt idx="230">
                  <c:v>1.82104541529914</c:v>
                </c:pt>
                <c:pt idx="231">
                  <c:v>1.8195322162712699</c:v>
                </c:pt>
                <c:pt idx="232">
                  <c:v>1.81794669276684</c:v>
                </c:pt>
                <c:pt idx="233">
                  <c:v>1.81629047921036</c:v>
                </c:pt>
                <c:pt idx="234">
                  <c:v>1.8145653443919401</c:v>
                </c:pt>
                <c:pt idx="235">
                  <c:v>1.81277318888453</c:v>
                </c:pt>
                <c:pt idx="236">
                  <c:v>1.81091604906899</c:v>
                </c:pt>
                <c:pt idx="237">
                  <c:v>1.8089960877529201</c:v>
                </c:pt>
                <c:pt idx="238">
                  <c:v>1.8070155979062399</c:v>
                </c:pt>
                <c:pt idx="239">
                  <c:v>1.8049769997447001</c:v>
                </c:pt>
                <c:pt idx="240">
                  <c:v>1.8028828390193901</c:v>
                </c:pt>
                <c:pt idx="241">
                  <c:v>1.80073578520962</c:v>
                </c:pt>
                <c:pt idx="242">
                  <c:v>1.7985386296210799</c:v>
                </c:pt>
                <c:pt idx="243">
                  <c:v>1.79629428338771</c:v>
                </c:pt>
                <c:pt idx="244">
                  <c:v>1.7940057753785601</c:v>
                </c:pt>
                <c:pt idx="245">
                  <c:v>1.7916762500080401</c:v>
                </c:pt>
                <c:pt idx="246">
                  <c:v>1.7893089649516101</c:v>
                </c:pt>
                <c:pt idx="247">
                  <c:v>1.78690728876494</c:v>
                </c:pt>
                <c:pt idx="248">
                  <c:v>1.7844746984080699</c:v>
                </c:pt>
                <c:pt idx="249">
                  <c:v>1.7820147766732199</c:v>
                </c:pt>
                <c:pt idx="250">
                  <c:v>1.77953120951776</c:v>
                </c:pt>
                <c:pt idx="251">
                  <c:v>1.7770277833007899</c:v>
                </c:pt>
                <c:pt idx="252">
                  <c:v>1.77450838192449</c:v>
                </c:pt>
                <c:pt idx="253">
                  <c:v>1.7719769838796799</c:v>
                </c:pt>
                <c:pt idx="254">
                  <c:v>1.76943765919592</c:v>
                </c:pt>
                <c:pt idx="255">
                  <c:v>1.76689456629525</c:v>
                </c:pt>
                <c:pt idx="256">
                  <c:v>1.76435194875159</c:v>
                </c:pt>
                <c:pt idx="257">
                  <c:v>1.7618141300783601</c:v>
                </c:pt>
                <c:pt idx="258">
                  <c:v>1.7592855178032201</c:v>
                </c:pt>
                <c:pt idx="259">
                  <c:v>1.75677058866973</c:v>
                </c:pt>
                <c:pt idx="260">
                  <c:v>1.7542738925304799</c:v>
                </c:pt>
                <c:pt idx="261">
                  <c:v>1.7518000467480399</c:v>
                </c:pt>
                <c:pt idx="262">
                  <c:v>1.7493537323792001</c:v>
                </c:pt>
                <c:pt idx="263">
                  <c:v>1.74693969026424</c:v>
                </c:pt>
                <c:pt idx="264">
                  <c:v>1.74456271702025</c:v>
                </c:pt>
                <c:pt idx="265">
                  <c:v>1.7422276609389</c:v>
                </c:pt>
                <c:pt idx="266">
                  <c:v>1.73993941778845</c:v>
                </c:pt>
                <c:pt idx="267">
                  <c:v>1.73770292652016</c:v>
                </c:pt>
                <c:pt idx="268">
                  <c:v>1.73552316487914</c:v>
                </c:pt>
                <c:pt idx="269">
                  <c:v>1.73340514491932</c:v>
                </c:pt>
                <c:pt idx="270">
                  <c:v>1.7313539084230101</c:v>
                </c:pt>
                <c:pt idx="271">
                  <c:v>1.72937452222462</c:v>
                </c:pt>
                <c:pt idx="272">
                  <c:v>1.72747207343886</c:v>
                </c:pt>
                <c:pt idx="273">
                  <c:v>1.7256516645932101</c:v>
                </c:pt>
                <c:pt idx="274">
                  <c:v>1.7239184086647401</c:v>
                </c:pt>
                <c:pt idx="275">
                  <c:v>1.72227742402115</c:v>
                </c:pt>
                <c:pt idx="276">
                  <c:v>1.72073382926672</c:v>
                </c:pt>
                <c:pt idx="277">
                  <c:v>1.71929273799148</c:v>
                </c:pt>
                <c:pt idx="278">
                  <c:v>1.71795925342622</c:v>
                </c:pt>
                <c:pt idx="279">
                  <c:v>1.7167384630003</c:v>
                </c:pt>
                <c:pt idx="280">
                  <c:v>1.71563543203396</c:v>
                </c:pt>
                <c:pt idx="281">
                  <c:v>1.71465520128277</c:v>
                </c:pt>
                <c:pt idx="282">
                  <c:v>1.7138027763075101</c:v>
                </c:pt>
                <c:pt idx="283">
                  <c:v>1.7130831250058201</c:v>
                </c:pt>
                <c:pt idx="284">
                  <c:v>1.71250117083224</c:v>
                </c:pt>
                <c:pt idx="285">
                  <c:v>1.7120617867826999</c:v>
                </c:pt>
                <c:pt idx="286">
                  <c:v>1.71176978928375</c:v>
                </c:pt>
                <c:pt idx="287">
                  <c:v>1.71162993198569</c:v>
                </c:pt>
                <c:pt idx="288">
                  <c:v>1.7116468994601799</c:v>
                </c:pt>
                <c:pt idx="289">
                  <c:v>1.71182530080243</c:v>
                </c:pt>
                <c:pt idx="290">
                  <c:v>1.7121696631374801</c:v>
                </c:pt>
                <c:pt idx="291">
                  <c:v>1.7126844250308499</c:v>
                </c:pt>
                <c:pt idx="292">
                  <c:v>1.7133739298036601</c:v>
                </c:pt>
                <c:pt idx="293">
                  <c:v>1.7142424187518699</c:v>
                </c:pt>
                <c:pt idx="294">
                  <c:v>1.7152940242703001</c:v>
                </c:pt>
                <c:pt idx="295">
                  <c:v>1.7165327628804701</c:v>
                </c:pt>
                <c:pt idx="296">
                  <c:v>1.71796252816295</c:v>
                </c:pt>
                <c:pt idx="297">
                  <c:v>1.71958708359446</c:v>
                </c:pt>
                <c:pt idx="298">
                  <c:v>1.7214100552887499</c:v>
                </c:pt>
                <c:pt idx="299">
                  <c:v>1.7234349246420699</c:v>
                </c:pt>
                <c:pt idx="300">
                  <c:v>1.7256650208829001</c:v>
                </c:pt>
                <c:pt idx="301">
                  <c:v>1.7281035135265299</c:v>
                </c:pt>
                <c:pt idx="302">
                  <c:v>1.7307534067723001</c:v>
                </c:pt>
                <c:pt idx="303">
                  <c:v>1.73361752376895</c:v>
                </c:pt>
                <c:pt idx="304">
                  <c:v>1.73669851054121</c:v>
                </c:pt>
                <c:pt idx="305">
                  <c:v>1.73999882037842</c:v>
                </c:pt>
                <c:pt idx="306">
                  <c:v>1.7435207076922901</c:v>
                </c:pt>
                <c:pt idx="307">
                  <c:v>1.7472662198973401</c:v>
                </c:pt>
                <c:pt idx="308">
                  <c:v>1.7512371891951699</c:v>
                </c:pt>
                <c:pt idx="309">
                  <c:v>1.7554352242635201</c:v>
                </c:pt>
                <c:pt idx="310">
                  <c:v>1.75986170184968</c:v>
                </c:pt>
                <c:pt idx="311">
                  <c:v>1.7645177582676499</c:v>
                </c:pt>
                <c:pt idx="312">
                  <c:v>1.7694042808005499</c:v>
                </c:pt>
                <c:pt idx="313">
                  <c:v>1.7745218990065801</c:v>
                </c:pt>
                <c:pt idx="314">
                  <c:v>1.77987097593026</c:v>
                </c:pt>
                <c:pt idx="315">
                  <c:v>1.78545159921633</c:v>
                </c:pt>
                <c:pt idx="316">
                  <c:v>1.79126357213015</c:v>
                </c:pt>
                <c:pt idx="317">
                  <c:v>1.7973064044806999</c:v>
                </c:pt>
                <c:pt idx="318">
                  <c:v>1.8035793034491301</c:v>
                </c:pt>
                <c:pt idx="319">
                  <c:v>1.8100811643205399</c:v>
                </c:pt>
                <c:pt idx="320">
                  <c:v>1.8168105611210099</c:v>
                </c:pt>
                <c:pt idx="321">
                  <c:v>1.82376573715888</c:v>
                </c:pt>
                <c:pt idx="322">
                  <c:v>1.8309445954696599</c:v>
                </c:pt>
                <c:pt idx="323">
                  <c:v>1.83834468916604</c:v>
                </c:pt>
                <c:pt idx="324">
                  <c:v>1.84596321169227</c:v>
                </c:pt>
                <c:pt idx="325">
                  <c:v>1.85379699285611</c:v>
                </c:pt>
                <c:pt idx="326">
                  <c:v>1.86184246555035</c:v>
                </c:pt>
                <c:pt idx="327">
                  <c:v>1.87009569049685</c:v>
                </c:pt>
                <c:pt idx="328">
                  <c:v>1.87855232309209</c:v>
                </c:pt>
                <c:pt idx="329">
                  <c:v>1.88720760889949</c:v>
                </c:pt>
                <c:pt idx="330">
                  <c:v>1.89605637332942</c:v>
                </c:pt>
                <c:pt idx="331">
                  <c:v>1.9050930112241</c:v>
                </c:pt>
                <c:pt idx="332">
                  <c:v>1.9143114763457201</c:v>
                </c:pt>
                <c:pt idx="333">
                  <c:v>1.9237052707702</c:v>
                </c:pt>
                <c:pt idx="334">
                  <c:v>1.93326743418481</c:v>
                </c:pt>
                <c:pt idx="335">
                  <c:v>1.9429905330896899</c:v>
                </c:pt>
                <c:pt idx="336">
                  <c:v>1.9528666499043399</c:v>
                </c:pt>
                <c:pt idx="337">
                  <c:v>1.96288737197801</c:v>
                </c:pt>
                <c:pt idx="338">
                  <c:v>1.97304378050476</c:v>
                </c:pt>
                <c:pt idx="339">
                  <c:v>1.98332643934264</c:v>
                </c:pt>
                <c:pt idx="340">
                  <c:v>1.9937253837373601</c:v>
                </c:pt>
                <c:pt idx="341">
                  <c:v>2.00423010895042</c:v>
                </c:pt>
                <c:pt idx="342">
                  <c:v>2.0148295587909901</c:v>
                </c:pt>
                <c:pt idx="343">
                  <c:v>2.0255121140529102</c:v>
                </c:pt>
                <c:pt idx="344">
                  <c:v>2.0362655808558201</c:v>
                </c:pt>
                <c:pt idx="345">
                  <c:v>2.0470771788898201</c:v>
                </c:pt>
                <c:pt idx="346">
                  <c:v>2.05793352956599</c:v>
                </c:pt>
                <c:pt idx="347">
                  <c:v>2.0688206521320698</c:v>
                </c:pt>
                <c:pt idx="348">
                  <c:v>2.07972391938848</c:v>
                </c:pt>
                <c:pt idx="349">
                  <c:v>2.0906280938938702</c:v>
                </c:pt>
                <c:pt idx="350">
                  <c:v>2.10151728352499</c:v>
                </c:pt>
                <c:pt idx="351">
                  <c:v>2.1123749371924601</c:v>
                </c:pt>
                <c:pt idx="352">
                  <c:v>2.1231838324169598</c:v>
                </c:pt>
                <c:pt idx="353">
                  <c:v>2.1339260628093002</c:v>
                </c:pt>
                <c:pt idx="354">
                  <c:v>2.1445830254550402</c:v>
                </c:pt>
                <c:pt idx="355">
                  <c:v>2.1551354082024998</c:v>
                </c:pt>
                <c:pt idx="356">
                  <c:v>2.1655631768568799</c:v>
                </c:pt>
                <c:pt idx="357">
                  <c:v>2.1758455622769701</c:v>
                </c:pt>
                <c:pt idx="358">
                  <c:v>2.1859610473778601</c:v>
                </c:pt>
                <c:pt idx="359">
                  <c:v>2.1958873540356398</c:v>
                </c:pt>
                <c:pt idx="360">
                  <c:v>2.2056014298997999</c:v>
                </c:pt>
                <c:pt idx="361">
                  <c:v>2.21507943510646</c:v>
                </c:pt>
                <c:pt idx="362">
                  <c:v>2.2242967288986599</c:v>
                </c:pt>
                <c:pt idx="363">
                  <c:v>2.2332278561493402</c:v>
                </c:pt>
                <c:pt idx="364">
                  <c:v>2.2418465337894502</c:v>
                </c:pt>
                <c:pt idx="365">
                  <c:v>2.25012563714006</c:v>
                </c:pt>
                <c:pt idx="366">
                  <c:v>2.2580371861492399</c:v>
                </c:pt>
                <c:pt idx="367">
                  <c:v>2.2655523315327102</c:v>
                </c:pt>
                <c:pt idx="368">
                  <c:v>2.2726413408190802</c:v>
                </c:pt>
                <c:pt idx="369">
                  <c:v>2.2792735842998799</c:v>
                </c:pt>
                <c:pt idx="370">
                  <c:v>2.28541752523966</c:v>
                </c:pt>
                <c:pt idx="371">
                  <c:v>2.2910406878107401</c:v>
                </c:pt>
                <c:pt idx="372">
                  <c:v>2.2961096700623602</c:v>
                </c:pt>
                <c:pt idx="373">
                  <c:v>2.3005901109193498</c:v>
                </c:pt>
                <c:pt idx="374">
                  <c:v>2.3044466803819899</c:v>
                </c:pt>
                <c:pt idx="375">
                  <c:v>2.3076430649025399</c:v>
                </c:pt>
                <c:pt idx="376">
                  <c:v>2.31014195266419</c:v>
                </c:pt>
                <c:pt idx="377">
                  <c:v>2.3119050187674199</c:v>
                </c:pt>
                <c:pt idx="378">
                  <c:v>2.3128929103164602</c:v>
                </c:pt>
                <c:pt idx="379">
                  <c:v>2.3130652314140798</c:v>
                </c:pt>
                <c:pt idx="380">
                  <c:v>2.3123805280579002</c:v>
                </c:pt>
                <c:pt idx="381">
                  <c:v>2.31079627294302</c:v>
                </c:pt>
                <c:pt idx="382">
                  <c:v>2.3082688501675199</c:v>
                </c:pt>
                <c:pt idx="383">
                  <c:v>2.3047535398431802</c:v>
                </c:pt>
                <c:pt idx="384">
                  <c:v>2.3002045026102</c:v>
                </c:pt>
                <c:pt idx="385">
                  <c:v>2.2945747640567502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2-42CD-9C46-C8509AA4FE8F}"/>
            </c:ext>
          </c:extLst>
        </c:ser>
        <c:ser>
          <c:idx val="3"/>
          <c:order val="3"/>
          <c:tx>
            <c:v>SD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'Group1_H1_H2-6_3-Raw-Data'!$BI$53:$BI$438</c:f>
              <c:numCache>
                <c:formatCode>General</c:formatCode>
                <c:ptCount val="386"/>
                <c:pt idx="0">
                  <c:v>1.4839846637077932E-3</c:v>
                </c:pt>
                <c:pt idx="1">
                  <c:v>2.9679693274155933E-3</c:v>
                </c:pt>
                <c:pt idx="2">
                  <c:v>4.4519539911233872E-3</c:v>
                </c:pt>
                <c:pt idx="3">
                  <c:v>5.9359386548311806E-3</c:v>
                </c:pt>
                <c:pt idx="4">
                  <c:v>7.4199233185389809E-3</c:v>
                </c:pt>
                <c:pt idx="5">
                  <c:v>8.9039079822467431E-3</c:v>
                </c:pt>
                <c:pt idx="6">
                  <c:v>1.0387892645954598E-2</c:v>
                </c:pt>
                <c:pt idx="7">
                  <c:v>1.1871877309662373E-2</c:v>
                </c:pt>
                <c:pt idx="8">
                  <c:v>1.3355861973370152E-2</c:v>
                </c:pt>
                <c:pt idx="9">
                  <c:v>1.4839846637077931E-2</c:v>
                </c:pt>
                <c:pt idx="10">
                  <c:v>1.6323831300785786E-2</c:v>
                </c:pt>
                <c:pt idx="11">
                  <c:v>1.7807815964493563E-2</c:v>
                </c:pt>
                <c:pt idx="12">
                  <c:v>1.9291800628201339E-2</c:v>
                </c:pt>
                <c:pt idx="13">
                  <c:v>2.077578529190912E-2</c:v>
                </c:pt>
                <c:pt idx="14">
                  <c:v>2.225976995561697E-2</c:v>
                </c:pt>
                <c:pt idx="15">
                  <c:v>2.3743754619324747E-2</c:v>
                </c:pt>
                <c:pt idx="16">
                  <c:v>2.5227739283032527E-2</c:v>
                </c:pt>
                <c:pt idx="17">
                  <c:v>2.6711723946740304E-2</c:v>
                </c:pt>
                <c:pt idx="18">
                  <c:v>2.8195708610448081E-2</c:v>
                </c:pt>
                <c:pt idx="19">
                  <c:v>2.9679693274155941E-2</c:v>
                </c:pt>
                <c:pt idx="20">
                  <c:v>3.1163677937863718E-2</c:v>
                </c:pt>
                <c:pt idx="21">
                  <c:v>3.2647662601571495E-2</c:v>
                </c:pt>
                <c:pt idx="22">
                  <c:v>3.4131647265279272E-2</c:v>
                </c:pt>
                <c:pt idx="23">
                  <c:v>3.5615631928987125E-2</c:v>
                </c:pt>
                <c:pt idx="24">
                  <c:v>3.7099616592694902E-2</c:v>
                </c:pt>
                <c:pt idx="25">
                  <c:v>3.8583601256402679E-2</c:v>
                </c:pt>
                <c:pt idx="26">
                  <c:v>4.0067585920110463E-2</c:v>
                </c:pt>
                <c:pt idx="27">
                  <c:v>4.155157058381824E-2</c:v>
                </c:pt>
                <c:pt idx="28">
                  <c:v>4.30355552475261E-2</c:v>
                </c:pt>
                <c:pt idx="29">
                  <c:v>4.451953991123387E-2</c:v>
                </c:pt>
                <c:pt idx="30">
                  <c:v>4.6003524574941654E-2</c:v>
                </c:pt>
                <c:pt idx="31">
                  <c:v>4.7487509238649424E-2</c:v>
                </c:pt>
                <c:pt idx="32">
                  <c:v>4.8971493902357277E-2</c:v>
                </c:pt>
                <c:pt idx="33">
                  <c:v>5.0455478566065054E-2</c:v>
                </c:pt>
                <c:pt idx="34">
                  <c:v>5.1939463229772831E-2</c:v>
                </c:pt>
                <c:pt idx="35">
                  <c:v>5.3423447893480608E-2</c:v>
                </c:pt>
                <c:pt idx="36">
                  <c:v>5.4907432557188468E-2</c:v>
                </c:pt>
                <c:pt idx="37">
                  <c:v>5.6391417220896238E-2</c:v>
                </c:pt>
                <c:pt idx="38">
                  <c:v>5.7875401884604022E-2</c:v>
                </c:pt>
                <c:pt idx="39">
                  <c:v>5.9359386548311806E-2</c:v>
                </c:pt>
                <c:pt idx="40">
                  <c:v>6.0843371212019576E-2</c:v>
                </c:pt>
                <c:pt idx="41">
                  <c:v>6.2327355875727436E-2</c:v>
                </c:pt>
                <c:pt idx="42">
                  <c:v>6.3811340539435213E-2</c:v>
                </c:pt>
                <c:pt idx="43">
                  <c:v>6.529532520314299E-2</c:v>
                </c:pt>
                <c:pt idx="44">
                  <c:v>6.6779309866850767E-2</c:v>
                </c:pt>
                <c:pt idx="45">
                  <c:v>6.8263294530558613E-2</c:v>
                </c:pt>
                <c:pt idx="46">
                  <c:v>6.974727919426639E-2</c:v>
                </c:pt>
                <c:pt idx="47">
                  <c:v>7.1231263857974167E-2</c:v>
                </c:pt>
                <c:pt idx="48">
                  <c:v>7.2715248521681944E-2</c:v>
                </c:pt>
                <c:pt idx="49">
                  <c:v>7.4199233185389804E-2</c:v>
                </c:pt>
                <c:pt idx="50">
                  <c:v>7.5683217849097581E-2</c:v>
                </c:pt>
                <c:pt idx="51">
                  <c:v>7.7167202512805358E-2</c:v>
                </c:pt>
                <c:pt idx="52">
                  <c:v>7.8651187176513218E-2</c:v>
                </c:pt>
                <c:pt idx="53">
                  <c:v>8.0135171840221078E-2</c:v>
                </c:pt>
                <c:pt idx="54">
                  <c:v>8.1619156503928925E-2</c:v>
                </c:pt>
                <c:pt idx="55">
                  <c:v>8.3103141167636785E-2</c:v>
                </c:pt>
                <c:pt idx="56">
                  <c:v>8.4587125831344645E-2</c:v>
                </c:pt>
                <c:pt idx="57">
                  <c:v>8.6071110495052491E-2</c:v>
                </c:pt>
                <c:pt idx="58">
                  <c:v>8.7555095158759574E-2</c:v>
                </c:pt>
                <c:pt idx="59">
                  <c:v>8.9039079822467421E-2</c:v>
                </c:pt>
                <c:pt idx="60">
                  <c:v>9.0523064486175281E-2</c:v>
                </c:pt>
                <c:pt idx="61">
                  <c:v>9.2007049149883141E-2</c:v>
                </c:pt>
                <c:pt idx="62">
                  <c:v>9.3491033813590987E-2</c:v>
                </c:pt>
                <c:pt idx="63">
                  <c:v>9.4975018477298848E-2</c:v>
                </c:pt>
                <c:pt idx="64">
                  <c:v>9.6459003141006708E-2</c:v>
                </c:pt>
                <c:pt idx="65">
                  <c:v>9.7942987804714554E-2</c:v>
                </c:pt>
                <c:pt idx="66">
                  <c:v>9.9426972468422428E-2</c:v>
                </c:pt>
                <c:pt idx="67">
                  <c:v>0.10091095713213026</c:v>
                </c:pt>
                <c:pt idx="68">
                  <c:v>0.10239494179583813</c:v>
                </c:pt>
                <c:pt idx="69">
                  <c:v>0.10387892645954598</c:v>
                </c:pt>
                <c:pt idx="70">
                  <c:v>0.10536291112325383</c:v>
                </c:pt>
                <c:pt idx="71">
                  <c:v>0.10684689578696091</c:v>
                </c:pt>
                <c:pt idx="72">
                  <c:v>0.10833088045066877</c:v>
                </c:pt>
                <c:pt idx="73">
                  <c:v>0.10981486511437662</c:v>
                </c:pt>
                <c:pt idx="74">
                  <c:v>0.11129884977808449</c:v>
                </c:pt>
                <c:pt idx="75">
                  <c:v>0.11278283444179232</c:v>
                </c:pt>
                <c:pt idx="76">
                  <c:v>0.1142668191055002</c:v>
                </c:pt>
                <c:pt idx="77">
                  <c:v>0.11575080376920804</c:v>
                </c:pt>
                <c:pt idx="78">
                  <c:v>0.11723478843291589</c:v>
                </c:pt>
                <c:pt idx="79">
                  <c:v>0.11871877309662376</c:v>
                </c:pt>
                <c:pt idx="80">
                  <c:v>0.1202027577603316</c:v>
                </c:pt>
                <c:pt idx="81">
                  <c:v>0.12168674242403947</c:v>
                </c:pt>
                <c:pt idx="82">
                  <c:v>0.12317072708774732</c:v>
                </c:pt>
                <c:pt idx="83">
                  <c:v>0.12465471175145518</c:v>
                </c:pt>
                <c:pt idx="84">
                  <c:v>0.12613869641516226</c:v>
                </c:pt>
                <c:pt idx="85">
                  <c:v>0.12762268107887012</c:v>
                </c:pt>
                <c:pt idx="86">
                  <c:v>0.12910666574257795</c:v>
                </c:pt>
                <c:pt idx="87">
                  <c:v>0.13059065040628584</c:v>
                </c:pt>
                <c:pt idx="88">
                  <c:v>0.13207463506999367</c:v>
                </c:pt>
                <c:pt idx="89">
                  <c:v>0.13355861973370153</c:v>
                </c:pt>
                <c:pt idx="90">
                  <c:v>0.13504260439740939</c:v>
                </c:pt>
                <c:pt idx="91">
                  <c:v>0.13652658906111723</c:v>
                </c:pt>
                <c:pt idx="92">
                  <c:v>0.13801057372482511</c:v>
                </c:pt>
                <c:pt idx="93">
                  <c:v>0.13949455838853295</c:v>
                </c:pt>
                <c:pt idx="94">
                  <c:v>0.14097854305224081</c:v>
                </c:pt>
                <c:pt idx="95">
                  <c:v>0.14246252771594867</c:v>
                </c:pt>
                <c:pt idx="96">
                  <c:v>0.14394651237965653</c:v>
                </c:pt>
                <c:pt idx="97">
                  <c:v>0.14543049704336358</c:v>
                </c:pt>
                <c:pt idx="98">
                  <c:v>0.14691448170707144</c:v>
                </c:pt>
                <c:pt idx="99">
                  <c:v>0.1483984663707793</c:v>
                </c:pt>
                <c:pt idx="100">
                  <c:v>0.14988245103448716</c:v>
                </c:pt>
                <c:pt idx="101">
                  <c:v>0.151366435698195</c:v>
                </c:pt>
                <c:pt idx="102">
                  <c:v>0.15285042036190288</c:v>
                </c:pt>
                <c:pt idx="103">
                  <c:v>0.15433440502561072</c:v>
                </c:pt>
                <c:pt idx="104">
                  <c:v>0.15581838968931858</c:v>
                </c:pt>
                <c:pt idx="105">
                  <c:v>0.15730237435302644</c:v>
                </c:pt>
                <c:pt idx="106">
                  <c:v>0.15878635901673432</c:v>
                </c:pt>
                <c:pt idx="107">
                  <c:v>0.16027034368044216</c:v>
                </c:pt>
                <c:pt idx="108">
                  <c:v>0.16175432834414999</c:v>
                </c:pt>
                <c:pt idx="109">
                  <c:v>0.16323831300785785</c:v>
                </c:pt>
                <c:pt idx="110">
                  <c:v>0.16472229767156496</c:v>
                </c:pt>
                <c:pt idx="111">
                  <c:v>0.16620628233527279</c:v>
                </c:pt>
                <c:pt idx="112">
                  <c:v>0.16769026699898062</c:v>
                </c:pt>
                <c:pt idx="113">
                  <c:v>0.16917425166268849</c:v>
                </c:pt>
                <c:pt idx="114">
                  <c:v>0.17065823632639637</c:v>
                </c:pt>
                <c:pt idx="115">
                  <c:v>0.17214222099010421</c:v>
                </c:pt>
                <c:pt idx="116">
                  <c:v>0.17362620565381207</c:v>
                </c:pt>
                <c:pt idx="117">
                  <c:v>0.17511019031751993</c:v>
                </c:pt>
                <c:pt idx="118">
                  <c:v>0.17659417498122776</c:v>
                </c:pt>
                <c:pt idx="119">
                  <c:v>0.17807815964493565</c:v>
                </c:pt>
                <c:pt idx="120">
                  <c:v>0.17956214430864351</c:v>
                </c:pt>
                <c:pt idx="121">
                  <c:v>0.18104612897235134</c:v>
                </c:pt>
                <c:pt idx="122">
                  <c:v>0.18253011363605917</c:v>
                </c:pt>
                <c:pt idx="123">
                  <c:v>0.18401409829976628</c:v>
                </c:pt>
                <c:pt idx="124">
                  <c:v>0.18549808296347414</c:v>
                </c:pt>
                <c:pt idx="125">
                  <c:v>0.18698206762718197</c:v>
                </c:pt>
                <c:pt idx="126">
                  <c:v>0.18846605229088981</c:v>
                </c:pt>
                <c:pt idx="127">
                  <c:v>0.1899500369545977</c:v>
                </c:pt>
                <c:pt idx="128">
                  <c:v>0.19143402161830556</c:v>
                </c:pt>
                <c:pt idx="129">
                  <c:v>0.19291800628201342</c:v>
                </c:pt>
                <c:pt idx="130">
                  <c:v>0.19440199094572125</c:v>
                </c:pt>
                <c:pt idx="131">
                  <c:v>0.19588597560942911</c:v>
                </c:pt>
                <c:pt idx="132">
                  <c:v>0.197369960273137</c:v>
                </c:pt>
                <c:pt idx="133">
                  <c:v>0.19885394493684486</c:v>
                </c:pt>
                <c:pt idx="134">
                  <c:v>0.20033792960055266</c:v>
                </c:pt>
                <c:pt idx="135">
                  <c:v>0.20182191426426052</c:v>
                </c:pt>
                <c:pt idx="136">
                  <c:v>0.20330589892796763</c:v>
                </c:pt>
                <c:pt idx="137">
                  <c:v>0.20478988359167549</c:v>
                </c:pt>
                <c:pt idx="138">
                  <c:v>0.2062738682553833</c:v>
                </c:pt>
                <c:pt idx="139">
                  <c:v>0.20775785291909116</c:v>
                </c:pt>
                <c:pt idx="140">
                  <c:v>0.20924183758279905</c:v>
                </c:pt>
                <c:pt idx="141">
                  <c:v>0.21072582224650691</c:v>
                </c:pt>
                <c:pt idx="142">
                  <c:v>0.21220980691021474</c:v>
                </c:pt>
                <c:pt idx="143">
                  <c:v>0.2136937915739226</c:v>
                </c:pt>
                <c:pt idx="144">
                  <c:v>0.21517777623763046</c:v>
                </c:pt>
                <c:pt idx="145">
                  <c:v>0.21666176090133835</c:v>
                </c:pt>
                <c:pt idx="146">
                  <c:v>0.21814574556504618</c:v>
                </c:pt>
                <c:pt idx="147">
                  <c:v>0.21962973022875401</c:v>
                </c:pt>
                <c:pt idx="148">
                  <c:v>0.22111371489246187</c:v>
                </c:pt>
                <c:pt idx="149">
                  <c:v>0.22259769955616898</c:v>
                </c:pt>
                <c:pt idx="150">
                  <c:v>0.22408168421987681</c:v>
                </c:pt>
                <c:pt idx="151">
                  <c:v>0.22556566888358465</c:v>
                </c:pt>
                <c:pt idx="152">
                  <c:v>0.22704965354729251</c:v>
                </c:pt>
                <c:pt idx="153">
                  <c:v>0.22853363821100039</c:v>
                </c:pt>
                <c:pt idx="154">
                  <c:v>0.23001762287470823</c:v>
                </c:pt>
                <c:pt idx="155">
                  <c:v>0.23150160753841609</c:v>
                </c:pt>
                <c:pt idx="156">
                  <c:v>0.23298559220212395</c:v>
                </c:pt>
                <c:pt idx="157">
                  <c:v>0.23446957686583178</c:v>
                </c:pt>
                <c:pt idx="158">
                  <c:v>0.23595356152953967</c:v>
                </c:pt>
                <c:pt idx="159">
                  <c:v>0.23743754619324753</c:v>
                </c:pt>
                <c:pt idx="160">
                  <c:v>0.23892153085695536</c:v>
                </c:pt>
                <c:pt idx="161">
                  <c:v>0.24040551552066319</c:v>
                </c:pt>
                <c:pt idx="162">
                  <c:v>0.2418895001843703</c:v>
                </c:pt>
                <c:pt idx="163">
                  <c:v>0.24337348484807816</c:v>
                </c:pt>
                <c:pt idx="164">
                  <c:v>0.244857469511786</c:v>
                </c:pt>
                <c:pt idx="165">
                  <c:v>0.24634145417549383</c:v>
                </c:pt>
                <c:pt idx="166">
                  <c:v>0.24782543883920172</c:v>
                </c:pt>
                <c:pt idx="167">
                  <c:v>0.24930942350290958</c:v>
                </c:pt>
                <c:pt idx="168">
                  <c:v>0.25079340816661744</c:v>
                </c:pt>
                <c:pt idx="169">
                  <c:v>0.2522773928303253</c:v>
                </c:pt>
                <c:pt idx="170">
                  <c:v>0.25376137749403316</c:v>
                </c:pt>
                <c:pt idx="171">
                  <c:v>0.25524536215774102</c:v>
                </c:pt>
                <c:pt idx="172">
                  <c:v>0.25672934682144888</c:v>
                </c:pt>
                <c:pt idx="173">
                  <c:v>0.25821333148515668</c:v>
                </c:pt>
                <c:pt idx="174">
                  <c:v>0.25969731614886454</c:v>
                </c:pt>
                <c:pt idx="175">
                  <c:v>0.26118130081257168</c:v>
                </c:pt>
                <c:pt idx="176">
                  <c:v>0.26266528547627949</c:v>
                </c:pt>
                <c:pt idx="177">
                  <c:v>0.26414927013998735</c:v>
                </c:pt>
                <c:pt idx="178">
                  <c:v>0.26563325480369515</c:v>
                </c:pt>
                <c:pt idx="179">
                  <c:v>0.26711723946740307</c:v>
                </c:pt>
                <c:pt idx="180">
                  <c:v>0.26860122413111093</c:v>
                </c:pt>
                <c:pt idx="181">
                  <c:v>0.27008520879481879</c:v>
                </c:pt>
                <c:pt idx="182">
                  <c:v>0.27156919345852665</c:v>
                </c:pt>
                <c:pt idx="183">
                  <c:v>0.27305317812223445</c:v>
                </c:pt>
                <c:pt idx="184">
                  <c:v>0.27453716278594237</c:v>
                </c:pt>
                <c:pt idx="185">
                  <c:v>0.27602114744965023</c:v>
                </c:pt>
                <c:pt idx="186">
                  <c:v>0.27750513211335803</c:v>
                </c:pt>
                <c:pt idx="187">
                  <c:v>0.27898911677706589</c:v>
                </c:pt>
                <c:pt idx="188">
                  <c:v>0.28047310144077298</c:v>
                </c:pt>
                <c:pt idx="189">
                  <c:v>0.28195708610448084</c:v>
                </c:pt>
                <c:pt idx="190">
                  <c:v>0.28344107076818864</c:v>
                </c:pt>
                <c:pt idx="191">
                  <c:v>0.2849250554318965</c:v>
                </c:pt>
                <c:pt idx="192">
                  <c:v>0.28640904009560442</c:v>
                </c:pt>
                <c:pt idx="193">
                  <c:v>0.28789302475931228</c:v>
                </c:pt>
                <c:pt idx="194">
                  <c:v>0.28937700942302014</c:v>
                </c:pt>
                <c:pt idx="195">
                  <c:v>0.29086099408672794</c:v>
                </c:pt>
                <c:pt idx="196">
                  <c:v>0.2923449787504358</c:v>
                </c:pt>
                <c:pt idx="197">
                  <c:v>0.29382896341414372</c:v>
                </c:pt>
                <c:pt idx="198">
                  <c:v>0.29531294807785158</c:v>
                </c:pt>
                <c:pt idx="199">
                  <c:v>0.29679693274155938</c:v>
                </c:pt>
                <c:pt idx="200">
                  <c:v>0.29828091740526724</c:v>
                </c:pt>
                <c:pt idx="201">
                  <c:v>0.29976490206897433</c:v>
                </c:pt>
                <c:pt idx="202">
                  <c:v>0.30124888673268219</c:v>
                </c:pt>
                <c:pt idx="203">
                  <c:v>0.30273287139638999</c:v>
                </c:pt>
                <c:pt idx="204">
                  <c:v>0.30421685606009785</c:v>
                </c:pt>
                <c:pt idx="205">
                  <c:v>0.30570084072380577</c:v>
                </c:pt>
                <c:pt idx="206">
                  <c:v>0.30718482538751357</c:v>
                </c:pt>
                <c:pt idx="207">
                  <c:v>0.30866881005122143</c:v>
                </c:pt>
                <c:pt idx="208">
                  <c:v>0.31015279471492929</c:v>
                </c:pt>
                <c:pt idx="209">
                  <c:v>0.31163677937863715</c:v>
                </c:pt>
                <c:pt idx="210">
                  <c:v>0.31312076404234507</c:v>
                </c:pt>
                <c:pt idx="211">
                  <c:v>0.31460474870605287</c:v>
                </c:pt>
                <c:pt idx="212">
                  <c:v>0.31608873336976073</c:v>
                </c:pt>
                <c:pt idx="213">
                  <c:v>0.31757271803346865</c:v>
                </c:pt>
                <c:pt idx="214">
                  <c:v>0.31905670269717645</c:v>
                </c:pt>
                <c:pt idx="215">
                  <c:v>0.32054068736088348</c:v>
                </c:pt>
                <c:pt idx="216">
                  <c:v>0.3220246720245914</c:v>
                </c:pt>
                <c:pt idx="217">
                  <c:v>0.3235086566882992</c:v>
                </c:pt>
                <c:pt idx="218">
                  <c:v>0.32499264135200706</c:v>
                </c:pt>
                <c:pt idx="219">
                  <c:v>0.32647662601571492</c:v>
                </c:pt>
                <c:pt idx="220">
                  <c:v>0.32796061067942278</c:v>
                </c:pt>
                <c:pt idx="221">
                  <c:v>0.3294445953431307</c:v>
                </c:pt>
                <c:pt idx="222">
                  <c:v>0.3309285800068385</c:v>
                </c:pt>
                <c:pt idx="223">
                  <c:v>0.33241256467054636</c:v>
                </c:pt>
                <c:pt idx="224">
                  <c:v>0.33389654933425422</c:v>
                </c:pt>
                <c:pt idx="225">
                  <c:v>0.33538053399796208</c:v>
                </c:pt>
                <c:pt idx="226">
                  <c:v>0.33686451866167</c:v>
                </c:pt>
                <c:pt idx="227">
                  <c:v>0.33834850332537697</c:v>
                </c:pt>
                <c:pt idx="228">
                  <c:v>0.33983248798908483</c:v>
                </c:pt>
                <c:pt idx="229">
                  <c:v>0.34131647265279275</c:v>
                </c:pt>
                <c:pt idx="230">
                  <c:v>0.34280045731650055</c:v>
                </c:pt>
                <c:pt idx="231">
                  <c:v>0.34428444198020841</c:v>
                </c:pt>
                <c:pt idx="232">
                  <c:v>0.34576842664391627</c:v>
                </c:pt>
                <c:pt idx="233">
                  <c:v>0.34725241130762413</c:v>
                </c:pt>
                <c:pt idx="234">
                  <c:v>0.34873639597133205</c:v>
                </c:pt>
                <c:pt idx="235">
                  <c:v>0.35022038063503985</c:v>
                </c:pt>
                <c:pt idx="236">
                  <c:v>0.35170436529874771</c:v>
                </c:pt>
                <c:pt idx="237">
                  <c:v>0.35318834996245552</c:v>
                </c:pt>
                <c:pt idx="238">
                  <c:v>0.35467233462616343</c:v>
                </c:pt>
                <c:pt idx="239">
                  <c:v>0.35615631928987129</c:v>
                </c:pt>
                <c:pt idx="240">
                  <c:v>0.35764030395357915</c:v>
                </c:pt>
                <c:pt idx="241">
                  <c:v>0.35912428861728618</c:v>
                </c:pt>
                <c:pt idx="242">
                  <c:v>0.36060827328099404</c:v>
                </c:pt>
                <c:pt idx="243">
                  <c:v>0.3620922579447019</c:v>
                </c:pt>
                <c:pt idx="244">
                  <c:v>0.36357624260840976</c:v>
                </c:pt>
                <c:pt idx="245">
                  <c:v>0.36506022727211757</c:v>
                </c:pt>
                <c:pt idx="246">
                  <c:v>0.36654421193582548</c:v>
                </c:pt>
                <c:pt idx="247">
                  <c:v>0.36802819659953334</c:v>
                </c:pt>
                <c:pt idx="248">
                  <c:v>0.3695121812632412</c:v>
                </c:pt>
                <c:pt idx="249">
                  <c:v>0.37099616592694906</c:v>
                </c:pt>
                <c:pt idx="250">
                  <c:v>0.37248015059065687</c:v>
                </c:pt>
                <c:pt idx="251">
                  <c:v>0.37396413525436478</c:v>
                </c:pt>
                <c:pt idx="252">
                  <c:v>0.37544811991807264</c:v>
                </c:pt>
                <c:pt idx="253">
                  <c:v>0.37693210458178045</c:v>
                </c:pt>
                <c:pt idx="254">
                  <c:v>0.37841608924548753</c:v>
                </c:pt>
                <c:pt idx="255">
                  <c:v>0.37990007390919539</c:v>
                </c:pt>
                <c:pt idx="256">
                  <c:v>0.3813840585729032</c:v>
                </c:pt>
                <c:pt idx="257">
                  <c:v>0.38286804323661111</c:v>
                </c:pt>
                <c:pt idx="258">
                  <c:v>0.38435202790031892</c:v>
                </c:pt>
                <c:pt idx="259">
                  <c:v>0.38583601256402683</c:v>
                </c:pt>
                <c:pt idx="260">
                  <c:v>0.38731999722773469</c:v>
                </c:pt>
                <c:pt idx="261">
                  <c:v>0.3888039818914425</c:v>
                </c:pt>
                <c:pt idx="262">
                  <c:v>0.39028796655515041</c:v>
                </c:pt>
                <c:pt idx="263">
                  <c:v>0.39177195121885822</c:v>
                </c:pt>
                <c:pt idx="264">
                  <c:v>0.39325593588256613</c:v>
                </c:pt>
                <c:pt idx="265">
                  <c:v>0.39473992054627399</c:v>
                </c:pt>
                <c:pt idx="266">
                  <c:v>0.3962239052099818</c:v>
                </c:pt>
                <c:pt idx="267">
                  <c:v>0.39770788987368888</c:v>
                </c:pt>
                <c:pt idx="268">
                  <c:v>0.39919187453739674</c:v>
                </c:pt>
                <c:pt idx="269">
                  <c:v>0.40067585920110455</c:v>
                </c:pt>
                <c:pt idx="270">
                  <c:v>0.40215984386481246</c:v>
                </c:pt>
                <c:pt idx="271">
                  <c:v>0.40364382852852027</c:v>
                </c:pt>
                <c:pt idx="272">
                  <c:v>0.40512781319222818</c:v>
                </c:pt>
                <c:pt idx="273">
                  <c:v>0.40661179785593604</c:v>
                </c:pt>
                <c:pt idx="274">
                  <c:v>0.40809578251964385</c:v>
                </c:pt>
                <c:pt idx="275">
                  <c:v>0.40957976718335176</c:v>
                </c:pt>
                <c:pt idx="276">
                  <c:v>0.41106375184705957</c:v>
                </c:pt>
                <c:pt idx="277">
                  <c:v>0.41254773651076743</c:v>
                </c:pt>
                <c:pt idx="278">
                  <c:v>0.41403172117447534</c:v>
                </c:pt>
                <c:pt idx="279">
                  <c:v>0.41551570583818231</c:v>
                </c:pt>
                <c:pt idx="280">
                  <c:v>0.41699969050189017</c:v>
                </c:pt>
                <c:pt idx="281">
                  <c:v>0.41848367516559809</c:v>
                </c:pt>
                <c:pt idx="282">
                  <c:v>0.41996765982930589</c:v>
                </c:pt>
                <c:pt idx="283">
                  <c:v>0.42145164449301381</c:v>
                </c:pt>
                <c:pt idx="284">
                  <c:v>0.42293562915672162</c:v>
                </c:pt>
                <c:pt idx="285">
                  <c:v>0.42441961382042948</c:v>
                </c:pt>
                <c:pt idx="286">
                  <c:v>0.42590359848413739</c:v>
                </c:pt>
                <c:pt idx="287">
                  <c:v>0.4273875831478452</c:v>
                </c:pt>
                <c:pt idx="288">
                  <c:v>0.42887156781155311</c:v>
                </c:pt>
                <c:pt idx="289">
                  <c:v>0.43035555247526092</c:v>
                </c:pt>
                <c:pt idx="290">
                  <c:v>0.43183953713896878</c:v>
                </c:pt>
                <c:pt idx="291">
                  <c:v>0.43332352180267669</c:v>
                </c:pt>
                <c:pt idx="292">
                  <c:v>0.4348075064663845</c:v>
                </c:pt>
                <c:pt idx="293">
                  <c:v>0.43629149113009152</c:v>
                </c:pt>
                <c:pt idx="294">
                  <c:v>0.43777547579379944</c:v>
                </c:pt>
                <c:pt idx="295">
                  <c:v>0.43925946045750724</c:v>
                </c:pt>
                <c:pt idx="296">
                  <c:v>0.4407434451212151</c:v>
                </c:pt>
                <c:pt idx="297">
                  <c:v>0.44222742978492297</c:v>
                </c:pt>
                <c:pt idx="298">
                  <c:v>0.44371141444863083</c:v>
                </c:pt>
                <c:pt idx="299">
                  <c:v>0.44519539911233874</c:v>
                </c:pt>
                <c:pt idx="300">
                  <c:v>0.44667938377604655</c:v>
                </c:pt>
                <c:pt idx="301">
                  <c:v>0.44816336843975441</c:v>
                </c:pt>
                <c:pt idx="302">
                  <c:v>0.44964735310346227</c:v>
                </c:pt>
                <c:pt idx="303">
                  <c:v>0.45113133776717013</c:v>
                </c:pt>
                <c:pt idx="304">
                  <c:v>0.45261532243087804</c:v>
                </c:pt>
                <c:pt idx="305">
                  <c:v>0.45409930709458585</c:v>
                </c:pt>
                <c:pt idx="306">
                  <c:v>0.45558329175829287</c:v>
                </c:pt>
                <c:pt idx="307">
                  <c:v>0.45706727642200079</c:v>
                </c:pt>
                <c:pt idx="308">
                  <c:v>0.45855126108570859</c:v>
                </c:pt>
                <c:pt idx="309">
                  <c:v>0.46003524574941645</c:v>
                </c:pt>
                <c:pt idx="310">
                  <c:v>0.46151923041312432</c:v>
                </c:pt>
                <c:pt idx="311">
                  <c:v>0.46300321507683218</c:v>
                </c:pt>
                <c:pt idx="312">
                  <c:v>0.46448719974054009</c:v>
                </c:pt>
                <c:pt idx="313">
                  <c:v>0.4659711844042479</c:v>
                </c:pt>
                <c:pt idx="314">
                  <c:v>0.46745516906795576</c:v>
                </c:pt>
                <c:pt idx="315">
                  <c:v>0.46893915373166356</c:v>
                </c:pt>
                <c:pt idx="316">
                  <c:v>0.47042313839537148</c:v>
                </c:pt>
                <c:pt idx="317">
                  <c:v>0.47190712305907934</c:v>
                </c:pt>
                <c:pt idx="318">
                  <c:v>0.4733911077227872</c:v>
                </c:pt>
                <c:pt idx="319">
                  <c:v>0.47487509238649422</c:v>
                </c:pt>
                <c:pt idx="320">
                  <c:v>0.47635907705020208</c:v>
                </c:pt>
                <c:pt idx="321">
                  <c:v>0.47784306171390994</c:v>
                </c:pt>
                <c:pt idx="322">
                  <c:v>0.4793270463776178</c:v>
                </c:pt>
                <c:pt idx="323">
                  <c:v>0.48081103104132561</c:v>
                </c:pt>
                <c:pt idx="324">
                  <c:v>0.48229501570503353</c:v>
                </c:pt>
                <c:pt idx="325">
                  <c:v>0.48377900036874139</c:v>
                </c:pt>
                <c:pt idx="326">
                  <c:v>0.48526298503244925</c:v>
                </c:pt>
                <c:pt idx="327">
                  <c:v>0.48674696969615711</c:v>
                </c:pt>
                <c:pt idx="328">
                  <c:v>0.48823095435986491</c:v>
                </c:pt>
                <c:pt idx="329">
                  <c:v>0.48971493902357283</c:v>
                </c:pt>
                <c:pt idx="330">
                  <c:v>0.49119892368728069</c:v>
                </c:pt>
                <c:pt idx="331">
                  <c:v>0.49268290835098766</c:v>
                </c:pt>
                <c:pt idx="332">
                  <c:v>0.49416689301469557</c:v>
                </c:pt>
                <c:pt idx="333">
                  <c:v>0.49565087767840343</c:v>
                </c:pt>
                <c:pt idx="334">
                  <c:v>0.49713486234211124</c:v>
                </c:pt>
                <c:pt idx="335">
                  <c:v>0.49861884700581915</c:v>
                </c:pt>
                <c:pt idx="336">
                  <c:v>0.50010283166952696</c:v>
                </c:pt>
                <c:pt idx="337">
                  <c:v>0.50158681633323488</c:v>
                </c:pt>
                <c:pt idx="338">
                  <c:v>0.50307080099694279</c:v>
                </c:pt>
                <c:pt idx="339">
                  <c:v>0.5045547856606506</c:v>
                </c:pt>
                <c:pt idx="340">
                  <c:v>0.5060387703243584</c:v>
                </c:pt>
                <c:pt idx="341">
                  <c:v>0.50752275498806632</c:v>
                </c:pt>
                <c:pt idx="342">
                  <c:v>0.50900673965177412</c:v>
                </c:pt>
                <c:pt idx="343">
                  <c:v>0.51049072431548204</c:v>
                </c:pt>
                <c:pt idx="344">
                  <c:v>0.51197470897918984</c:v>
                </c:pt>
                <c:pt idx="345">
                  <c:v>0.51345869364289687</c:v>
                </c:pt>
                <c:pt idx="346">
                  <c:v>0.51494267830660478</c:v>
                </c:pt>
                <c:pt idx="347">
                  <c:v>0.51642666297031259</c:v>
                </c:pt>
                <c:pt idx="348">
                  <c:v>0.5179106476340205</c:v>
                </c:pt>
                <c:pt idx="349">
                  <c:v>0.51939463229772831</c:v>
                </c:pt>
                <c:pt idx="350">
                  <c:v>0.52087861696143622</c:v>
                </c:pt>
                <c:pt idx="351">
                  <c:v>0.52236260162514414</c:v>
                </c:pt>
                <c:pt idx="352">
                  <c:v>0.52384658628885195</c:v>
                </c:pt>
                <c:pt idx="353">
                  <c:v>0.52533057095255975</c:v>
                </c:pt>
                <c:pt idx="354">
                  <c:v>0.52681455561626755</c:v>
                </c:pt>
                <c:pt idx="355">
                  <c:v>0.52829854027997547</c:v>
                </c:pt>
                <c:pt idx="356">
                  <c:v>0.52978252494368339</c:v>
                </c:pt>
                <c:pt idx="357">
                  <c:v>0.53126650960739119</c:v>
                </c:pt>
                <c:pt idx="358">
                  <c:v>0.53275049427109822</c:v>
                </c:pt>
                <c:pt idx="359">
                  <c:v>0.53423447893480613</c:v>
                </c:pt>
                <c:pt idx="360">
                  <c:v>0.53571846359851394</c:v>
                </c:pt>
                <c:pt idx="361">
                  <c:v>0.53720244826222185</c:v>
                </c:pt>
                <c:pt idx="362">
                  <c:v>0.53868643292592966</c:v>
                </c:pt>
                <c:pt idx="363">
                  <c:v>0.54017041758963757</c:v>
                </c:pt>
                <c:pt idx="364">
                  <c:v>0.54165440225334538</c:v>
                </c:pt>
                <c:pt idx="365">
                  <c:v>0.5431383869170533</c:v>
                </c:pt>
                <c:pt idx="366">
                  <c:v>0.5446223715807611</c:v>
                </c:pt>
                <c:pt idx="367">
                  <c:v>0.5461063562444689</c:v>
                </c:pt>
                <c:pt idx="368">
                  <c:v>0.54759034090817682</c:v>
                </c:pt>
                <c:pt idx="369">
                  <c:v>0.54907432557188474</c:v>
                </c:pt>
                <c:pt idx="370">
                  <c:v>0.55055831023559254</c:v>
                </c:pt>
                <c:pt idx="371">
                  <c:v>0.55204229489929957</c:v>
                </c:pt>
                <c:pt idx="372">
                  <c:v>0.55352627956300748</c:v>
                </c:pt>
                <c:pt idx="373">
                  <c:v>0.55501026422671529</c:v>
                </c:pt>
                <c:pt idx="374">
                  <c:v>0.5564942488904232</c:v>
                </c:pt>
                <c:pt idx="375">
                  <c:v>0.55797823355413101</c:v>
                </c:pt>
                <c:pt idx="376">
                  <c:v>0.55946221821783892</c:v>
                </c:pt>
                <c:pt idx="377">
                  <c:v>0.56094620288154673</c:v>
                </c:pt>
                <c:pt idx="378">
                  <c:v>0.56243018754525453</c:v>
                </c:pt>
                <c:pt idx="379">
                  <c:v>0.56391417220896245</c:v>
                </c:pt>
                <c:pt idx="380">
                  <c:v>0.56539815687267025</c:v>
                </c:pt>
                <c:pt idx="381">
                  <c:v>0.56688214153637817</c:v>
                </c:pt>
                <c:pt idx="382">
                  <c:v>0.56836612620008609</c:v>
                </c:pt>
                <c:pt idx="383">
                  <c:v>0.56985011086379389</c:v>
                </c:pt>
                <c:pt idx="384">
                  <c:v>0.57133409552750092</c:v>
                </c:pt>
                <c:pt idx="385">
                  <c:v>0.57281808019120883</c:v>
                </c:pt>
              </c:numCache>
            </c:numRef>
          </c:xVal>
          <c:yVal>
            <c:numRef>
              <c:f>'Group1_H1_H2-6_3-Raw-Data'!$BK$53:$BK$438</c:f>
              <c:numCache>
                <c:formatCode>General</c:formatCode>
                <c:ptCount val="386"/>
                <c:pt idx="0">
                  <c:v>2.7606888372676299E-2</c:v>
                </c:pt>
                <c:pt idx="1">
                  <c:v>0.11106996483057401</c:v>
                </c:pt>
                <c:pt idx="2">
                  <c:v>0.191487067699601</c:v>
                </c:pt>
                <c:pt idx="3">
                  <c:v>0.26893862674768199</c:v>
                </c:pt>
                <c:pt idx="4">
                  <c:v>0.34350360804621599</c:v>
                </c:pt>
                <c:pt idx="5">
                  <c:v>0.41525967252975698</c:v>
                </c:pt>
                <c:pt idx="6">
                  <c:v>0.48428289131864499</c:v>
                </c:pt>
                <c:pt idx="7">
                  <c:v>0.55064792137887797</c:v>
                </c:pt>
                <c:pt idx="8">
                  <c:v>0.61442814793768696</c:v>
                </c:pt>
                <c:pt idx="9">
                  <c:v>0.67569543268280596</c:v>
                </c:pt>
                <c:pt idx="10">
                  <c:v>0.73452027190569003</c:v>
                </c:pt>
                <c:pt idx="11">
                  <c:v>0.79097192406797801</c:v>
                </c:pt>
                <c:pt idx="12">
                  <c:v>0.84511818820999796</c:v>
                </c:pt>
                <c:pt idx="13">
                  <c:v>0.89702554594856898</c:v>
                </c:pt>
                <c:pt idx="14">
                  <c:v>0.94675927541573901</c:v>
                </c:pt>
                <c:pt idx="15">
                  <c:v>0.99438325735897004</c:v>
                </c:pt>
                <c:pt idx="16">
                  <c:v>1.0399601022885001</c:v>
                </c:pt>
                <c:pt idx="17">
                  <c:v>1.0835512519388499</c:v>
                </c:pt>
                <c:pt idx="18">
                  <c:v>1.1252168106876099</c:v>
                </c:pt>
                <c:pt idx="19">
                  <c:v>1.1650156590737599</c:v>
                </c:pt>
                <c:pt idx="20">
                  <c:v>1.20300554386415</c:v>
                </c:pt>
                <c:pt idx="21">
                  <c:v>1.23924293255704</c:v>
                </c:pt>
                <c:pt idx="22">
                  <c:v>1.27378311442199</c:v>
                </c:pt>
                <c:pt idx="23">
                  <c:v>1.30668028018747</c:v>
                </c:pt>
                <c:pt idx="24">
                  <c:v>1.3379873975297101</c:v>
                </c:pt>
                <c:pt idx="25">
                  <c:v>1.3677563007162199</c:v>
                </c:pt>
                <c:pt idx="26">
                  <c:v>1.39603776086761</c:v>
                </c:pt>
                <c:pt idx="27">
                  <c:v>1.4228813804612599</c:v>
                </c:pt>
                <c:pt idx="28">
                  <c:v>1.44833567259477</c:v>
                </c:pt>
                <c:pt idx="29">
                  <c:v>1.4724481227142401</c:v>
                </c:pt>
                <c:pt idx="30">
                  <c:v>1.4952651002863899</c:v>
                </c:pt>
                <c:pt idx="31">
                  <c:v>1.51683192863509</c:v>
                </c:pt>
                <c:pt idx="32">
                  <c:v>1.5371929389696499</c:v>
                </c:pt>
                <c:pt idx="33">
                  <c:v>1.5563913974986101</c:v>
                </c:pt>
                <c:pt idx="34">
                  <c:v>1.5744695667314299</c:v>
                </c:pt>
                <c:pt idx="35">
                  <c:v>1.59146875258444</c:v>
                </c:pt>
                <c:pt idx="36">
                  <c:v>1.6074292453238599</c:v>
                </c:pt>
                <c:pt idx="37">
                  <c:v>1.6223903731665299</c:v>
                </c:pt>
                <c:pt idx="38">
                  <c:v>1.6363905431871</c:v>
                </c:pt>
                <c:pt idx="39">
                  <c:v>1.6494671945881001</c:v>
                </c:pt>
                <c:pt idx="40">
                  <c:v>1.6616568453770899</c:v>
                </c:pt>
                <c:pt idx="41">
                  <c:v>1.6729951277475299</c:v>
                </c:pt>
                <c:pt idx="42">
                  <c:v>1.68351675227872</c:v>
                </c:pt>
                <c:pt idx="43">
                  <c:v>1.6932555484132401</c:v>
                </c:pt>
                <c:pt idx="44">
                  <c:v>1.7022444949344</c:v>
                </c:pt>
                <c:pt idx="45">
                  <c:v>1.71051569379992</c:v>
                </c:pt>
                <c:pt idx="46">
                  <c:v>1.71810040509184</c:v>
                </c:pt>
                <c:pt idx="47">
                  <c:v>1.7250290731664899</c:v>
                </c:pt>
                <c:pt idx="48">
                  <c:v>1.7313313089219899</c:v>
                </c:pt>
                <c:pt idx="49">
                  <c:v>1.7370359198437799</c:v>
                </c:pt>
                <c:pt idx="50">
                  <c:v>1.74217093235783</c:v>
                </c:pt>
                <c:pt idx="51">
                  <c:v>1.74676358142443</c:v>
                </c:pt>
                <c:pt idx="52">
                  <c:v>1.75084033625506</c:v>
                </c:pt>
                <c:pt idx="53">
                  <c:v>1.75442691935689</c:v>
                </c:pt>
                <c:pt idx="54">
                  <c:v>1.75754830243308</c:v>
                </c:pt>
                <c:pt idx="55">
                  <c:v>1.76022872830188</c:v>
                </c:pt>
                <c:pt idx="56">
                  <c:v>1.7624917270795299</c:v>
                </c:pt>
                <c:pt idx="57">
                  <c:v>1.76436011631995</c:v>
                </c:pt>
                <c:pt idx="58">
                  <c:v>1.7658560252795801</c:v>
                </c:pt>
                <c:pt idx="59">
                  <c:v>1.7670008973359399</c:v>
                </c:pt>
                <c:pt idx="60">
                  <c:v>1.7678155066413901</c:v>
                </c:pt>
                <c:pt idx="61">
                  <c:v>1.7683199704254999</c:v>
                </c:pt>
                <c:pt idx="62">
                  <c:v>1.7685337573514599</c:v>
                </c:pt>
                <c:pt idx="63">
                  <c:v>1.7684757015835899</c:v>
                </c:pt>
                <c:pt idx="64">
                  <c:v>1.7681640132357499</c:v>
                </c:pt>
                <c:pt idx="65">
                  <c:v>1.7676162899813099</c:v>
                </c:pt>
                <c:pt idx="66">
                  <c:v>1.7668495289178801</c:v>
                </c:pt>
                <c:pt idx="67">
                  <c:v>1.76588013547587</c:v>
                </c:pt>
                <c:pt idx="68">
                  <c:v>1.7647239376192201</c:v>
                </c:pt>
                <c:pt idx="69">
                  <c:v>1.7633961958552</c:v>
                </c:pt>
                <c:pt idx="70">
                  <c:v>1.7619116108854</c:v>
                </c:pt>
                <c:pt idx="71">
                  <c:v>1.7602843397999499</c:v>
                </c:pt>
                <c:pt idx="72">
                  <c:v>1.7585280045466301</c:v>
                </c:pt>
                <c:pt idx="73">
                  <c:v>1.75665569857635</c:v>
                </c:pt>
                <c:pt idx="74">
                  <c:v>1.75468000449574</c:v>
                </c:pt>
                <c:pt idx="75">
                  <c:v>1.7526130012777901</c:v>
                </c:pt>
                <c:pt idx="76">
                  <c:v>1.75046627012559</c:v>
                </c:pt>
                <c:pt idx="77">
                  <c:v>1.7482509131066499</c:v>
                </c:pt>
                <c:pt idx="78">
                  <c:v>1.74597755935716</c:v>
                </c:pt>
                <c:pt idx="79">
                  <c:v>1.7436563703611401</c:v>
                </c:pt>
                <c:pt idx="80">
                  <c:v>1.74129705914482</c:v>
                </c:pt>
                <c:pt idx="81">
                  <c:v>1.7389088956983001</c:v>
                </c:pt>
                <c:pt idx="82">
                  <c:v>1.7365007118423299</c:v>
                </c:pt>
                <c:pt idx="83">
                  <c:v>1.73408092061259</c:v>
                </c:pt>
                <c:pt idx="84">
                  <c:v>1.7316575210960301</c:v>
                </c:pt>
                <c:pt idx="85">
                  <c:v>1.7292381030339401</c:v>
                </c:pt>
                <c:pt idx="86">
                  <c:v>1.72682986607459</c:v>
                </c:pt>
                <c:pt idx="87">
                  <c:v>1.72443962419638</c:v>
                </c:pt>
                <c:pt idx="88">
                  <c:v>1.72207381017412</c:v>
                </c:pt>
                <c:pt idx="89">
                  <c:v>1.71973849442368</c:v>
                </c:pt>
                <c:pt idx="90">
                  <c:v>1.7174393891605899</c:v>
                </c:pt>
                <c:pt idx="91">
                  <c:v>1.7151818528364</c:v>
                </c:pt>
                <c:pt idx="92">
                  <c:v>1.71297090834082</c:v>
                </c:pt>
                <c:pt idx="93">
                  <c:v>1.71081124702293</c:v>
                </c:pt>
                <c:pt idx="94">
                  <c:v>1.7087072331853801</c:v>
                </c:pt>
                <c:pt idx="95">
                  <c:v>1.70666292144883</c:v>
                </c:pt>
                <c:pt idx="96">
                  <c:v>1.70468206074245</c:v>
                </c:pt>
                <c:pt idx="97">
                  <c:v>1.7027680989265099</c:v>
                </c:pt>
                <c:pt idx="98">
                  <c:v>1.7009241991600701</c:v>
                </c:pt>
                <c:pt idx="99">
                  <c:v>1.6991532439486501</c:v>
                </c:pt>
                <c:pt idx="100">
                  <c:v>1.69745783994972</c:v>
                </c:pt>
                <c:pt idx="101">
                  <c:v>1.6958403332180301</c:v>
                </c:pt>
                <c:pt idx="102">
                  <c:v>1.6943028133809701</c:v>
                </c:pt>
                <c:pt idx="103">
                  <c:v>1.6928471186668499</c:v>
                </c:pt>
                <c:pt idx="104">
                  <c:v>1.6914748499327901</c:v>
                </c:pt>
                <c:pt idx="105">
                  <c:v>1.69018737502234</c:v>
                </c:pt>
                <c:pt idx="106">
                  <c:v>1.68898583404317</c:v>
                </c:pt>
                <c:pt idx="107">
                  <c:v>1.6878711521104099</c:v>
                </c:pt>
                <c:pt idx="108">
                  <c:v>1.68684404392647</c:v>
                </c:pt>
                <c:pt idx="109">
                  <c:v>1.6859050193226399</c:v>
                </c:pt>
                <c:pt idx="110">
                  <c:v>1.68505439467622</c:v>
                </c:pt>
                <c:pt idx="111">
                  <c:v>1.6842922977391599</c:v>
                </c:pt>
                <c:pt idx="112">
                  <c:v>1.6836186734471701</c:v>
                </c:pt>
                <c:pt idx="113">
                  <c:v>1.68303329399204</c:v>
                </c:pt>
                <c:pt idx="114">
                  <c:v>1.68253576391344</c:v>
                </c:pt>
                <c:pt idx="115">
                  <c:v>1.6821255261697701</c:v>
                </c:pt>
                <c:pt idx="116">
                  <c:v>1.68180187086721</c:v>
                </c:pt>
                <c:pt idx="117">
                  <c:v>1.6815639406187</c:v>
                </c:pt>
                <c:pt idx="118">
                  <c:v>1.6814107368615501</c:v>
                </c:pt>
                <c:pt idx="119">
                  <c:v>1.68134112726369</c:v>
                </c:pt>
                <c:pt idx="120">
                  <c:v>1.6813538513435899</c:v>
                </c:pt>
                <c:pt idx="121">
                  <c:v>1.6814475270126801</c:v>
                </c:pt>
                <c:pt idx="122">
                  <c:v>1.6816206566948899</c:v>
                </c:pt>
                <c:pt idx="123">
                  <c:v>1.6818716331929899</c:v>
                </c:pt>
                <c:pt idx="124">
                  <c:v>1.6821987464272501</c:v>
                </c:pt>
                <c:pt idx="125">
                  <c:v>1.6826001883185</c:v>
                </c:pt>
                <c:pt idx="126">
                  <c:v>1.6830740588787301</c:v>
                </c:pt>
                <c:pt idx="127">
                  <c:v>1.68361837311202</c:v>
                </c:pt>
                <c:pt idx="128">
                  <c:v>1.6842310647232199</c:v>
                </c:pt>
                <c:pt idx="129">
                  <c:v>1.68490999240432</c:v>
                </c:pt>
                <c:pt idx="130">
                  <c:v>1.68565294685906</c:v>
                </c:pt>
                <c:pt idx="131">
                  <c:v>1.68645765340937</c:v>
                </c:pt>
                <c:pt idx="132">
                  <c:v>1.6873217784435599</c:v>
                </c:pt>
                <c:pt idx="133">
                  <c:v>1.6882429365223199</c:v>
                </c:pt>
                <c:pt idx="134">
                  <c:v>1.68921869196341</c:v>
                </c:pt>
                <c:pt idx="135">
                  <c:v>1.6902465654129899</c:v>
                </c:pt>
                <c:pt idx="136">
                  <c:v>1.6913240409881201</c:v>
                </c:pt>
                <c:pt idx="137">
                  <c:v>1.69244856692639</c:v>
                </c:pt>
                <c:pt idx="138">
                  <c:v>1.69361756223834</c:v>
                </c:pt>
                <c:pt idx="139">
                  <c:v>1.69482842383944</c:v>
                </c:pt>
                <c:pt idx="140">
                  <c:v>1.6960785263562399</c:v>
                </c:pt>
                <c:pt idx="141">
                  <c:v>1.69736522881485</c:v>
                </c:pt>
                <c:pt idx="142">
                  <c:v>1.69868588171432</c:v>
                </c:pt>
                <c:pt idx="143">
                  <c:v>1.7000378260840701</c:v>
                </c:pt>
                <c:pt idx="144">
                  <c:v>1.7014184001614201</c:v>
                </c:pt>
                <c:pt idx="145">
                  <c:v>1.7028249463579299</c:v>
                </c:pt>
                <c:pt idx="146">
                  <c:v>1.70425480966423</c:v>
                </c:pt>
                <c:pt idx="147">
                  <c:v>1.7057053442688199</c:v>
                </c:pt>
                <c:pt idx="148">
                  <c:v>1.70717392036867</c:v>
                </c:pt>
                <c:pt idx="149">
                  <c:v>1.7086579220184299</c:v>
                </c:pt>
                <c:pt idx="150">
                  <c:v>1.7101547536416399</c:v>
                </c:pt>
                <c:pt idx="151">
                  <c:v>1.7116618466382201</c:v>
                </c:pt>
                <c:pt idx="152">
                  <c:v>1.7131766567736399</c:v>
                </c:pt>
                <c:pt idx="153">
                  <c:v>1.7146966705342499</c:v>
                </c:pt>
                <c:pt idx="154">
                  <c:v>1.7162194114853599</c:v>
                </c:pt>
                <c:pt idx="155">
                  <c:v>1.71774243729398</c:v>
                </c:pt>
                <c:pt idx="156">
                  <c:v>1.7192633458806199</c:v>
                </c:pt>
                <c:pt idx="157">
                  <c:v>1.7207797814838099</c:v>
                </c:pt>
                <c:pt idx="158">
                  <c:v>1.7222894314064501</c:v>
                </c:pt>
                <c:pt idx="159">
                  <c:v>1.7237900319180699</c:v>
                </c:pt>
                <c:pt idx="160">
                  <c:v>1.7252793739838701</c:v>
                </c:pt>
                <c:pt idx="161">
                  <c:v>1.7267552998206199</c:v>
                </c:pt>
                <c:pt idx="162">
                  <c:v>1.7282157085048799</c:v>
                </c:pt>
                <c:pt idx="163">
                  <c:v>1.7296585613281299</c:v>
                </c:pt>
                <c:pt idx="164">
                  <c:v>1.73108187824214</c:v>
                </c:pt>
                <c:pt idx="165">
                  <c:v>1.73248374313192</c:v>
                </c:pt>
                <c:pt idx="166">
                  <c:v>1.73386230876085</c:v>
                </c:pt>
                <c:pt idx="167">
                  <c:v>1.7352157931802801</c:v>
                </c:pt>
                <c:pt idx="168">
                  <c:v>1.73654248462794</c:v>
                </c:pt>
                <c:pt idx="169">
                  <c:v>1.73784074603147</c:v>
                </c:pt>
                <c:pt idx="170">
                  <c:v>1.7391090106051099</c:v>
                </c:pt>
                <c:pt idx="171">
                  <c:v>1.7403457905591</c:v>
                </c:pt>
                <c:pt idx="172">
                  <c:v>1.74154967269189</c:v>
                </c:pt>
                <c:pt idx="173">
                  <c:v>1.7427193225872799</c:v>
                </c:pt>
                <c:pt idx="174">
                  <c:v>1.7438534883221299</c:v>
                </c:pt>
                <c:pt idx="175">
                  <c:v>1.74495099708768</c:v>
                </c:pt>
                <c:pt idx="176">
                  <c:v>1.7460107589260501</c:v>
                </c:pt>
                <c:pt idx="177">
                  <c:v>1.7470317699314699</c:v>
                </c:pt>
                <c:pt idx="178">
                  <c:v>1.7480131090432001</c:v>
                </c:pt>
                <c:pt idx="179">
                  <c:v>1.74895394129635</c:v>
                </c:pt>
                <c:pt idx="180">
                  <c:v>1.7498535205004</c:v>
                </c:pt>
                <c:pt idx="181">
                  <c:v>1.7507111862407101</c:v>
                </c:pt>
                <c:pt idx="182">
                  <c:v>1.75152636662252</c:v>
                </c:pt>
                <c:pt idx="183">
                  <c:v>1.75229858041602</c:v>
                </c:pt>
                <c:pt idx="184">
                  <c:v>1.75302743429318</c:v>
                </c:pt>
                <c:pt idx="185">
                  <c:v>1.7537126250493</c:v>
                </c:pt>
                <c:pt idx="186">
                  <c:v>1.75435394120804</c:v>
                </c:pt>
                <c:pt idx="187">
                  <c:v>1.7549512605112001</c:v>
                </c:pt>
                <c:pt idx="188">
                  <c:v>1.7555045516065999</c:v>
                </c:pt>
                <c:pt idx="189">
                  <c:v>1.7560138751116201</c:v>
                </c:pt>
                <c:pt idx="190">
                  <c:v>1.7564793813637301</c:v>
                </c:pt>
                <c:pt idx="191">
                  <c:v>1.7569013115682199</c:v>
                </c:pt>
                <c:pt idx="192">
                  <c:v>1.7572799983240599</c:v>
                </c:pt>
                <c:pt idx="193">
                  <c:v>1.7576158636326999</c:v>
                </c:pt>
                <c:pt idx="194">
                  <c:v>1.7579094195045399</c:v>
                </c:pt>
                <c:pt idx="195">
                  <c:v>1.75816126795534</c:v>
                </c:pt>
                <c:pt idx="196">
                  <c:v>1.7583720992615799</c:v>
                </c:pt>
                <c:pt idx="197">
                  <c:v>1.7585426920289</c:v>
                </c:pt>
                <c:pt idx="198">
                  <c:v>1.75867391267271</c:v>
                </c:pt>
                <c:pt idx="199">
                  <c:v>1.75876671389789</c:v>
                </c:pt>
                <c:pt idx="200">
                  <c:v>1.75882213423825</c:v>
                </c:pt>
                <c:pt idx="201">
                  <c:v>1.75884129703892</c:v>
                </c:pt>
                <c:pt idx="202">
                  <c:v>1.7588254091294699</c:v>
                </c:pt>
                <c:pt idx="203">
                  <c:v>1.75877575984723</c:v>
                </c:pt>
                <c:pt idx="204">
                  <c:v>1.7586937195446699</c:v>
                </c:pt>
                <c:pt idx="205">
                  <c:v>1.75858073841481</c:v>
                </c:pt>
                <c:pt idx="206">
                  <c:v>1.7584383450166201</c:v>
                </c:pt>
                <c:pt idx="207">
                  <c:v>1.7582681443348001</c:v>
                </c:pt>
                <c:pt idx="208">
                  <c:v>1.7580718167071601</c:v>
                </c:pt>
                <c:pt idx="209">
                  <c:v>1.75785111587544</c:v>
                </c:pt>
                <c:pt idx="210">
                  <c:v>1.75760786662826</c:v>
                </c:pt>
                <c:pt idx="211">
                  <c:v>1.75734396377264</c:v>
                </c:pt>
                <c:pt idx="212">
                  <c:v>1.7570613697369299</c:v>
                </c:pt>
                <c:pt idx="213">
                  <c:v>1.75676211183234</c:v>
                </c:pt>
                <c:pt idx="214">
                  <c:v>1.7564482812022499</c:v>
                </c:pt>
                <c:pt idx="215">
                  <c:v>1.7561220300085001</c:v>
                </c:pt>
                <c:pt idx="216">
                  <c:v>1.7557855683504</c:v>
                </c:pt>
                <c:pt idx="217">
                  <c:v>1.7554411631176601</c:v>
                </c:pt>
                <c:pt idx="218">
                  <c:v>1.7550911347957401</c:v>
                </c:pt>
                <c:pt idx="219">
                  <c:v>1.7547378540837499</c:v>
                </c:pt>
                <c:pt idx="220">
                  <c:v>1.75438374057111</c:v>
                </c:pt>
                <c:pt idx="221">
                  <c:v>1.75403125919999</c:v>
                </c:pt>
                <c:pt idx="222">
                  <c:v>1.7536829166274901</c:v>
                </c:pt>
                <c:pt idx="223">
                  <c:v>1.7533412596389299</c:v>
                </c:pt>
                <c:pt idx="224">
                  <c:v>1.7530088713101799</c:v>
                </c:pt>
                <c:pt idx="225">
                  <c:v>1.75268836715993</c:v>
                </c:pt>
                <c:pt idx="226">
                  <c:v>1.7523823932093601</c:v>
                </c:pt>
                <c:pt idx="227">
                  <c:v>1.75209362188819</c:v>
                </c:pt>
                <c:pt idx="228">
                  <c:v>1.7518247480262801</c:v>
                </c:pt>
                <c:pt idx="229">
                  <c:v>1.75157848646382</c:v>
                </c:pt>
                <c:pt idx="230">
                  <c:v>1.75135756774861</c:v>
                </c:pt>
                <c:pt idx="231">
                  <c:v>1.7511647340159999</c:v>
                </c:pt>
                <c:pt idx="232">
                  <c:v>1.75100273605249</c:v>
                </c:pt>
                <c:pt idx="233">
                  <c:v>1.7508743288317901</c:v>
                </c:pt>
                <c:pt idx="234">
                  <c:v>1.7507822673343201</c:v>
                </c:pt>
                <c:pt idx="235">
                  <c:v>1.75072930296355</c:v>
                </c:pt>
                <c:pt idx="236">
                  <c:v>1.7507181789714701</c:v>
                </c:pt>
                <c:pt idx="237">
                  <c:v>1.7507516262671901</c:v>
                </c:pt>
                <c:pt idx="238">
                  <c:v>1.75083235908628</c:v>
                </c:pt>
                <c:pt idx="239">
                  <c:v>1.75096307035562</c:v>
                </c:pt>
                <c:pt idx="240">
                  <c:v>1.7511464275407</c:v>
                </c:pt>
                <c:pt idx="241">
                  <c:v>1.7513850674684099</c:v>
                </c:pt>
                <c:pt idx="242">
                  <c:v>1.7516815916819</c:v>
                </c:pt>
                <c:pt idx="243">
                  <c:v>1.7520385623739501</c:v>
                </c:pt>
                <c:pt idx="244">
                  <c:v>1.75245849626697</c:v>
                </c:pt>
                <c:pt idx="245">
                  <c:v>1.7529438600063001</c:v>
                </c:pt>
                <c:pt idx="246">
                  <c:v>1.7534970662261899</c:v>
                </c:pt>
                <c:pt idx="247">
                  <c:v>1.7541204663932</c:v>
                </c:pt>
                <c:pt idx="248">
                  <c:v>1.7548163462862301</c:v>
                </c:pt>
                <c:pt idx="249">
                  <c:v>1.75558692223754</c:v>
                </c:pt>
                <c:pt idx="250">
                  <c:v>1.75643433285147</c:v>
                </c:pt>
                <c:pt idx="251">
                  <c:v>1.7573606346174</c:v>
                </c:pt>
                <c:pt idx="252">
                  <c:v>1.75836779836379</c:v>
                </c:pt>
                <c:pt idx="253">
                  <c:v>1.75945769977197</c:v>
                </c:pt>
                <c:pt idx="254">
                  <c:v>1.76063211516437</c:v>
                </c:pt>
                <c:pt idx="255">
                  <c:v>1.7618927182050901</c:v>
                </c:pt>
                <c:pt idx="256">
                  <c:v>1.76324106913729</c:v>
                </c:pt>
                <c:pt idx="257">
                  <c:v>1.7646786107852099</c:v>
                </c:pt>
                <c:pt idx="258">
                  <c:v>1.76620666552853</c:v>
                </c:pt>
                <c:pt idx="259">
                  <c:v>1.76782642320318</c:v>
                </c:pt>
                <c:pt idx="260">
                  <c:v>1.76953893735009</c:v>
                </c:pt>
                <c:pt idx="261">
                  <c:v>1.7713451224846499</c:v>
                </c:pt>
                <c:pt idx="262">
                  <c:v>1.77324574061266</c:v>
                </c:pt>
                <c:pt idx="263">
                  <c:v>1.7752413977535</c:v>
                </c:pt>
                <c:pt idx="264">
                  <c:v>1.7773325415177601</c:v>
                </c:pt>
                <c:pt idx="265">
                  <c:v>1.7795194462046</c:v>
                </c:pt>
                <c:pt idx="266">
                  <c:v>1.7818022096209101</c:v>
                </c:pt>
                <c:pt idx="267">
                  <c:v>1.7841807509702201</c:v>
                </c:pt>
                <c:pt idx="268">
                  <c:v>1.7866547945159299</c:v>
                </c:pt>
                <c:pt idx="269">
                  <c:v>1.7892238667087399</c:v>
                </c:pt>
                <c:pt idx="270">
                  <c:v>1.79188729438079</c:v>
                </c:pt>
                <c:pt idx="271">
                  <c:v>1.7946441869777701</c:v>
                </c:pt>
                <c:pt idx="272">
                  <c:v>1.79749343399854</c:v>
                </c:pt>
                <c:pt idx="273">
                  <c:v>1.8004337034765601</c:v>
                </c:pt>
                <c:pt idx="274">
                  <c:v>1.80346342280553</c:v>
                </c:pt>
                <c:pt idx="275">
                  <c:v>1.80658077648516</c:v>
                </c:pt>
                <c:pt idx="276">
                  <c:v>1.80978370485892</c:v>
                </c:pt>
                <c:pt idx="277">
                  <c:v>1.8130698835828201</c:v>
                </c:pt>
                <c:pt idx="278">
                  <c:v>1.8164367216583901</c:v>
                </c:pt>
                <c:pt idx="279">
                  <c:v>1.8198813603836701</c:v>
                </c:pt>
                <c:pt idx="280">
                  <c:v>1.82340065153933</c:v>
                </c:pt>
                <c:pt idx="281">
                  <c:v>1.82699115567922</c:v>
                </c:pt>
                <c:pt idx="282">
                  <c:v>1.8306491412347301</c:v>
                </c:pt>
                <c:pt idx="283">
                  <c:v>1.83437055899458</c:v>
                </c:pt>
                <c:pt idx="284">
                  <c:v>1.8381510532493599</c:v>
                </c:pt>
                <c:pt idx="285">
                  <c:v>1.84198593569183</c:v>
                </c:pt>
                <c:pt idx="286">
                  <c:v>1.84587018403114</c:v>
                </c:pt>
                <c:pt idx="287">
                  <c:v>1.8497984411747601</c:v>
                </c:pt>
                <c:pt idx="288">
                  <c:v>1.8537649905920099</c:v>
                </c:pt>
                <c:pt idx="289">
                  <c:v>1.8577637550336299</c:v>
                </c:pt>
                <c:pt idx="290">
                  <c:v>1.8617882956235501</c:v>
                </c:pt>
                <c:pt idx="291">
                  <c:v>1.8658317864854399</c:v>
                </c:pt>
                <c:pt idx="292">
                  <c:v>1.86988701347957</c:v>
                </c:pt>
                <c:pt idx="293">
                  <c:v>1.8739463730771699</c:v>
                </c:pt>
                <c:pt idx="294">
                  <c:v>1.87800184648459</c:v>
                </c:pt>
                <c:pt idx="295">
                  <c:v>1.8820449982910099</c:v>
                </c:pt>
                <c:pt idx="296">
                  <c:v>1.8860669749758301</c:v>
                </c:pt>
                <c:pt idx="297">
                  <c:v>1.8900584788077699</c:v>
                </c:pt>
                <c:pt idx="298">
                  <c:v>1.8940097662759201</c:v>
                </c:pt>
                <c:pt idx="299">
                  <c:v>1.8979106460578199</c:v>
                </c:pt>
                <c:pt idx="300">
                  <c:v>1.90175045301613</c:v>
                </c:pt>
                <c:pt idx="301">
                  <c:v>1.90551804626319</c:v>
                </c:pt>
                <c:pt idx="302">
                  <c:v>1.90920180639281</c:v>
                </c:pt>
                <c:pt idx="303">
                  <c:v>1.9127896099449999</c:v>
                </c:pt>
                <c:pt idx="304">
                  <c:v>1.9162688269320101</c:v>
                </c:pt>
                <c:pt idx="305">
                  <c:v>1.91962631710875</c:v>
                </c:pt>
                <c:pt idx="306">
                  <c:v>1.92284840532879</c:v>
                </c:pt>
                <c:pt idx="307">
                  <c:v>1.9259208783346</c:v>
                </c:pt>
                <c:pt idx="308">
                  <c:v>1.92882897981281</c:v>
                </c:pt>
                <c:pt idx="309">
                  <c:v>1.9315573871201299</c:v>
                </c:pt>
                <c:pt idx="310">
                  <c:v>1.9340902071135699</c:v>
                </c:pt>
                <c:pt idx="311">
                  <c:v>1.93641096970642</c:v>
                </c:pt>
                <c:pt idx="312">
                  <c:v>1.9385026065026201</c:v>
                </c:pt>
                <c:pt idx="313">
                  <c:v>1.9403474454121401</c:v>
                </c:pt>
                <c:pt idx="314">
                  <c:v>1.941927202394</c:v>
                </c:pt>
                <c:pt idx="315">
                  <c:v>1.94322296259737</c:v>
                </c:pt>
                <c:pt idx="316">
                  <c:v>1.9442151734794699</c:v>
                </c:pt>
                <c:pt idx="317">
                  <c:v>1.94488363438583</c:v>
                </c:pt>
                <c:pt idx="318">
                  <c:v>1.94520748086411</c:v>
                </c:pt>
                <c:pt idx="319">
                  <c:v>1.94516517596885</c:v>
                </c:pt>
                <c:pt idx="320">
                  <c:v>1.9447344972943501</c:v>
                </c:pt>
                <c:pt idx="321">
                  <c:v>1.9438925251954</c:v>
                </c:pt>
                <c:pt idx="322">
                  <c:v>1.94261563193072</c:v>
                </c:pt>
                <c:pt idx="323">
                  <c:v>1.94087946572486</c:v>
                </c:pt>
                <c:pt idx="324">
                  <c:v>1.93865894370513</c:v>
                </c:pt>
                <c:pt idx="325">
                  <c:v>1.9359282384985601</c:v>
                </c:pt>
                <c:pt idx="326">
                  <c:v>1.9326607588598601</c:v>
                </c:pt>
                <c:pt idx="327">
                  <c:v>1.9288291482111599</c:v>
                </c:pt>
                <c:pt idx="328">
                  <c:v>1.9244052682697801</c:v>
                </c:pt>
                <c:pt idx="329">
                  <c:v>1.9193601757373799</c:v>
                </c:pt>
                <c:pt idx="330">
                  <c:v>1.9136641274113699</c:v>
                </c:pt>
                <c:pt idx="331">
                  <c:v>1.90728656037948</c:v>
                </c:pt>
                <c:pt idx="332">
                  <c:v>1.90019606422327</c:v>
                </c:pt>
                <c:pt idx="333">
                  <c:v>1.89236039375391</c:v>
                </c:pt>
                <c:pt idx="334">
                  <c:v>1.8837464452689801</c:v>
                </c:pt>
                <c:pt idx="335">
                  <c:v>1.8743202236773999</c:v>
                </c:pt>
                <c:pt idx="336">
                  <c:v>1.8640468640011501</c:v>
                </c:pt>
                <c:pt idx="337">
                  <c:v>1.85289060314762</c:v>
                </c:pt>
                <c:pt idx="338">
                  <c:v>1.84081474131335</c:v>
                </c:pt>
                <c:pt idx="339">
                  <c:v>1.8277816734880099</c:v>
                </c:pt>
                <c:pt idx="340">
                  <c:v>1.8137528561493299</c:v>
                </c:pt>
                <c:pt idx="341">
                  <c:v>1.7986887622526599</c:v>
                </c:pt>
                <c:pt idx="342">
                  <c:v>1.7825489240733501</c:v>
                </c:pt>
                <c:pt idx="343">
                  <c:v>1.7652918941814599</c:v>
                </c:pt>
                <c:pt idx="344">
                  <c:v>1.74687519327248</c:v>
                </c:pt>
                <c:pt idx="345">
                  <c:v>1.7272553657863401</c:v>
                </c:pt>
                <c:pt idx="346">
                  <c:v>1.70638793446963</c:v>
                </c:pt>
                <c:pt idx="347">
                  <c:v>1.6842273402475001</c:v>
                </c:pt>
                <c:pt idx="348">
                  <c:v>1.6607270121658799</c:v>
                </c:pt>
                <c:pt idx="349">
                  <c:v>1.63583931479454</c:v>
                </c:pt>
                <c:pt idx="350">
                  <c:v>1.6095154792856301</c:v>
                </c:pt>
                <c:pt idx="351">
                  <c:v>1.5817056892941199</c:v>
                </c:pt>
                <c:pt idx="352">
                  <c:v>1.55235902042407</c:v>
                </c:pt>
                <c:pt idx="353">
                  <c:v>1.5214233615569801</c:v>
                </c:pt>
                <c:pt idx="354">
                  <c:v>1.48884551852397</c:v>
                </c:pt>
                <c:pt idx="355">
                  <c:v>1.4545711447388201</c:v>
                </c:pt>
                <c:pt idx="356">
                  <c:v>1.4185446518183</c:v>
                </c:pt>
                <c:pt idx="357">
                  <c:v>1.3807093329009501</c:v>
                </c:pt>
                <c:pt idx="358">
                  <c:v>1.34100728355133</c:v>
                </c:pt>
                <c:pt idx="359">
                  <c:v>1.2993793006295</c:v>
                </c:pt>
                <c:pt idx="360">
                  <c:v>1.2557650272777601</c:v>
                </c:pt>
                <c:pt idx="361">
                  <c:v>1.21010286311906</c:v>
                </c:pt>
                <c:pt idx="362">
                  <c:v>1.16232985026486</c:v>
                </c:pt>
                <c:pt idx="363">
                  <c:v>1.1123818421243901</c:v>
                </c:pt>
                <c:pt idx="364">
                  <c:v>1.06019340185239</c:v>
                </c:pt>
                <c:pt idx="365">
                  <c:v>1.00569767431936</c:v>
                </c:pt>
                <c:pt idx="366">
                  <c:v>0.94882658103056206</c:v>
                </c:pt>
                <c:pt idx="367">
                  <c:v>0.88951070571491597</c:v>
                </c:pt>
                <c:pt idx="368">
                  <c:v>0.82767915100626099</c:v>
                </c:pt>
                <c:pt idx="369">
                  <c:v>0.76325976190287803</c:v>
                </c:pt>
                <c:pt idx="370">
                  <c:v>0.69617899731882205</c:v>
                </c:pt>
                <c:pt idx="371">
                  <c:v>0.62636177015108196</c:v>
                </c:pt>
                <c:pt idx="372">
                  <c:v>0.55373170185620402</c:v>
                </c:pt>
                <c:pt idx="373">
                  <c:v>0.47821097871400797</c:v>
                </c:pt>
                <c:pt idx="374">
                  <c:v>0.399720173878019</c:v>
                </c:pt>
                <c:pt idx="375">
                  <c:v>0.31817853579775002</c:v>
                </c:pt>
                <c:pt idx="376">
                  <c:v>0.23350382787061799</c:v>
                </c:pt>
                <c:pt idx="377">
                  <c:v>0.14561213099082801</c:v>
                </c:pt>
                <c:pt idx="378">
                  <c:v>5.4418168706657603E-2</c:v>
                </c:pt>
                <c:pt idx="379">
                  <c:v>-4.0164871144379603E-2</c:v>
                </c:pt>
                <c:pt idx="380">
                  <c:v>-0.13822555495227101</c:v>
                </c:pt>
                <c:pt idx="381">
                  <c:v>-0.239853838393845</c:v>
                </c:pt>
                <c:pt idx="382">
                  <c:v>-0.34514126429589298</c:v>
                </c:pt>
                <c:pt idx="383">
                  <c:v>-0.45418120387032401</c:v>
                </c:pt>
                <c:pt idx="384">
                  <c:v>-0.56706844876969997</c:v>
                </c:pt>
                <c:pt idx="385">
                  <c:v>-0.68389943001722597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D-4F07-9C15-88DDAB640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22064"/>
        <c:axId val="256422624"/>
      </c:scatte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'Group1_H1_H2-6_3-Raw-Data'!$AY$53:$AY$446</c:f>
              <c:numCache>
                <c:formatCode>General</c:formatCode>
                <c:ptCount val="394"/>
                <c:pt idx="0">
                  <c:v>1.3962515124408366E-3</c:v>
                </c:pt>
                <c:pt idx="1">
                  <c:v>2.79250302488168E-3</c:v>
                </c:pt>
                <c:pt idx="2">
                  <c:v>4.1887545373225166E-3</c:v>
                </c:pt>
                <c:pt idx="3">
                  <c:v>5.585006049763354E-3</c:v>
                </c:pt>
                <c:pt idx="4">
                  <c:v>6.9812575622041975E-3</c:v>
                </c:pt>
                <c:pt idx="5">
                  <c:v>8.3775090746450055E-3</c:v>
                </c:pt>
                <c:pt idx="6">
                  <c:v>9.7737605870859001E-3</c:v>
                </c:pt>
                <c:pt idx="7">
                  <c:v>1.117001209952672E-2</c:v>
                </c:pt>
                <c:pt idx="8">
                  <c:v>1.2566263611967542E-2</c:v>
                </c:pt>
                <c:pt idx="9">
                  <c:v>1.3962515124408366E-2</c:v>
                </c:pt>
                <c:pt idx="10">
                  <c:v>1.535876663684926E-2</c:v>
                </c:pt>
                <c:pt idx="11">
                  <c:v>1.6755018149290084E-2</c:v>
                </c:pt>
                <c:pt idx="12">
                  <c:v>1.8151269661730904E-2</c:v>
                </c:pt>
                <c:pt idx="13">
                  <c:v>1.9547521174171727E-2</c:v>
                </c:pt>
                <c:pt idx="14">
                  <c:v>2.0943772686612617E-2</c:v>
                </c:pt>
                <c:pt idx="15">
                  <c:v>2.234002419905344E-2</c:v>
                </c:pt>
                <c:pt idx="16">
                  <c:v>2.373627571149426E-2</c:v>
                </c:pt>
                <c:pt idx="17">
                  <c:v>2.5132527223935084E-2</c:v>
                </c:pt>
                <c:pt idx="18">
                  <c:v>2.6528778736375908E-2</c:v>
                </c:pt>
                <c:pt idx="19">
                  <c:v>2.7925030248816807E-2</c:v>
                </c:pt>
                <c:pt idx="20">
                  <c:v>2.9321281761257628E-2</c:v>
                </c:pt>
                <c:pt idx="21">
                  <c:v>3.0717533273698451E-2</c:v>
                </c:pt>
                <c:pt idx="22">
                  <c:v>3.2113784786139271E-2</c:v>
                </c:pt>
                <c:pt idx="23">
                  <c:v>3.3510036298580091E-2</c:v>
                </c:pt>
                <c:pt idx="24">
                  <c:v>3.4906287811020988E-2</c:v>
                </c:pt>
                <c:pt idx="25">
                  <c:v>3.6302539323461808E-2</c:v>
                </c:pt>
                <c:pt idx="26">
                  <c:v>3.7698790835902635E-2</c:v>
                </c:pt>
                <c:pt idx="27">
                  <c:v>3.9095042348343455E-2</c:v>
                </c:pt>
                <c:pt idx="28">
                  <c:v>4.0491293860784351E-2</c:v>
                </c:pt>
                <c:pt idx="29">
                  <c:v>4.1887545373225171E-2</c:v>
                </c:pt>
                <c:pt idx="30">
                  <c:v>4.3283796885665998E-2</c:v>
                </c:pt>
                <c:pt idx="31">
                  <c:v>4.4680048398106811E-2</c:v>
                </c:pt>
                <c:pt idx="32">
                  <c:v>4.6076299910547638E-2</c:v>
                </c:pt>
                <c:pt idx="33">
                  <c:v>4.7472551422988521E-2</c:v>
                </c:pt>
                <c:pt idx="34">
                  <c:v>4.8868802935429348E-2</c:v>
                </c:pt>
                <c:pt idx="35">
                  <c:v>5.0265054447870168E-2</c:v>
                </c:pt>
                <c:pt idx="36">
                  <c:v>5.1661305960310995E-2</c:v>
                </c:pt>
                <c:pt idx="37">
                  <c:v>5.3057557472751884E-2</c:v>
                </c:pt>
                <c:pt idx="38">
                  <c:v>5.4453808985192712E-2</c:v>
                </c:pt>
                <c:pt idx="39">
                  <c:v>5.5850060497633539E-2</c:v>
                </c:pt>
                <c:pt idx="40">
                  <c:v>5.7246312010074359E-2</c:v>
                </c:pt>
                <c:pt idx="41">
                  <c:v>5.8642563522515179E-2</c:v>
                </c:pt>
                <c:pt idx="42">
                  <c:v>6.0038815034956075E-2</c:v>
                </c:pt>
                <c:pt idx="43">
                  <c:v>6.1435066547396902E-2</c:v>
                </c:pt>
                <c:pt idx="44">
                  <c:v>6.2831318059837715E-2</c:v>
                </c:pt>
                <c:pt idx="45">
                  <c:v>6.4227569572278542E-2</c:v>
                </c:pt>
                <c:pt idx="46">
                  <c:v>6.5623821084719355E-2</c:v>
                </c:pt>
                <c:pt idx="47">
                  <c:v>6.7020072597160252E-2</c:v>
                </c:pt>
                <c:pt idx="48">
                  <c:v>6.8416324109601065E-2</c:v>
                </c:pt>
                <c:pt idx="49">
                  <c:v>6.9812575622041892E-2</c:v>
                </c:pt>
                <c:pt idx="50">
                  <c:v>7.1208827134482719E-2</c:v>
                </c:pt>
                <c:pt idx="51">
                  <c:v>7.2605078646923615E-2</c:v>
                </c:pt>
                <c:pt idx="52">
                  <c:v>7.4001330159364512E-2</c:v>
                </c:pt>
                <c:pt idx="53">
                  <c:v>7.5397581671805422E-2</c:v>
                </c:pt>
                <c:pt idx="54">
                  <c:v>7.6793833184246291E-2</c:v>
                </c:pt>
                <c:pt idx="55">
                  <c:v>7.8190084696687201E-2</c:v>
                </c:pt>
                <c:pt idx="56">
                  <c:v>7.9586336209128097E-2</c:v>
                </c:pt>
                <c:pt idx="57">
                  <c:v>8.098258772156898E-2</c:v>
                </c:pt>
                <c:pt idx="58">
                  <c:v>8.2378839234009155E-2</c:v>
                </c:pt>
                <c:pt idx="59">
                  <c:v>8.3775090746450037E-2</c:v>
                </c:pt>
                <c:pt idx="60">
                  <c:v>8.5171342258890934E-2</c:v>
                </c:pt>
                <c:pt idx="61">
                  <c:v>8.6567593771331844E-2</c:v>
                </c:pt>
                <c:pt idx="62">
                  <c:v>8.7963845283772713E-2</c:v>
                </c:pt>
                <c:pt idx="63">
                  <c:v>8.9360096796213623E-2</c:v>
                </c:pt>
                <c:pt idx="64">
                  <c:v>9.0756348308654519E-2</c:v>
                </c:pt>
                <c:pt idx="65">
                  <c:v>9.2152599821095416E-2</c:v>
                </c:pt>
                <c:pt idx="66">
                  <c:v>9.3548851333536326E-2</c:v>
                </c:pt>
                <c:pt idx="67">
                  <c:v>9.4945102845977195E-2</c:v>
                </c:pt>
                <c:pt idx="68">
                  <c:v>9.6341354358418105E-2</c:v>
                </c:pt>
                <c:pt idx="69">
                  <c:v>9.7737605870859001E-2</c:v>
                </c:pt>
                <c:pt idx="70">
                  <c:v>9.9133857383299162E-2</c:v>
                </c:pt>
                <c:pt idx="71">
                  <c:v>0.10053010889574006</c:v>
                </c:pt>
                <c:pt idx="72">
                  <c:v>0.10192636040818094</c:v>
                </c:pt>
                <c:pt idx="73">
                  <c:v>0.10332261192062184</c:v>
                </c:pt>
                <c:pt idx="74">
                  <c:v>0.10471886343306275</c:v>
                </c:pt>
                <c:pt idx="75">
                  <c:v>0.10611511494550363</c:v>
                </c:pt>
                <c:pt idx="76">
                  <c:v>0.10751136645794453</c:v>
                </c:pt>
                <c:pt idx="77">
                  <c:v>0.10890761797038542</c:v>
                </c:pt>
                <c:pt idx="78">
                  <c:v>0.11030386948282632</c:v>
                </c:pt>
                <c:pt idx="79">
                  <c:v>0.11170012099526723</c:v>
                </c:pt>
                <c:pt idx="80">
                  <c:v>0.1130963725077081</c:v>
                </c:pt>
                <c:pt idx="81">
                  <c:v>0.11449262402014901</c:v>
                </c:pt>
                <c:pt idx="82">
                  <c:v>0.11588887553258991</c:v>
                </c:pt>
                <c:pt idx="83">
                  <c:v>0.11728512704503007</c:v>
                </c:pt>
                <c:pt idx="84">
                  <c:v>0.11868137855747096</c:v>
                </c:pt>
                <c:pt idx="85">
                  <c:v>0.12007763006991184</c:v>
                </c:pt>
                <c:pt idx="86">
                  <c:v>0.12147388158235274</c:v>
                </c:pt>
                <c:pt idx="87">
                  <c:v>0.12287013309479365</c:v>
                </c:pt>
                <c:pt idx="88">
                  <c:v>0.12426638460723453</c:v>
                </c:pt>
                <c:pt idx="89">
                  <c:v>0.12566263611967543</c:v>
                </c:pt>
                <c:pt idx="90">
                  <c:v>0.12705888763211634</c:v>
                </c:pt>
                <c:pt idx="91">
                  <c:v>0.12845513914455722</c:v>
                </c:pt>
                <c:pt idx="92">
                  <c:v>0.12985139065699813</c:v>
                </c:pt>
                <c:pt idx="93">
                  <c:v>0.13124764216943902</c:v>
                </c:pt>
                <c:pt idx="94">
                  <c:v>0.13264389368187993</c:v>
                </c:pt>
                <c:pt idx="95">
                  <c:v>0.13404014519432081</c:v>
                </c:pt>
                <c:pt idx="96">
                  <c:v>0.13543639670676097</c:v>
                </c:pt>
                <c:pt idx="97">
                  <c:v>0.13683264821920185</c:v>
                </c:pt>
                <c:pt idx="98">
                  <c:v>0.13822889973164276</c:v>
                </c:pt>
                <c:pt idx="99">
                  <c:v>0.13962515124408365</c:v>
                </c:pt>
                <c:pt idx="100">
                  <c:v>0.14102140275652456</c:v>
                </c:pt>
                <c:pt idx="101">
                  <c:v>0.14241765426896544</c:v>
                </c:pt>
                <c:pt idx="102">
                  <c:v>0.14381390578140635</c:v>
                </c:pt>
                <c:pt idx="103">
                  <c:v>0.14521015729384723</c:v>
                </c:pt>
                <c:pt idx="104">
                  <c:v>0.14660640880628811</c:v>
                </c:pt>
                <c:pt idx="105">
                  <c:v>0.14800266031872902</c:v>
                </c:pt>
                <c:pt idx="106">
                  <c:v>0.14939891183116993</c:v>
                </c:pt>
                <c:pt idx="107">
                  <c:v>0.15079516334361084</c:v>
                </c:pt>
                <c:pt idx="108">
                  <c:v>0.1521914148560517</c:v>
                </c:pt>
                <c:pt idx="109">
                  <c:v>0.15358766636849189</c:v>
                </c:pt>
                <c:pt idx="110">
                  <c:v>0.15498391788093277</c:v>
                </c:pt>
                <c:pt idx="111">
                  <c:v>0.15638016939337368</c:v>
                </c:pt>
                <c:pt idx="112">
                  <c:v>0.15777642090581454</c:v>
                </c:pt>
                <c:pt idx="113">
                  <c:v>0.15917267241825542</c:v>
                </c:pt>
                <c:pt idx="114">
                  <c:v>0.16056892393069636</c:v>
                </c:pt>
                <c:pt idx="115">
                  <c:v>0.16196517544313724</c:v>
                </c:pt>
                <c:pt idx="116">
                  <c:v>0.16336142695557815</c:v>
                </c:pt>
                <c:pt idx="117">
                  <c:v>0.16475767846801903</c:v>
                </c:pt>
                <c:pt idx="118">
                  <c:v>0.16615392998045991</c:v>
                </c:pt>
                <c:pt idx="119">
                  <c:v>0.16755018149290085</c:v>
                </c:pt>
                <c:pt idx="120">
                  <c:v>0.16894643300534173</c:v>
                </c:pt>
                <c:pt idx="121">
                  <c:v>0.17034268451778187</c:v>
                </c:pt>
                <c:pt idx="122">
                  <c:v>0.17173893603022281</c:v>
                </c:pt>
                <c:pt idx="123">
                  <c:v>0.17313518754266369</c:v>
                </c:pt>
                <c:pt idx="124">
                  <c:v>0.17453143905510457</c:v>
                </c:pt>
                <c:pt idx="125">
                  <c:v>0.17592769056754543</c:v>
                </c:pt>
                <c:pt idx="126">
                  <c:v>0.17732394207998634</c:v>
                </c:pt>
                <c:pt idx="127">
                  <c:v>0.17872019359242725</c:v>
                </c:pt>
                <c:pt idx="128">
                  <c:v>0.18011644510486816</c:v>
                </c:pt>
                <c:pt idx="129">
                  <c:v>0.18151269661730904</c:v>
                </c:pt>
                <c:pt idx="130">
                  <c:v>0.18290894812974992</c:v>
                </c:pt>
                <c:pt idx="131">
                  <c:v>0.18430519964219083</c:v>
                </c:pt>
                <c:pt idx="132">
                  <c:v>0.18570145115463174</c:v>
                </c:pt>
                <c:pt idx="133">
                  <c:v>0.18709770266707265</c:v>
                </c:pt>
                <c:pt idx="134">
                  <c:v>0.18849395417951278</c:v>
                </c:pt>
                <c:pt idx="135">
                  <c:v>0.1898902056919537</c:v>
                </c:pt>
                <c:pt idx="136">
                  <c:v>0.19128645720439461</c:v>
                </c:pt>
                <c:pt idx="137">
                  <c:v>0.19268270871683549</c:v>
                </c:pt>
                <c:pt idx="138">
                  <c:v>0.19407896022927634</c:v>
                </c:pt>
                <c:pt idx="139">
                  <c:v>0.19547521174171723</c:v>
                </c:pt>
                <c:pt idx="140">
                  <c:v>0.19687146325415816</c:v>
                </c:pt>
                <c:pt idx="141">
                  <c:v>0.19826771476659905</c:v>
                </c:pt>
                <c:pt idx="142">
                  <c:v>0.19966396627903996</c:v>
                </c:pt>
                <c:pt idx="143">
                  <c:v>0.20106021779148084</c:v>
                </c:pt>
                <c:pt idx="144">
                  <c:v>0.20245646930392172</c:v>
                </c:pt>
                <c:pt idx="145">
                  <c:v>0.20385272081636266</c:v>
                </c:pt>
                <c:pt idx="146">
                  <c:v>0.20524897232880354</c:v>
                </c:pt>
                <c:pt idx="147">
                  <c:v>0.20664522384124367</c:v>
                </c:pt>
                <c:pt idx="148">
                  <c:v>0.20804147535368461</c:v>
                </c:pt>
                <c:pt idx="149">
                  <c:v>0.2094377268661255</c:v>
                </c:pt>
                <c:pt idx="150">
                  <c:v>0.21083397837856638</c:v>
                </c:pt>
                <c:pt idx="151">
                  <c:v>0.21223022989100726</c:v>
                </c:pt>
                <c:pt idx="152">
                  <c:v>0.21362648140344814</c:v>
                </c:pt>
                <c:pt idx="153">
                  <c:v>0.21502273291588905</c:v>
                </c:pt>
                <c:pt idx="154">
                  <c:v>0.21641898442832996</c:v>
                </c:pt>
                <c:pt idx="155">
                  <c:v>0.21781523594077085</c:v>
                </c:pt>
                <c:pt idx="156">
                  <c:v>0.21921148745321173</c:v>
                </c:pt>
                <c:pt idx="157">
                  <c:v>0.22060773896565264</c:v>
                </c:pt>
                <c:pt idx="158">
                  <c:v>0.22200399047809355</c:v>
                </c:pt>
                <c:pt idx="159">
                  <c:v>0.22340024199053446</c:v>
                </c:pt>
                <c:pt idx="160">
                  <c:v>0.22479649350297459</c:v>
                </c:pt>
                <c:pt idx="161">
                  <c:v>0.2261927450154155</c:v>
                </c:pt>
                <c:pt idx="162">
                  <c:v>0.22758899652785641</c:v>
                </c:pt>
                <c:pt idx="163">
                  <c:v>0.2289852480402973</c:v>
                </c:pt>
                <c:pt idx="164">
                  <c:v>0.23038149955273815</c:v>
                </c:pt>
                <c:pt idx="165">
                  <c:v>0.23177775106517903</c:v>
                </c:pt>
                <c:pt idx="166">
                  <c:v>0.23317400257761997</c:v>
                </c:pt>
                <c:pt idx="167">
                  <c:v>0.23457025409006085</c:v>
                </c:pt>
                <c:pt idx="168">
                  <c:v>0.23596650560250176</c:v>
                </c:pt>
                <c:pt idx="169">
                  <c:v>0.23736275711494265</c:v>
                </c:pt>
                <c:pt idx="170">
                  <c:v>0.23875900862738353</c:v>
                </c:pt>
                <c:pt idx="171">
                  <c:v>0.24015526013982447</c:v>
                </c:pt>
                <c:pt idx="172">
                  <c:v>0.2415515116522646</c:v>
                </c:pt>
                <c:pt idx="173">
                  <c:v>0.24294776316470548</c:v>
                </c:pt>
                <c:pt idx="174">
                  <c:v>0.24434401467714642</c:v>
                </c:pt>
                <c:pt idx="175">
                  <c:v>0.2457402661895873</c:v>
                </c:pt>
                <c:pt idx="176">
                  <c:v>0.24713651770202819</c:v>
                </c:pt>
                <c:pt idx="177">
                  <c:v>0.24853276921446907</c:v>
                </c:pt>
                <c:pt idx="178">
                  <c:v>0.24992902072690995</c:v>
                </c:pt>
                <c:pt idx="179">
                  <c:v>0.25132527223935086</c:v>
                </c:pt>
                <c:pt idx="180">
                  <c:v>0.25272152375179174</c:v>
                </c:pt>
                <c:pt idx="181">
                  <c:v>0.25411777526423268</c:v>
                </c:pt>
                <c:pt idx="182">
                  <c:v>0.25551402677667356</c:v>
                </c:pt>
                <c:pt idx="183">
                  <c:v>0.25691027828911445</c:v>
                </c:pt>
                <c:pt idx="184">
                  <c:v>0.25830652980155538</c:v>
                </c:pt>
                <c:pt idx="185">
                  <c:v>0.25970278131399549</c:v>
                </c:pt>
                <c:pt idx="186">
                  <c:v>0.26109903282643637</c:v>
                </c:pt>
                <c:pt idx="187">
                  <c:v>0.26249528433887731</c:v>
                </c:pt>
                <c:pt idx="188">
                  <c:v>0.26389153585131819</c:v>
                </c:pt>
                <c:pt idx="189">
                  <c:v>0.26528778736375908</c:v>
                </c:pt>
                <c:pt idx="190">
                  <c:v>0.26668403887619996</c:v>
                </c:pt>
                <c:pt idx="191">
                  <c:v>0.26808029038864084</c:v>
                </c:pt>
                <c:pt idx="192">
                  <c:v>0.26947654190108178</c:v>
                </c:pt>
                <c:pt idx="193">
                  <c:v>0.27087279341352266</c:v>
                </c:pt>
                <c:pt idx="194">
                  <c:v>0.27226904492596354</c:v>
                </c:pt>
                <c:pt idx="195">
                  <c:v>0.27366529643840443</c:v>
                </c:pt>
                <c:pt idx="196">
                  <c:v>0.27506154795084536</c:v>
                </c:pt>
                <c:pt idx="197">
                  <c:v>0.27645779946328625</c:v>
                </c:pt>
                <c:pt idx="198">
                  <c:v>0.27785405097572641</c:v>
                </c:pt>
                <c:pt idx="199">
                  <c:v>0.27925030248816729</c:v>
                </c:pt>
                <c:pt idx="200">
                  <c:v>0.28064655400060823</c:v>
                </c:pt>
                <c:pt idx="201">
                  <c:v>0.28204280551304911</c:v>
                </c:pt>
                <c:pt idx="202">
                  <c:v>0.28343905702548999</c:v>
                </c:pt>
                <c:pt idx="203">
                  <c:v>0.28483530853793088</c:v>
                </c:pt>
                <c:pt idx="204">
                  <c:v>0.28623156005037176</c:v>
                </c:pt>
                <c:pt idx="205">
                  <c:v>0.2876278115628127</c:v>
                </c:pt>
                <c:pt idx="206">
                  <c:v>0.28902406307525358</c:v>
                </c:pt>
                <c:pt idx="207">
                  <c:v>0.29042031458769446</c:v>
                </c:pt>
                <c:pt idx="208">
                  <c:v>0.29181656610013534</c:v>
                </c:pt>
                <c:pt idx="209">
                  <c:v>0.29321281761257623</c:v>
                </c:pt>
                <c:pt idx="210">
                  <c:v>0.29460906912501716</c:v>
                </c:pt>
                <c:pt idx="211">
                  <c:v>0.29600532063745805</c:v>
                </c:pt>
                <c:pt idx="212">
                  <c:v>0.29740157214989899</c:v>
                </c:pt>
                <c:pt idx="213">
                  <c:v>0.29879782366233987</c:v>
                </c:pt>
                <c:pt idx="214">
                  <c:v>0.30019407517478075</c:v>
                </c:pt>
                <c:pt idx="215">
                  <c:v>0.30159032668722169</c:v>
                </c:pt>
                <c:pt idx="216">
                  <c:v>0.30298657819966246</c:v>
                </c:pt>
                <c:pt idx="217">
                  <c:v>0.3043828297121034</c:v>
                </c:pt>
                <c:pt idx="218">
                  <c:v>0.30577908122454434</c:v>
                </c:pt>
                <c:pt idx="219">
                  <c:v>0.30717533273698516</c:v>
                </c:pt>
                <c:pt idx="220">
                  <c:v>0.30857158424942538</c:v>
                </c:pt>
                <c:pt idx="221">
                  <c:v>0.30996783576186632</c:v>
                </c:pt>
                <c:pt idx="222">
                  <c:v>0.31136408727430714</c:v>
                </c:pt>
                <c:pt idx="223">
                  <c:v>0.31276033878674808</c:v>
                </c:pt>
                <c:pt idx="224">
                  <c:v>0.31415659029918891</c:v>
                </c:pt>
                <c:pt idx="225">
                  <c:v>0.31555284181162985</c:v>
                </c:pt>
                <c:pt idx="226">
                  <c:v>0.31694909332407079</c:v>
                </c:pt>
                <c:pt idx="227">
                  <c:v>0.31834534483651167</c:v>
                </c:pt>
                <c:pt idx="228">
                  <c:v>0.31974159634895255</c:v>
                </c:pt>
                <c:pt idx="229">
                  <c:v>0.32113784786139338</c:v>
                </c:pt>
                <c:pt idx="230">
                  <c:v>0.32253409937383432</c:v>
                </c:pt>
                <c:pt idx="231">
                  <c:v>0.3239303508862752</c:v>
                </c:pt>
                <c:pt idx="232">
                  <c:v>0.32532660239871608</c:v>
                </c:pt>
                <c:pt idx="233">
                  <c:v>0.32672285391115702</c:v>
                </c:pt>
                <c:pt idx="234">
                  <c:v>0.32811910542359785</c:v>
                </c:pt>
                <c:pt idx="235">
                  <c:v>0.32951535693603878</c:v>
                </c:pt>
                <c:pt idx="236">
                  <c:v>0.33091160844847972</c:v>
                </c:pt>
                <c:pt idx="237">
                  <c:v>0.33230785996092055</c:v>
                </c:pt>
                <c:pt idx="238">
                  <c:v>0.33370411147336149</c:v>
                </c:pt>
                <c:pt idx="239">
                  <c:v>0.33510036298580237</c:v>
                </c:pt>
                <c:pt idx="240">
                  <c:v>0.33649661449824325</c:v>
                </c:pt>
                <c:pt idx="241">
                  <c:v>0.33789286601068413</c:v>
                </c:pt>
                <c:pt idx="242">
                  <c:v>0.33928911752312507</c:v>
                </c:pt>
                <c:pt idx="243">
                  <c:v>0.34068536903556601</c:v>
                </c:pt>
                <c:pt idx="244">
                  <c:v>0.34208162054800684</c:v>
                </c:pt>
                <c:pt idx="245">
                  <c:v>0.34347787206044778</c:v>
                </c:pt>
                <c:pt idx="246">
                  <c:v>0.3448741235728886</c:v>
                </c:pt>
                <c:pt idx="247">
                  <c:v>0.34627037508532948</c:v>
                </c:pt>
                <c:pt idx="248">
                  <c:v>0.34766662659777042</c:v>
                </c:pt>
                <c:pt idx="249">
                  <c:v>0.34906287811021064</c:v>
                </c:pt>
                <c:pt idx="250">
                  <c:v>0.35045912962265147</c:v>
                </c:pt>
                <c:pt idx="251">
                  <c:v>0.3518553811350924</c:v>
                </c:pt>
                <c:pt idx="252">
                  <c:v>0.35325163264753323</c:v>
                </c:pt>
                <c:pt idx="253">
                  <c:v>0.35464788415997417</c:v>
                </c:pt>
                <c:pt idx="254">
                  <c:v>0.35604413567241505</c:v>
                </c:pt>
                <c:pt idx="255">
                  <c:v>0.35744038718485599</c:v>
                </c:pt>
                <c:pt idx="256">
                  <c:v>0.35883663869729687</c:v>
                </c:pt>
                <c:pt idx="257">
                  <c:v>0.36023289020973775</c:v>
                </c:pt>
                <c:pt idx="258">
                  <c:v>0.36162914172217869</c:v>
                </c:pt>
                <c:pt idx="259">
                  <c:v>0.36302539323461952</c:v>
                </c:pt>
                <c:pt idx="260">
                  <c:v>0.3644216447470604</c:v>
                </c:pt>
                <c:pt idx="261">
                  <c:v>0.36581789625950134</c:v>
                </c:pt>
                <c:pt idx="262">
                  <c:v>0.36721414777194217</c:v>
                </c:pt>
                <c:pt idx="263">
                  <c:v>0.36861039928438311</c:v>
                </c:pt>
                <c:pt idx="264">
                  <c:v>0.37000665079682399</c:v>
                </c:pt>
                <c:pt idx="265">
                  <c:v>0.37140290230926487</c:v>
                </c:pt>
                <c:pt idx="266">
                  <c:v>0.37279915382170581</c:v>
                </c:pt>
                <c:pt idx="267">
                  <c:v>0.37419540533414669</c:v>
                </c:pt>
                <c:pt idx="268">
                  <c:v>0.37559165684658757</c:v>
                </c:pt>
                <c:pt idx="269">
                  <c:v>0.37698790835902846</c:v>
                </c:pt>
                <c:pt idx="270">
                  <c:v>0.37838415987146939</c:v>
                </c:pt>
                <c:pt idx="271">
                  <c:v>0.37978041138391028</c:v>
                </c:pt>
                <c:pt idx="272">
                  <c:v>0.38117666289635116</c:v>
                </c:pt>
                <c:pt idx="273">
                  <c:v>0.3825729144087921</c:v>
                </c:pt>
                <c:pt idx="274">
                  <c:v>0.38396916592123292</c:v>
                </c:pt>
                <c:pt idx="275">
                  <c:v>0.38536541743367386</c:v>
                </c:pt>
                <c:pt idx="276">
                  <c:v>0.3867616689461148</c:v>
                </c:pt>
                <c:pt idx="277">
                  <c:v>0.38815792045855485</c:v>
                </c:pt>
                <c:pt idx="278">
                  <c:v>0.38955417197099579</c:v>
                </c:pt>
                <c:pt idx="279">
                  <c:v>0.39095042348343673</c:v>
                </c:pt>
                <c:pt idx="280">
                  <c:v>0.39234667499587755</c:v>
                </c:pt>
                <c:pt idx="281">
                  <c:v>0.39374292650831849</c:v>
                </c:pt>
                <c:pt idx="282">
                  <c:v>0.39513917802075937</c:v>
                </c:pt>
                <c:pt idx="283">
                  <c:v>0.39653542953320026</c:v>
                </c:pt>
                <c:pt idx="284">
                  <c:v>0.39793168104564119</c:v>
                </c:pt>
                <c:pt idx="285">
                  <c:v>0.39932793255808208</c:v>
                </c:pt>
                <c:pt idx="286">
                  <c:v>0.40072418407052302</c:v>
                </c:pt>
                <c:pt idx="287">
                  <c:v>0.40212043558296384</c:v>
                </c:pt>
                <c:pt idx="288">
                  <c:v>0.40351668709540478</c:v>
                </c:pt>
                <c:pt idx="289">
                  <c:v>0.40491293860784572</c:v>
                </c:pt>
                <c:pt idx="290">
                  <c:v>0.40630919012028649</c:v>
                </c:pt>
                <c:pt idx="291">
                  <c:v>0.40770544163272743</c:v>
                </c:pt>
                <c:pt idx="292">
                  <c:v>0.40910169314516825</c:v>
                </c:pt>
                <c:pt idx="293">
                  <c:v>0.41049794465760919</c:v>
                </c:pt>
                <c:pt idx="294">
                  <c:v>0.41189419617005013</c:v>
                </c:pt>
                <c:pt idx="295">
                  <c:v>0.41329044768249101</c:v>
                </c:pt>
                <c:pt idx="296">
                  <c:v>0.4146866991949319</c:v>
                </c:pt>
                <c:pt idx="297">
                  <c:v>0.41608295070737278</c:v>
                </c:pt>
                <c:pt idx="298">
                  <c:v>0.41747920221981372</c:v>
                </c:pt>
                <c:pt idx="299">
                  <c:v>0.4188754537322546</c:v>
                </c:pt>
                <c:pt idx="300">
                  <c:v>0.42027170524469548</c:v>
                </c:pt>
                <c:pt idx="301">
                  <c:v>0.42166795675713642</c:v>
                </c:pt>
                <c:pt idx="302">
                  <c:v>0.42306420826957725</c:v>
                </c:pt>
                <c:pt idx="303">
                  <c:v>0.42446045978201818</c:v>
                </c:pt>
                <c:pt idx="304">
                  <c:v>0.42585671129445912</c:v>
                </c:pt>
                <c:pt idx="305">
                  <c:v>0.42725296280689995</c:v>
                </c:pt>
                <c:pt idx="306">
                  <c:v>0.42864921431934011</c:v>
                </c:pt>
                <c:pt idx="307">
                  <c:v>0.43004546583178105</c:v>
                </c:pt>
                <c:pt idx="308">
                  <c:v>0.43144171734422188</c:v>
                </c:pt>
                <c:pt idx="309">
                  <c:v>0.43283796885666281</c:v>
                </c:pt>
                <c:pt idx="310">
                  <c:v>0.4342342203691037</c:v>
                </c:pt>
                <c:pt idx="311">
                  <c:v>0.43563047188154458</c:v>
                </c:pt>
                <c:pt idx="312">
                  <c:v>0.43702672339398552</c:v>
                </c:pt>
                <c:pt idx="313">
                  <c:v>0.4384229749064264</c:v>
                </c:pt>
                <c:pt idx="314">
                  <c:v>0.43981922641886734</c:v>
                </c:pt>
                <c:pt idx="315">
                  <c:v>0.44121547793130816</c:v>
                </c:pt>
                <c:pt idx="316">
                  <c:v>0.4426117294437491</c:v>
                </c:pt>
                <c:pt idx="317">
                  <c:v>0.44400798095619004</c:v>
                </c:pt>
                <c:pt idx="318">
                  <c:v>0.44540423246863087</c:v>
                </c:pt>
                <c:pt idx="319">
                  <c:v>0.44680048398107181</c:v>
                </c:pt>
                <c:pt idx="320">
                  <c:v>0.44819673549351269</c:v>
                </c:pt>
                <c:pt idx="321">
                  <c:v>0.44959298700595351</c:v>
                </c:pt>
                <c:pt idx="322">
                  <c:v>0.45098923851839445</c:v>
                </c:pt>
                <c:pt idx="323">
                  <c:v>0.45238549003083528</c:v>
                </c:pt>
                <c:pt idx="324">
                  <c:v>0.45378174154327622</c:v>
                </c:pt>
                <c:pt idx="325">
                  <c:v>0.4551779930557171</c:v>
                </c:pt>
                <c:pt idx="326">
                  <c:v>0.45657424456815804</c:v>
                </c:pt>
                <c:pt idx="327">
                  <c:v>0.45797049608059887</c:v>
                </c:pt>
                <c:pt idx="328">
                  <c:v>0.4593667475930398</c:v>
                </c:pt>
                <c:pt idx="329">
                  <c:v>0.46076299910548074</c:v>
                </c:pt>
                <c:pt idx="330">
                  <c:v>0.46215925061792157</c:v>
                </c:pt>
                <c:pt idx="331">
                  <c:v>0.46355550213036251</c:v>
                </c:pt>
                <c:pt idx="332">
                  <c:v>0.46495175364280339</c:v>
                </c:pt>
                <c:pt idx="333">
                  <c:v>0.46634800515524427</c:v>
                </c:pt>
                <c:pt idx="334">
                  <c:v>0.46774425666768521</c:v>
                </c:pt>
                <c:pt idx="335">
                  <c:v>0.46914050818012537</c:v>
                </c:pt>
                <c:pt idx="336">
                  <c:v>0.4705367596925662</c:v>
                </c:pt>
                <c:pt idx="337">
                  <c:v>0.47193301120500714</c:v>
                </c:pt>
                <c:pt idx="338">
                  <c:v>0.47332926271744802</c:v>
                </c:pt>
                <c:pt idx="339">
                  <c:v>0.4747255142298889</c:v>
                </c:pt>
                <c:pt idx="340">
                  <c:v>0.47612176574232978</c:v>
                </c:pt>
                <c:pt idx="341">
                  <c:v>0.47751801725477072</c:v>
                </c:pt>
                <c:pt idx="342">
                  <c:v>0.4789142687672116</c:v>
                </c:pt>
                <c:pt idx="343">
                  <c:v>0.48031052027965249</c:v>
                </c:pt>
                <c:pt idx="344">
                  <c:v>0.48170677179209342</c:v>
                </c:pt>
                <c:pt idx="345">
                  <c:v>0.48310302330453425</c:v>
                </c:pt>
                <c:pt idx="346">
                  <c:v>0.48449927481697519</c:v>
                </c:pt>
                <c:pt idx="347">
                  <c:v>0.48589552632941613</c:v>
                </c:pt>
                <c:pt idx="348">
                  <c:v>0.48729177784185701</c:v>
                </c:pt>
                <c:pt idx="349">
                  <c:v>0.48868802935429789</c:v>
                </c:pt>
                <c:pt idx="350">
                  <c:v>0.49008428086673878</c:v>
                </c:pt>
                <c:pt idx="351">
                  <c:v>0.4914805323791796</c:v>
                </c:pt>
                <c:pt idx="352">
                  <c:v>0.49287678389162054</c:v>
                </c:pt>
                <c:pt idx="353">
                  <c:v>0.49427303540406142</c:v>
                </c:pt>
                <c:pt idx="354">
                  <c:v>0.49566928691650236</c:v>
                </c:pt>
                <c:pt idx="355">
                  <c:v>0.49706553842894319</c:v>
                </c:pt>
                <c:pt idx="356">
                  <c:v>0.49846178994138413</c:v>
                </c:pt>
                <c:pt idx="357">
                  <c:v>0.49985804145382506</c:v>
                </c:pt>
                <c:pt idx="358">
                  <c:v>0.50125429296626589</c:v>
                </c:pt>
                <c:pt idx="359">
                  <c:v>0.50265054447870683</c:v>
                </c:pt>
                <c:pt idx="360">
                  <c:v>0.50404679599114766</c:v>
                </c:pt>
                <c:pt idx="361">
                  <c:v>0.50544304750358859</c:v>
                </c:pt>
                <c:pt idx="362">
                  <c:v>0.50683929901602953</c:v>
                </c:pt>
                <c:pt idx="363">
                  <c:v>0.50823555052846969</c:v>
                </c:pt>
                <c:pt idx="364">
                  <c:v>0.50963180204091052</c:v>
                </c:pt>
                <c:pt idx="365">
                  <c:v>0.51102805355335146</c:v>
                </c:pt>
                <c:pt idx="366">
                  <c:v>0.51242430506579228</c:v>
                </c:pt>
                <c:pt idx="367">
                  <c:v>0.51382055657823322</c:v>
                </c:pt>
                <c:pt idx="368">
                  <c:v>0.51521680809067405</c:v>
                </c:pt>
                <c:pt idx="369">
                  <c:v>0.51661305960311499</c:v>
                </c:pt>
                <c:pt idx="370">
                  <c:v>0.51800931111555593</c:v>
                </c:pt>
                <c:pt idx="371">
                  <c:v>0.51940556262799675</c:v>
                </c:pt>
                <c:pt idx="372">
                  <c:v>0.52080181414043769</c:v>
                </c:pt>
                <c:pt idx="373">
                  <c:v>0.52219806565287863</c:v>
                </c:pt>
                <c:pt idx="374">
                  <c:v>0.52359431716531957</c:v>
                </c:pt>
                <c:pt idx="375">
                  <c:v>0.52499056867776039</c:v>
                </c:pt>
                <c:pt idx="376">
                  <c:v>0.52638682019020133</c:v>
                </c:pt>
                <c:pt idx="377">
                  <c:v>0.52778307170264227</c:v>
                </c:pt>
                <c:pt idx="378">
                  <c:v>0.5291793232150831</c:v>
                </c:pt>
                <c:pt idx="379">
                  <c:v>0.53057557472752404</c:v>
                </c:pt>
                <c:pt idx="380">
                  <c:v>0.53197182623996497</c:v>
                </c:pt>
                <c:pt idx="381">
                  <c:v>0.5333680777524058</c:v>
                </c:pt>
                <c:pt idx="382">
                  <c:v>0.53476432926484663</c:v>
                </c:pt>
                <c:pt idx="383">
                  <c:v>0.53616058077728757</c:v>
                </c:pt>
                <c:pt idx="384">
                  <c:v>0.53755683228972839</c:v>
                </c:pt>
                <c:pt idx="385">
                  <c:v>0.53895308380216933</c:v>
                </c:pt>
                <c:pt idx="386">
                  <c:v>0.54034933531461027</c:v>
                </c:pt>
                <c:pt idx="387">
                  <c:v>0.5417455868270511</c:v>
                </c:pt>
                <c:pt idx="388">
                  <c:v>0.54314183833949203</c:v>
                </c:pt>
                <c:pt idx="389">
                  <c:v>0.54453808985193297</c:v>
                </c:pt>
                <c:pt idx="390">
                  <c:v>0.5459343413643738</c:v>
                </c:pt>
                <c:pt idx="391">
                  <c:v>0.54733059287681474</c:v>
                </c:pt>
                <c:pt idx="392">
                  <c:v>0.5487268443892549</c:v>
                </c:pt>
                <c:pt idx="393">
                  <c:v>0.55012309590169584</c:v>
                </c:pt>
              </c:numCache>
            </c:numRef>
          </c:xVal>
          <c:yVal>
            <c:numRef>
              <c:f>'Group1_H1_H2-6_3-Raw-Data'!$BG$53:$BG$446</c:f>
              <c:numCache>
                <c:formatCode>General</c:formatCode>
                <c:ptCount val="394"/>
                <c:pt idx="0">
                  <c:v>7.846495382571848</c:v>
                </c:pt>
                <c:pt idx="1">
                  <c:v>7.8308720654064885</c:v>
                </c:pt>
                <c:pt idx="2">
                  <c:v>7.8080149230140172</c:v>
                </c:pt>
                <c:pt idx="3">
                  <c:v>7.7828228384809908</c:v>
                </c:pt>
                <c:pt idx="4">
                  <c:v>7.7614627373899197</c:v>
                </c:pt>
                <c:pt idx="5">
                  <c:v>7.7350744557283724</c:v>
                </c:pt>
                <c:pt idx="6">
                  <c:v>7.7144951518246678</c:v>
                </c:pt>
                <c:pt idx="7">
                  <c:v>7.7039053666639195</c:v>
                </c:pt>
                <c:pt idx="8">
                  <c:v>7.6871822077402605</c:v>
                </c:pt>
                <c:pt idx="9">
                  <c:v>7.6686984655071031</c:v>
                </c:pt>
                <c:pt idx="10">
                  <c:v>7.6505336465358509</c:v>
                </c:pt>
                <c:pt idx="11">
                  <c:v>7.6382162841208681</c:v>
                </c:pt>
                <c:pt idx="12">
                  <c:v>7.6298869551290069</c:v>
                </c:pt>
                <c:pt idx="13">
                  <c:v>7.6176687369823624</c:v>
                </c:pt>
                <c:pt idx="14">
                  <c:v>7.6022910870860363</c:v>
                </c:pt>
                <c:pt idx="15">
                  <c:v>7.5943223329876863</c:v>
                </c:pt>
                <c:pt idx="16">
                  <c:v>7.5828840379056306</c:v>
                </c:pt>
                <c:pt idx="17">
                  <c:v>7.5698325779810833</c:v>
                </c:pt>
                <c:pt idx="18">
                  <c:v>7.5659416197455975</c:v>
                </c:pt>
                <c:pt idx="19">
                  <c:v>7.5575643306831717</c:v>
                </c:pt>
                <c:pt idx="20">
                  <c:v>7.547925095624743</c:v>
                </c:pt>
                <c:pt idx="21">
                  <c:v>7.5412160250845384</c:v>
                </c:pt>
                <c:pt idx="22">
                  <c:v>7.5355393391615815</c:v>
                </c:pt>
                <c:pt idx="23">
                  <c:v>7.5306825331864742</c:v>
                </c:pt>
                <c:pt idx="24">
                  <c:v>7.5237452147082022</c:v>
                </c:pt>
                <c:pt idx="25">
                  <c:v>7.5119656366127243</c:v>
                </c:pt>
                <c:pt idx="26">
                  <c:v>7.508333202615078</c:v>
                </c:pt>
                <c:pt idx="27">
                  <c:v>7.5066862623344441</c:v>
                </c:pt>
                <c:pt idx="28">
                  <c:v>7.5026595116957209</c:v>
                </c:pt>
                <c:pt idx="29">
                  <c:v>7.4996972373488058</c:v>
                </c:pt>
                <c:pt idx="30">
                  <c:v>7.4890243888074135</c:v>
                </c:pt>
                <c:pt idx="31">
                  <c:v>7.4953766442572629</c:v>
                </c:pt>
                <c:pt idx="32">
                  <c:v>7.4924779932784666</c:v>
                </c:pt>
                <c:pt idx="33">
                  <c:v>7.4922878520174381</c:v>
                </c:pt>
                <c:pt idx="34">
                  <c:v>7.4819191803086866</c:v>
                </c:pt>
                <c:pt idx="35">
                  <c:v>7.4780521387768379</c:v>
                </c:pt>
                <c:pt idx="36">
                  <c:v>7.481216135275762</c:v>
                </c:pt>
                <c:pt idx="37">
                  <c:v>7.4759861408684118</c:v>
                </c:pt>
                <c:pt idx="38">
                  <c:v>7.475183582173357</c:v>
                </c:pt>
                <c:pt idx="39">
                  <c:v>7.4737135349773682</c:v>
                </c:pt>
                <c:pt idx="40">
                  <c:v>7.4777822300940731</c:v>
                </c:pt>
                <c:pt idx="41">
                  <c:v>7.4745144655833853</c:v>
                </c:pt>
                <c:pt idx="42">
                  <c:v>7.4747872094114127</c:v>
                </c:pt>
                <c:pt idx="43">
                  <c:v>7.4847813881622187</c:v>
                </c:pt>
                <c:pt idx="44">
                  <c:v>7.4801836902303647</c:v>
                </c:pt>
                <c:pt idx="45">
                  <c:v>7.4849287382236325</c:v>
                </c:pt>
                <c:pt idx="46">
                  <c:v>7.4838518062356902</c:v>
                </c:pt>
                <c:pt idx="47">
                  <c:v>7.4816097721958865</c:v>
                </c:pt>
                <c:pt idx="48">
                  <c:v>7.4783991133327223</c:v>
                </c:pt>
                <c:pt idx="49">
                  <c:v>7.4822127384157087</c:v>
                </c:pt>
                <c:pt idx="50">
                  <c:v>7.4853220683456128</c:v>
                </c:pt>
                <c:pt idx="51">
                  <c:v>7.4884128762648743</c:v>
                </c:pt>
                <c:pt idx="52">
                  <c:v>7.4975547977442103</c:v>
                </c:pt>
                <c:pt idx="53">
                  <c:v>7.5010011331755431</c:v>
                </c:pt>
                <c:pt idx="54">
                  <c:v>7.5059890595269669</c:v>
                </c:pt>
                <c:pt idx="55">
                  <c:v>7.5092021486785354</c:v>
                </c:pt>
                <c:pt idx="56">
                  <c:v>7.5140312779932605</c:v>
                </c:pt>
                <c:pt idx="57">
                  <c:v>7.5127947206750489</c:v>
                </c:pt>
                <c:pt idx="58">
                  <c:v>7.5188352847161521</c:v>
                </c:pt>
                <c:pt idx="59">
                  <c:v>7.5206903123416229</c:v>
                </c:pt>
                <c:pt idx="60">
                  <c:v>7.5338117670253668</c:v>
                </c:pt>
                <c:pt idx="61">
                  <c:v>7.5374345079659717</c:v>
                </c:pt>
                <c:pt idx="62">
                  <c:v>7.5419250235081261</c:v>
                </c:pt>
                <c:pt idx="63">
                  <c:v>7.5444940591904253</c:v>
                </c:pt>
                <c:pt idx="64">
                  <c:v>7.5508793728051131</c:v>
                </c:pt>
                <c:pt idx="65">
                  <c:v>7.5634980157213709</c:v>
                </c:pt>
                <c:pt idx="66">
                  <c:v>7.5708349138449869</c:v>
                </c:pt>
                <c:pt idx="67">
                  <c:v>7.5707424235883982</c:v>
                </c:pt>
                <c:pt idx="68">
                  <c:v>7.578460481941498</c:v>
                </c:pt>
                <c:pt idx="69">
                  <c:v>7.5869879403652458</c:v>
                </c:pt>
                <c:pt idx="70">
                  <c:v>7.5902214182758234</c:v>
                </c:pt>
                <c:pt idx="71">
                  <c:v>7.5958286594440061</c:v>
                </c:pt>
                <c:pt idx="72">
                  <c:v>7.6021506201617068</c:v>
                </c:pt>
                <c:pt idx="73">
                  <c:v>7.6191161638067326</c:v>
                </c:pt>
                <c:pt idx="74">
                  <c:v>7.6261094733567818</c:v>
                </c:pt>
                <c:pt idx="75">
                  <c:v>7.6367603612515653</c:v>
                </c:pt>
                <c:pt idx="76">
                  <c:v>7.6419494451538181</c:v>
                </c:pt>
                <c:pt idx="77">
                  <c:v>7.6496543556922854</c:v>
                </c:pt>
                <c:pt idx="78">
                  <c:v>7.6587074687365142</c:v>
                </c:pt>
                <c:pt idx="79">
                  <c:v>7.6640353917523338</c:v>
                </c:pt>
                <c:pt idx="80">
                  <c:v>7.6740870389978726</c:v>
                </c:pt>
                <c:pt idx="81">
                  <c:v>7.6835984436311096</c:v>
                </c:pt>
                <c:pt idx="82">
                  <c:v>7.6882400943413804</c:v>
                </c:pt>
                <c:pt idx="83">
                  <c:v>7.6988351088533449</c:v>
                </c:pt>
                <c:pt idx="84">
                  <c:v>7.7130550568945306</c:v>
                </c:pt>
                <c:pt idx="85">
                  <c:v>7.7198226245743724</c:v>
                </c:pt>
                <c:pt idx="86">
                  <c:v>7.7353082651587037</c:v>
                </c:pt>
                <c:pt idx="87">
                  <c:v>7.7419090175006025</c:v>
                </c:pt>
                <c:pt idx="88">
                  <c:v>7.7456801189397337</c:v>
                </c:pt>
                <c:pt idx="89">
                  <c:v>7.7556028391061647</c:v>
                </c:pt>
                <c:pt idx="90">
                  <c:v>7.7699890827517946</c:v>
                </c:pt>
                <c:pt idx="91">
                  <c:v>7.7773481004918512</c:v>
                </c:pt>
                <c:pt idx="92">
                  <c:v>7.7896666081147066</c:v>
                </c:pt>
                <c:pt idx="93">
                  <c:v>7.7988141592482592</c:v>
                </c:pt>
                <c:pt idx="94">
                  <c:v>7.8041005204546554</c:v>
                </c:pt>
                <c:pt idx="95">
                  <c:v>7.8193899986359883</c:v>
                </c:pt>
                <c:pt idx="96">
                  <c:v>7.8342168642833441</c:v>
                </c:pt>
                <c:pt idx="97">
                  <c:v>7.8431110330986442</c:v>
                </c:pt>
                <c:pt idx="98">
                  <c:v>7.8524660131067394</c:v>
                </c:pt>
                <c:pt idx="99">
                  <c:v>7.8674055460782473</c:v>
                </c:pt>
                <c:pt idx="100">
                  <c:v>7.875620471251719</c:v>
                </c:pt>
                <c:pt idx="101">
                  <c:v>7.8850643631725958</c:v>
                </c:pt>
                <c:pt idx="102">
                  <c:v>7.894774765452536</c:v>
                </c:pt>
                <c:pt idx="103">
                  <c:v>7.9039795812152187</c:v>
                </c:pt>
                <c:pt idx="104">
                  <c:v>7.9183584627983121</c:v>
                </c:pt>
                <c:pt idx="105">
                  <c:v>7.9235217133005795</c:v>
                </c:pt>
                <c:pt idx="106">
                  <c:v>7.9365121827570242</c:v>
                </c:pt>
                <c:pt idx="107">
                  <c:v>7.9522362482247182</c:v>
                </c:pt>
                <c:pt idx="108">
                  <c:v>7.9571188119268284</c:v>
                </c:pt>
                <c:pt idx="109">
                  <c:v>7.9697502558542812</c:v>
                </c:pt>
                <c:pt idx="110">
                  <c:v>7.986655221597176</c:v>
                </c:pt>
                <c:pt idx="111">
                  <c:v>8.0039741686502079</c:v>
                </c:pt>
                <c:pt idx="112">
                  <c:v>8.0115488663221583</c:v>
                </c:pt>
                <c:pt idx="113">
                  <c:v>8.0175533775539645</c:v>
                </c:pt>
                <c:pt idx="114">
                  <c:v>8.0332631381635498</c:v>
                </c:pt>
                <c:pt idx="115">
                  <c:v>8.0466003051178028</c:v>
                </c:pt>
                <c:pt idx="116">
                  <c:v>8.0580381590914225</c:v>
                </c:pt>
                <c:pt idx="117">
                  <c:v>8.0741773893849889</c:v>
                </c:pt>
                <c:pt idx="118">
                  <c:v>8.0872984709613078</c:v>
                </c:pt>
                <c:pt idx="119">
                  <c:v>8.0945435857283972</c:v>
                </c:pt>
                <c:pt idx="120">
                  <c:v>8.1048819024520675</c:v>
                </c:pt>
                <c:pt idx="121">
                  <c:v>8.1177317045942132</c:v>
                </c:pt>
                <c:pt idx="122">
                  <c:v>8.1254435306764314</c:v>
                </c:pt>
                <c:pt idx="123">
                  <c:v>8.1400618296458749</c:v>
                </c:pt>
                <c:pt idx="124">
                  <c:v>8.1469782775866051</c:v>
                </c:pt>
                <c:pt idx="125">
                  <c:v>8.1636552816456938</c:v>
                </c:pt>
                <c:pt idx="126">
                  <c:v>8.1733887970985162</c:v>
                </c:pt>
                <c:pt idx="127">
                  <c:v>8.1897579544617933</c:v>
                </c:pt>
                <c:pt idx="128">
                  <c:v>8.2058569999144684</c:v>
                </c:pt>
                <c:pt idx="129">
                  <c:v>8.220283264428863</c:v>
                </c:pt>
                <c:pt idx="130">
                  <c:v>8.2342719818434169</c:v>
                </c:pt>
                <c:pt idx="131">
                  <c:v>8.2494217407692947</c:v>
                </c:pt>
                <c:pt idx="132">
                  <c:v>8.2632113845399484</c:v>
                </c:pt>
                <c:pt idx="133">
                  <c:v>8.2775165897945246</c:v>
                </c:pt>
                <c:pt idx="134">
                  <c:v>8.2956991604208152</c:v>
                </c:pt>
                <c:pt idx="135">
                  <c:v>8.3084658540207723</c:v>
                </c:pt>
                <c:pt idx="136">
                  <c:v>8.3195736721223792</c:v>
                </c:pt>
                <c:pt idx="137">
                  <c:v>8.3342009437974625</c:v>
                </c:pt>
                <c:pt idx="138">
                  <c:v>8.3536695281964768</c:v>
                </c:pt>
                <c:pt idx="139">
                  <c:v>8.3638636852108625</c:v>
                </c:pt>
                <c:pt idx="140">
                  <c:v>8.3841227682170469</c:v>
                </c:pt>
                <c:pt idx="141">
                  <c:v>8.3964978250833386</c:v>
                </c:pt>
                <c:pt idx="142">
                  <c:v>8.4072116073805745</c:v>
                </c:pt>
                <c:pt idx="143">
                  <c:v>8.4252672549139653</c:v>
                </c:pt>
                <c:pt idx="144">
                  <c:v>8.4401068624355968</c:v>
                </c:pt>
                <c:pt idx="145">
                  <c:v>8.4533781353146615</c:v>
                </c:pt>
                <c:pt idx="146">
                  <c:v>8.4727838937504476</c:v>
                </c:pt>
                <c:pt idx="147">
                  <c:v>8.482119750328641</c:v>
                </c:pt>
                <c:pt idx="148">
                  <c:v>8.4945966830726416</c:v>
                </c:pt>
                <c:pt idx="149">
                  <c:v>8.5137116256000951</c:v>
                </c:pt>
                <c:pt idx="150">
                  <c:v>8.5316875522264688</c:v>
                </c:pt>
                <c:pt idx="151">
                  <c:v>8.5530994589947671</c:v>
                </c:pt>
                <c:pt idx="152">
                  <c:v>8.5685012789770472</c:v>
                </c:pt>
                <c:pt idx="153">
                  <c:v>8.5869147975124598</c:v>
                </c:pt>
                <c:pt idx="154">
                  <c:v>8.6008026692699033</c:v>
                </c:pt>
                <c:pt idx="155">
                  <c:v>8.6177982482413373</c:v>
                </c:pt>
                <c:pt idx="156">
                  <c:v>8.6349691246328852</c:v>
                </c:pt>
                <c:pt idx="157">
                  <c:v>8.6504811721961339</c:v>
                </c:pt>
                <c:pt idx="158">
                  <c:v>8.6654324670018212</c:v>
                </c:pt>
                <c:pt idx="159">
                  <c:v>8.6924215196102601</c:v>
                </c:pt>
                <c:pt idx="160">
                  <c:v>8.7080524299719464</c:v>
                </c:pt>
                <c:pt idx="161">
                  <c:v>8.729637284335352</c:v>
                </c:pt>
                <c:pt idx="162">
                  <c:v>8.7499219992023534</c:v>
                </c:pt>
                <c:pt idx="163">
                  <c:v>8.7687069600910483</c:v>
                </c:pt>
                <c:pt idx="164">
                  <c:v>8.7866109090619879</c:v>
                </c:pt>
                <c:pt idx="165">
                  <c:v>8.8029941227522546</c:v>
                </c:pt>
                <c:pt idx="166">
                  <c:v>8.8151813968106918</c:v>
                </c:pt>
                <c:pt idx="167">
                  <c:v>8.8303430784257433</c:v>
                </c:pt>
                <c:pt idx="168">
                  <c:v>8.8508971854958833</c:v>
                </c:pt>
                <c:pt idx="169">
                  <c:v>8.8790476120908224</c:v>
                </c:pt>
                <c:pt idx="170">
                  <c:v>8.9015092018690058</c:v>
                </c:pt>
                <c:pt idx="171">
                  <c:v>8.9240690341752167</c:v>
                </c:pt>
                <c:pt idx="172">
                  <c:v>8.9401616605367309</c:v>
                </c:pt>
                <c:pt idx="173">
                  <c:v>8.9564463164957591</c:v>
                </c:pt>
                <c:pt idx="174">
                  <c:v>8.9726995329692585</c:v>
                </c:pt>
                <c:pt idx="175">
                  <c:v>8.995468349250844</c:v>
                </c:pt>
                <c:pt idx="176">
                  <c:v>9.0200831481002659</c:v>
                </c:pt>
                <c:pt idx="177">
                  <c:v>9.0434391428114047</c:v>
                </c:pt>
                <c:pt idx="178">
                  <c:v>9.0655548877919507</c:v>
                </c:pt>
                <c:pt idx="179">
                  <c:v>9.0847789306253475</c:v>
                </c:pt>
                <c:pt idx="180">
                  <c:v>9.1075783937833048</c:v>
                </c:pt>
                <c:pt idx="181">
                  <c:v>9.1297190697758861</c:v>
                </c:pt>
                <c:pt idx="182">
                  <c:v>9.1511742583965514</c:v>
                </c:pt>
                <c:pt idx="183">
                  <c:v>9.1690837565903287</c:v>
                </c:pt>
                <c:pt idx="184">
                  <c:v>9.1995872236665726</c:v>
                </c:pt>
                <c:pt idx="185">
                  <c:v>9.225775730132538</c:v>
                </c:pt>
                <c:pt idx="186">
                  <c:v>9.2408869466408152</c:v>
                </c:pt>
                <c:pt idx="187">
                  <c:v>9.262149081741061</c:v>
                </c:pt>
                <c:pt idx="188">
                  <c:v>9.2875102619250658</c:v>
                </c:pt>
                <c:pt idx="189">
                  <c:v>9.3092692856505153</c:v>
                </c:pt>
                <c:pt idx="190">
                  <c:v>9.3406799566016261</c:v>
                </c:pt>
                <c:pt idx="191">
                  <c:v>9.3645909241592893</c:v>
                </c:pt>
                <c:pt idx="192">
                  <c:v>9.3920207960657738</c:v>
                </c:pt>
                <c:pt idx="193">
                  <c:v>9.4158967696437763</c:v>
                </c:pt>
                <c:pt idx="194">
                  <c:v>9.4360637668396823</c:v>
                </c:pt>
                <c:pt idx="195">
                  <c:v>9.450083770666641</c:v>
                </c:pt>
                <c:pt idx="196">
                  <c:v>9.4904378486856995</c:v>
                </c:pt>
                <c:pt idx="197">
                  <c:v>9.5223102653699296</c:v>
                </c:pt>
                <c:pt idx="198">
                  <c:v>9.5531681748249628</c:v>
                </c:pt>
                <c:pt idx="199">
                  <c:v>9.5745404018546374</c:v>
                </c:pt>
                <c:pt idx="200">
                  <c:v>9.6011743222114259</c:v>
                </c:pt>
                <c:pt idx="201">
                  <c:v>9.6260059882424915</c:v>
                </c:pt>
                <c:pt idx="202">
                  <c:v>9.6461352524021038</c:v>
                </c:pt>
                <c:pt idx="203">
                  <c:v>9.6767791209730181</c:v>
                </c:pt>
                <c:pt idx="204">
                  <c:v>9.7123990409272967</c:v>
                </c:pt>
                <c:pt idx="205">
                  <c:v>9.7347499504021258</c:v>
                </c:pt>
                <c:pt idx="206">
                  <c:v>9.7593223410087315</c:v>
                </c:pt>
                <c:pt idx="207">
                  <c:v>9.7889252961460791</c:v>
                </c:pt>
                <c:pt idx="208">
                  <c:v>9.823506848951272</c:v>
                </c:pt>
                <c:pt idx="209">
                  <c:v>9.8489876446115687</c:v>
                </c:pt>
                <c:pt idx="210">
                  <c:v>9.8754086156235079</c:v>
                </c:pt>
                <c:pt idx="211">
                  <c:v>9.9076661734539648</c:v>
                </c:pt>
                <c:pt idx="212">
                  <c:v>9.9305252867989289</c:v>
                </c:pt>
                <c:pt idx="213">
                  <c:v>9.9657314903647674</c:v>
                </c:pt>
                <c:pt idx="214">
                  <c:v>10.001633325178718</c:v>
                </c:pt>
                <c:pt idx="215">
                  <c:v>10.029820994633297</c:v>
                </c:pt>
                <c:pt idx="216">
                  <c:v>10.062065624037315</c:v>
                </c:pt>
                <c:pt idx="217">
                  <c:v>10.09009492119</c:v>
                </c:pt>
                <c:pt idx="218">
                  <c:v>10.127191492037209</c:v>
                </c:pt>
                <c:pt idx="219">
                  <c:v>10.153882713036603</c:v>
                </c:pt>
                <c:pt idx="220">
                  <c:v>10.185651612178967</c:v>
                </c:pt>
                <c:pt idx="221">
                  <c:v>10.22975060430473</c:v>
                </c:pt>
                <c:pt idx="222">
                  <c:v>10.256237532550273</c:v>
                </c:pt>
                <c:pt idx="223">
                  <c:v>10.293886233128596</c:v>
                </c:pt>
                <c:pt idx="224">
                  <c:v>10.316191818686336</c:v>
                </c:pt>
                <c:pt idx="225">
                  <c:v>10.352214219722951</c:v>
                </c:pt>
                <c:pt idx="226">
                  <c:v>10.396478445850439</c:v>
                </c:pt>
                <c:pt idx="227">
                  <c:v>10.420950553285458</c:v>
                </c:pt>
                <c:pt idx="228">
                  <c:v>10.449797009943085</c:v>
                </c:pt>
                <c:pt idx="229">
                  <c:v>10.486367132690239</c:v>
                </c:pt>
                <c:pt idx="230">
                  <c:v>10.524231083069504</c:v>
                </c:pt>
                <c:pt idx="231">
                  <c:v>10.566891427436653</c:v>
                </c:pt>
                <c:pt idx="232">
                  <c:v>10.607146857639629</c:v>
                </c:pt>
                <c:pt idx="233">
                  <c:v>10.635823173955719</c:v>
                </c:pt>
                <c:pt idx="234">
                  <c:v>10.672763042041867</c:v>
                </c:pt>
                <c:pt idx="235">
                  <c:v>10.72320179504154</c:v>
                </c:pt>
                <c:pt idx="236">
                  <c:v>10.754842923302421</c:v>
                </c:pt>
                <c:pt idx="237">
                  <c:v>10.790931181233939</c:v>
                </c:pt>
                <c:pt idx="238">
                  <c:v>10.818878970334007</c:v>
                </c:pt>
                <c:pt idx="239">
                  <c:v>10.864276557394124</c:v>
                </c:pt>
                <c:pt idx="240">
                  <c:v>10.903310848536892</c:v>
                </c:pt>
                <c:pt idx="241">
                  <c:v>10.938410143591435</c:v>
                </c:pt>
                <c:pt idx="242">
                  <c:v>10.987252440833192</c:v>
                </c:pt>
                <c:pt idx="243">
                  <c:v>11.023185445663387</c:v>
                </c:pt>
                <c:pt idx="244">
                  <c:v>11.050490456999601</c:v>
                </c:pt>
                <c:pt idx="245">
                  <c:v>11.096042243333654</c:v>
                </c:pt>
                <c:pt idx="246">
                  <c:v>11.145824385980742</c:v>
                </c:pt>
                <c:pt idx="247">
                  <c:v>11.184887907825123</c:v>
                </c:pt>
                <c:pt idx="248">
                  <c:v>11.220113061009148</c:v>
                </c:pt>
                <c:pt idx="249">
                  <c:v>11.260687298435242</c:v>
                </c:pt>
                <c:pt idx="250">
                  <c:v>11.307470351405048</c:v>
                </c:pt>
                <c:pt idx="251">
                  <c:v>11.3458737126267</c:v>
                </c:pt>
                <c:pt idx="252">
                  <c:v>11.395940814311217</c:v>
                </c:pt>
                <c:pt idx="253">
                  <c:v>11.435821427911284</c:v>
                </c:pt>
                <c:pt idx="254">
                  <c:v>11.478871237427997</c:v>
                </c:pt>
                <c:pt idx="255">
                  <c:v>11.518556876361453</c:v>
                </c:pt>
                <c:pt idx="256">
                  <c:v>11.565779388106082</c:v>
                </c:pt>
                <c:pt idx="257">
                  <c:v>11.606131456327338</c:v>
                </c:pt>
                <c:pt idx="258">
                  <c:v>11.645958027523792</c:v>
                </c:pt>
                <c:pt idx="259">
                  <c:v>11.696031096030632</c:v>
                </c:pt>
                <c:pt idx="260">
                  <c:v>11.746534559395855</c:v>
                </c:pt>
                <c:pt idx="261">
                  <c:v>11.791736050002093</c:v>
                </c:pt>
                <c:pt idx="262">
                  <c:v>11.837368541392193</c:v>
                </c:pt>
                <c:pt idx="263">
                  <c:v>11.884749796076585</c:v>
                </c:pt>
                <c:pt idx="264">
                  <c:v>11.932243324763258</c:v>
                </c:pt>
                <c:pt idx="265">
                  <c:v>11.979374882292735</c:v>
                </c:pt>
                <c:pt idx="266">
                  <c:v>12.025693826074791</c:v>
                </c:pt>
                <c:pt idx="267">
                  <c:v>12.068377332995498</c:v>
                </c:pt>
                <c:pt idx="268">
                  <c:v>12.120634181263291</c:v>
                </c:pt>
                <c:pt idx="269">
                  <c:v>12.179098936984948</c:v>
                </c:pt>
                <c:pt idx="270">
                  <c:v>12.219901905589969</c:v>
                </c:pt>
                <c:pt idx="271">
                  <c:v>12.271551350588597</c:v>
                </c:pt>
                <c:pt idx="272">
                  <c:v>12.32562944363851</c:v>
                </c:pt>
                <c:pt idx="273">
                  <c:v>12.372755837163655</c:v>
                </c:pt>
                <c:pt idx="274">
                  <c:v>12.417710116712172</c:v>
                </c:pt>
                <c:pt idx="275">
                  <c:v>12.473299814201333</c:v>
                </c:pt>
                <c:pt idx="276">
                  <c:v>12.532321071369871</c:v>
                </c:pt>
                <c:pt idx="277">
                  <c:v>12.574394275790603</c:v>
                </c:pt>
                <c:pt idx="278">
                  <c:v>12.632388689509577</c:v>
                </c:pt>
                <c:pt idx="279">
                  <c:v>12.683825159914379</c:v>
                </c:pt>
                <c:pt idx="280">
                  <c:v>12.723213344855736</c:v>
                </c:pt>
                <c:pt idx="281">
                  <c:v>12.786644326829757</c:v>
                </c:pt>
                <c:pt idx="282">
                  <c:v>12.837732243660421</c:v>
                </c:pt>
                <c:pt idx="283">
                  <c:v>12.892504436358269</c:v>
                </c:pt>
                <c:pt idx="284">
                  <c:v>12.957595192359802</c:v>
                </c:pt>
                <c:pt idx="285">
                  <c:v>13.003519520503842</c:v>
                </c:pt>
                <c:pt idx="286">
                  <c:v>13.065641505305789</c:v>
                </c:pt>
                <c:pt idx="287">
                  <c:v>13.116634502649353</c:v>
                </c:pt>
                <c:pt idx="288">
                  <c:v>13.178404995529956</c:v>
                </c:pt>
                <c:pt idx="289">
                  <c:v>13.228406726720859</c:v>
                </c:pt>
                <c:pt idx="290">
                  <c:v>13.282526042234228</c:v>
                </c:pt>
                <c:pt idx="291">
                  <c:v>13.348113610792462</c:v>
                </c:pt>
                <c:pt idx="292">
                  <c:v>13.399207226285689</c:v>
                </c:pt>
                <c:pt idx="293">
                  <c:v>13.453688486003173</c:v>
                </c:pt>
                <c:pt idx="294">
                  <c:v>13.536933722748797</c:v>
                </c:pt>
                <c:pt idx="295">
                  <c:v>13.589826955729327</c:v>
                </c:pt>
                <c:pt idx="296">
                  <c:v>13.634136818124938</c:v>
                </c:pt>
                <c:pt idx="297">
                  <c:v>13.703905829442462</c:v>
                </c:pt>
                <c:pt idx="298">
                  <c:v>13.772017417207254</c:v>
                </c:pt>
                <c:pt idx="299">
                  <c:v>13.819564522303173</c:v>
                </c:pt>
                <c:pt idx="300">
                  <c:v>13.879341076169263</c:v>
                </c:pt>
                <c:pt idx="301">
                  <c:v>13.948510073612711</c:v>
                </c:pt>
                <c:pt idx="302">
                  <c:v>14.008452546371624</c:v>
                </c:pt>
                <c:pt idx="303">
                  <c:v>14.073501101722062</c:v>
                </c:pt>
                <c:pt idx="304">
                  <c:v>14.124568774007198</c:v>
                </c:pt>
                <c:pt idx="305">
                  <c:v>14.196228246815418</c:v>
                </c:pt>
                <c:pt idx="306">
                  <c:v>14.265567417250683</c:v>
                </c:pt>
                <c:pt idx="307">
                  <c:v>14.327838337699836</c:v>
                </c:pt>
                <c:pt idx="308">
                  <c:v>14.39153991984621</c:v>
                </c:pt>
                <c:pt idx="309">
                  <c:v>14.442771215055847</c:v>
                </c:pt>
                <c:pt idx="310">
                  <c:v>14.526445676197962</c:v>
                </c:pt>
                <c:pt idx="311">
                  <c:v>14.590107016363016</c:v>
                </c:pt>
                <c:pt idx="312">
                  <c:v>14.652879674943724</c:v>
                </c:pt>
                <c:pt idx="313">
                  <c:v>14.728036749029529</c:v>
                </c:pt>
                <c:pt idx="314">
                  <c:v>14.775925471072991</c:v>
                </c:pt>
                <c:pt idx="315">
                  <c:v>14.864635745083998</c:v>
                </c:pt>
                <c:pt idx="316">
                  <c:v>14.923506881977531</c:v>
                </c:pt>
                <c:pt idx="317">
                  <c:v>14.980748932345858</c:v>
                </c:pt>
                <c:pt idx="318">
                  <c:v>15.059191967772071</c:v>
                </c:pt>
                <c:pt idx="319">
                  <c:v>15.125746980310517</c:v>
                </c:pt>
                <c:pt idx="320">
                  <c:v>15.218576540240578</c:v>
                </c:pt>
                <c:pt idx="321">
                  <c:v>15.247389731658638</c:v>
                </c:pt>
                <c:pt idx="322">
                  <c:v>15.329173379857632</c:v>
                </c:pt>
                <c:pt idx="323">
                  <c:v>15.401961363324629</c:v>
                </c:pt>
                <c:pt idx="324">
                  <c:v>15.481275488320229</c:v>
                </c:pt>
                <c:pt idx="325">
                  <c:v>15.5449462927902</c:v>
                </c:pt>
                <c:pt idx="326">
                  <c:v>15.614892882350446</c:v>
                </c:pt>
                <c:pt idx="327">
                  <c:v>15.695590910169882</c:v>
                </c:pt>
                <c:pt idx="328">
                  <c:v>15.774421047807506</c:v>
                </c:pt>
                <c:pt idx="329">
                  <c:v>15.848004483546756</c:v>
                </c:pt>
                <c:pt idx="330">
                  <c:v>15.934115228683099</c:v>
                </c:pt>
                <c:pt idx="331">
                  <c:v>16.006568360099894</c:v>
                </c:pt>
                <c:pt idx="332">
                  <c:v>16.084364476475244</c:v>
                </c:pt>
                <c:pt idx="333">
                  <c:v>16.162497001607242</c:v>
                </c:pt>
                <c:pt idx="334">
                  <c:v>16.243046254981792</c:v>
                </c:pt>
                <c:pt idx="335">
                  <c:v>16.336545046713333</c:v>
                </c:pt>
                <c:pt idx="336">
                  <c:v>16.420937445813632</c:v>
                </c:pt>
                <c:pt idx="337">
                  <c:v>16.528108902116692</c:v>
                </c:pt>
                <c:pt idx="338">
                  <c:v>16.621574777305039</c:v>
                </c:pt>
                <c:pt idx="339">
                  <c:v>16.733057880224642</c:v>
                </c:pt>
                <c:pt idx="340">
                  <c:v>16.801048428986988</c:v>
                </c:pt>
                <c:pt idx="341">
                  <c:v>16.906638336405745</c:v>
                </c:pt>
                <c:pt idx="342">
                  <c:v>17.012718203174963</c:v>
                </c:pt>
                <c:pt idx="343">
                  <c:v>17.161371596018988</c:v>
                </c:pt>
                <c:pt idx="344">
                  <c:v>17.249238820487907</c:v>
                </c:pt>
                <c:pt idx="345">
                  <c:v>17.385228946387464</c:v>
                </c:pt>
                <c:pt idx="346">
                  <c:v>17.477109782773393</c:v>
                </c:pt>
                <c:pt idx="347">
                  <c:v>17.608225146836325</c:v>
                </c:pt>
                <c:pt idx="348">
                  <c:v>17.744497354218471</c:v>
                </c:pt>
                <c:pt idx="349">
                  <c:v>17.874353968276086</c:v>
                </c:pt>
                <c:pt idx="350">
                  <c:v>18.000942138256747</c:v>
                </c:pt>
                <c:pt idx="351">
                  <c:v>18.158896010124476</c:v>
                </c:pt>
                <c:pt idx="352">
                  <c:v>18.287878044445385</c:v>
                </c:pt>
                <c:pt idx="353">
                  <c:v>18.438162342698561</c:v>
                </c:pt>
                <c:pt idx="354">
                  <c:v>18.586404208260287</c:v>
                </c:pt>
                <c:pt idx="355">
                  <c:v>18.741301804266097</c:v>
                </c:pt>
                <c:pt idx="356">
                  <c:v>18.906114873678554</c:v>
                </c:pt>
                <c:pt idx="357">
                  <c:v>19.064284224973296</c:v>
                </c:pt>
                <c:pt idx="358">
                  <c:v>19.273349155743855</c:v>
                </c:pt>
                <c:pt idx="359">
                  <c:v>19.456652138766685</c:v>
                </c:pt>
                <c:pt idx="360">
                  <c:v>19.59859253763015</c:v>
                </c:pt>
                <c:pt idx="361">
                  <c:v>19.858624021479553</c:v>
                </c:pt>
                <c:pt idx="362">
                  <c:v>20.073777747489537</c:v>
                </c:pt>
                <c:pt idx="363">
                  <c:v>20.279173632624016</c:v>
                </c:pt>
                <c:pt idx="364">
                  <c:v>20.546611294434914</c:v>
                </c:pt>
                <c:pt idx="365">
                  <c:v>20.785423668310344</c:v>
                </c:pt>
                <c:pt idx="366">
                  <c:v>21.050307458960759</c:v>
                </c:pt>
                <c:pt idx="367">
                  <c:v>21.318190011930717</c:v>
                </c:pt>
                <c:pt idx="368">
                  <c:v>21.62728565121898</c:v>
                </c:pt>
                <c:pt idx="369">
                  <c:v>21.941125958009476</c:v>
                </c:pt>
                <c:pt idx="370">
                  <c:v>22.2506740888211</c:v>
                </c:pt>
                <c:pt idx="371">
                  <c:v>22.624969868001969</c:v>
                </c:pt>
                <c:pt idx="372">
                  <c:v>23.020527156017774</c:v>
                </c:pt>
                <c:pt idx="373">
                  <c:v>23.379717863523148</c:v>
                </c:pt>
                <c:pt idx="374">
                  <c:v>23.873453917772682</c:v>
                </c:pt>
                <c:pt idx="375">
                  <c:v>24.356899602651247</c:v>
                </c:pt>
                <c:pt idx="376">
                  <c:v>24.879975480623614</c:v>
                </c:pt>
                <c:pt idx="377">
                  <c:v>25.460834776448195</c:v>
                </c:pt>
                <c:pt idx="378">
                  <c:v>26.056721350428823</c:v>
                </c:pt>
                <c:pt idx="379">
                  <c:v>26.655820342915085</c:v>
                </c:pt>
                <c:pt idx="380">
                  <c:v>27.348881838590344</c:v>
                </c:pt>
                <c:pt idx="381">
                  <c:v>28.123075772711456</c:v>
                </c:pt>
                <c:pt idx="382">
                  <c:v>28.926852952234679</c:v>
                </c:pt>
                <c:pt idx="383">
                  <c:v>29.796102895357222</c:v>
                </c:pt>
                <c:pt idx="384">
                  <c:v>30.685859857108046</c:v>
                </c:pt>
                <c:pt idx="385">
                  <c:v>31.796008998126222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E2-42CD-9C46-C8509AA4F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23744"/>
        <c:axId val="256423184"/>
      </c:scatterChart>
      <c:valAx>
        <c:axId val="25642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Normalized time t/d0² [µs/µm²]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6422624"/>
        <c:crosses val="autoZero"/>
        <c:crossBetween val="midCat"/>
      </c:valAx>
      <c:valAx>
        <c:axId val="25642262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Normalized droplet diameter dp²/d0² [-]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6422064"/>
        <c:crosses val="autoZero"/>
        <c:crossBetween val="midCat"/>
      </c:valAx>
      <c:valAx>
        <c:axId val="256423184"/>
        <c:scaling>
          <c:orientation val="minMax"/>
          <c:max val="4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6423744"/>
        <c:crosses val="max"/>
        <c:crossBetween val="midCat"/>
      </c:valAx>
      <c:valAx>
        <c:axId val="25642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423184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6375351587164926"/>
          <c:y val="0.5578404131096949"/>
          <c:w val="0.36962589850053257"/>
          <c:h val="0.262762851155014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'Group1_H1_H2-6_3-Raw-Data'!$AY$53:$AY$446</c:f>
              <c:numCache>
                <c:formatCode>General</c:formatCode>
                <c:ptCount val="394"/>
                <c:pt idx="0">
                  <c:v>1.3962515124408366E-3</c:v>
                </c:pt>
                <c:pt idx="1">
                  <c:v>2.79250302488168E-3</c:v>
                </c:pt>
                <c:pt idx="2">
                  <c:v>4.1887545373225166E-3</c:v>
                </c:pt>
                <c:pt idx="3">
                  <c:v>5.585006049763354E-3</c:v>
                </c:pt>
                <c:pt idx="4">
                  <c:v>6.9812575622041975E-3</c:v>
                </c:pt>
                <c:pt idx="5">
                  <c:v>8.3775090746450055E-3</c:v>
                </c:pt>
                <c:pt idx="6">
                  <c:v>9.7737605870859001E-3</c:v>
                </c:pt>
                <c:pt idx="7">
                  <c:v>1.117001209952672E-2</c:v>
                </c:pt>
                <c:pt idx="8">
                  <c:v>1.2566263611967542E-2</c:v>
                </c:pt>
                <c:pt idx="9">
                  <c:v>1.3962515124408366E-2</c:v>
                </c:pt>
                <c:pt idx="10">
                  <c:v>1.535876663684926E-2</c:v>
                </c:pt>
                <c:pt idx="11">
                  <c:v>1.6755018149290084E-2</c:v>
                </c:pt>
                <c:pt idx="12">
                  <c:v>1.8151269661730904E-2</c:v>
                </c:pt>
                <c:pt idx="13">
                  <c:v>1.9547521174171727E-2</c:v>
                </c:pt>
                <c:pt idx="14">
                  <c:v>2.0943772686612617E-2</c:v>
                </c:pt>
                <c:pt idx="15">
                  <c:v>2.234002419905344E-2</c:v>
                </c:pt>
                <c:pt idx="16">
                  <c:v>2.373627571149426E-2</c:v>
                </c:pt>
                <c:pt idx="17">
                  <c:v>2.5132527223935084E-2</c:v>
                </c:pt>
                <c:pt idx="18">
                  <c:v>2.6528778736375908E-2</c:v>
                </c:pt>
                <c:pt idx="19">
                  <c:v>2.7925030248816807E-2</c:v>
                </c:pt>
                <c:pt idx="20">
                  <c:v>2.9321281761257628E-2</c:v>
                </c:pt>
                <c:pt idx="21">
                  <c:v>3.0717533273698451E-2</c:v>
                </c:pt>
                <c:pt idx="22">
                  <c:v>3.2113784786139271E-2</c:v>
                </c:pt>
                <c:pt idx="23">
                  <c:v>3.3510036298580091E-2</c:v>
                </c:pt>
                <c:pt idx="24">
                  <c:v>3.4906287811020988E-2</c:v>
                </c:pt>
                <c:pt idx="25">
                  <c:v>3.6302539323461808E-2</c:v>
                </c:pt>
                <c:pt idx="26">
                  <c:v>3.7698790835902635E-2</c:v>
                </c:pt>
                <c:pt idx="27">
                  <c:v>3.9095042348343455E-2</c:v>
                </c:pt>
                <c:pt idx="28">
                  <c:v>4.0491293860784351E-2</c:v>
                </c:pt>
                <c:pt idx="29">
                  <c:v>4.1887545373225171E-2</c:v>
                </c:pt>
                <c:pt idx="30">
                  <c:v>4.3283796885665998E-2</c:v>
                </c:pt>
                <c:pt idx="31">
                  <c:v>4.4680048398106811E-2</c:v>
                </c:pt>
                <c:pt idx="32">
                  <c:v>4.6076299910547638E-2</c:v>
                </c:pt>
                <c:pt idx="33">
                  <c:v>4.7472551422988521E-2</c:v>
                </c:pt>
                <c:pt idx="34">
                  <c:v>4.8868802935429348E-2</c:v>
                </c:pt>
                <c:pt idx="35">
                  <c:v>5.0265054447870168E-2</c:v>
                </c:pt>
                <c:pt idx="36">
                  <c:v>5.1661305960310995E-2</c:v>
                </c:pt>
                <c:pt idx="37">
                  <c:v>5.3057557472751884E-2</c:v>
                </c:pt>
                <c:pt idx="38">
                  <c:v>5.4453808985192712E-2</c:v>
                </c:pt>
                <c:pt idx="39">
                  <c:v>5.5850060497633539E-2</c:v>
                </c:pt>
                <c:pt idx="40">
                  <c:v>5.7246312010074359E-2</c:v>
                </c:pt>
                <c:pt idx="41">
                  <c:v>5.8642563522515179E-2</c:v>
                </c:pt>
                <c:pt idx="42">
                  <c:v>6.0038815034956075E-2</c:v>
                </c:pt>
                <c:pt idx="43">
                  <c:v>6.1435066547396902E-2</c:v>
                </c:pt>
                <c:pt idx="44">
                  <c:v>6.2831318059837715E-2</c:v>
                </c:pt>
                <c:pt idx="45">
                  <c:v>6.4227569572278542E-2</c:v>
                </c:pt>
                <c:pt idx="46">
                  <c:v>6.5623821084719355E-2</c:v>
                </c:pt>
                <c:pt idx="47">
                  <c:v>6.7020072597160252E-2</c:v>
                </c:pt>
                <c:pt idx="48">
                  <c:v>6.8416324109601065E-2</c:v>
                </c:pt>
                <c:pt idx="49">
                  <c:v>6.9812575622041892E-2</c:v>
                </c:pt>
                <c:pt idx="50">
                  <c:v>7.1208827134482719E-2</c:v>
                </c:pt>
                <c:pt idx="51">
                  <c:v>7.2605078646923615E-2</c:v>
                </c:pt>
                <c:pt idx="52">
                  <c:v>7.4001330159364512E-2</c:v>
                </c:pt>
                <c:pt idx="53">
                  <c:v>7.5397581671805422E-2</c:v>
                </c:pt>
                <c:pt idx="54">
                  <c:v>7.6793833184246291E-2</c:v>
                </c:pt>
                <c:pt idx="55">
                  <c:v>7.8190084696687201E-2</c:v>
                </c:pt>
                <c:pt idx="56">
                  <c:v>7.9586336209128097E-2</c:v>
                </c:pt>
                <c:pt idx="57">
                  <c:v>8.098258772156898E-2</c:v>
                </c:pt>
                <c:pt idx="58">
                  <c:v>8.2378839234009155E-2</c:v>
                </c:pt>
                <c:pt idx="59">
                  <c:v>8.3775090746450037E-2</c:v>
                </c:pt>
                <c:pt idx="60">
                  <c:v>8.5171342258890934E-2</c:v>
                </c:pt>
                <c:pt idx="61">
                  <c:v>8.6567593771331844E-2</c:v>
                </c:pt>
                <c:pt idx="62">
                  <c:v>8.7963845283772713E-2</c:v>
                </c:pt>
                <c:pt idx="63">
                  <c:v>8.9360096796213623E-2</c:v>
                </c:pt>
                <c:pt idx="64">
                  <c:v>9.0756348308654519E-2</c:v>
                </c:pt>
                <c:pt idx="65">
                  <c:v>9.2152599821095416E-2</c:v>
                </c:pt>
                <c:pt idx="66">
                  <c:v>9.3548851333536326E-2</c:v>
                </c:pt>
                <c:pt idx="67">
                  <c:v>9.4945102845977195E-2</c:v>
                </c:pt>
                <c:pt idx="68">
                  <c:v>9.6341354358418105E-2</c:v>
                </c:pt>
                <c:pt idx="69">
                  <c:v>9.7737605870859001E-2</c:v>
                </c:pt>
                <c:pt idx="70">
                  <c:v>9.9133857383299162E-2</c:v>
                </c:pt>
                <c:pt idx="71">
                  <c:v>0.10053010889574006</c:v>
                </c:pt>
                <c:pt idx="72">
                  <c:v>0.10192636040818094</c:v>
                </c:pt>
                <c:pt idx="73">
                  <c:v>0.10332261192062184</c:v>
                </c:pt>
                <c:pt idx="74">
                  <c:v>0.10471886343306275</c:v>
                </c:pt>
                <c:pt idx="75">
                  <c:v>0.10611511494550363</c:v>
                </c:pt>
                <c:pt idx="76">
                  <c:v>0.10751136645794453</c:v>
                </c:pt>
                <c:pt idx="77">
                  <c:v>0.10890761797038542</c:v>
                </c:pt>
                <c:pt idx="78">
                  <c:v>0.11030386948282632</c:v>
                </c:pt>
                <c:pt idx="79">
                  <c:v>0.11170012099526723</c:v>
                </c:pt>
                <c:pt idx="80">
                  <c:v>0.1130963725077081</c:v>
                </c:pt>
                <c:pt idx="81">
                  <c:v>0.11449262402014901</c:v>
                </c:pt>
                <c:pt idx="82">
                  <c:v>0.11588887553258991</c:v>
                </c:pt>
                <c:pt idx="83">
                  <c:v>0.11728512704503007</c:v>
                </c:pt>
                <c:pt idx="84">
                  <c:v>0.11868137855747096</c:v>
                </c:pt>
                <c:pt idx="85">
                  <c:v>0.12007763006991184</c:v>
                </c:pt>
                <c:pt idx="86">
                  <c:v>0.12147388158235274</c:v>
                </c:pt>
                <c:pt idx="87">
                  <c:v>0.12287013309479365</c:v>
                </c:pt>
                <c:pt idx="88">
                  <c:v>0.12426638460723453</c:v>
                </c:pt>
                <c:pt idx="89">
                  <c:v>0.12566263611967543</c:v>
                </c:pt>
                <c:pt idx="90">
                  <c:v>0.12705888763211634</c:v>
                </c:pt>
                <c:pt idx="91">
                  <c:v>0.12845513914455722</c:v>
                </c:pt>
                <c:pt idx="92">
                  <c:v>0.12985139065699813</c:v>
                </c:pt>
                <c:pt idx="93">
                  <c:v>0.13124764216943902</c:v>
                </c:pt>
                <c:pt idx="94">
                  <c:v>0.13264389368187993</c:v>
                </c:pt>
                <c:pt idx="95">
                  <c:v>0.13404014519432081</c:v>
                </c:pt>
                <c:pt idx="96">
                  <c:v>0.13543639670676097</c:v>
                </c:pt>
                <c:pt idx="97">
                  <c:v>0.13683264821920185</c:v>
                </c:pt>
                <c:pt idx="98">
                  <c:v>0.13822889973164276</c:v>
                </c:pt>
                <c:pt idx="99">
                  <c:v>0.13962515124408365</c:v>
                </c:pt>
                <c:pt idx="100">
                  <c:v>0.14102140275652456</c:v>
                </c:pt>
                <c:pt idx="101">
                  <c:v>0.14241765426896544</c:v>
                </c:pt>
                <c:pt idx="102">
                  <c:v>0.14381390578140635</c:v>
                </c:pt>
                <c:pt idx="103">
                  <c:v>0.14521015729384723</c:v>
                </c:pt>
                <c:pt idx="104">
                  <c:v>0.14660640880628811</c:v>
                </c:pt>
                <c:pt idx="105">
                  <c:v>0.14800266031872902</c:v>
                </c:pt>
                <c:pt idx="106">
                  <c:v>0.14939891183116993</c:v>
                </c:pt>
                <c:pt idx="107">
                  <c:v>0.15079516334361084</c:v>
                </c:pt>
                <c:pt idx="108">
                  <c:v>0.1521914148560517</c:v>
                </c:pt>
                <c:pt idx="109">
                  <c:v>0.15358766636849189</c:v>
                </c:pt>
                <c:pt idx="110">
                  <c:v>0.15498391788093277</c:v>
                </c:pt>
                <c:pt idx="111">
                  <c:v>0.15638016939337368</c:v>
                </c:pt>
                <c:pt idx="112">
                  <c:v>0.15777642090581454</c:v>
                </c:pt>
                <c:pt idx="113">
                  <c:v>0.15917267241825542</c:v>
                </c:pt>
                <c:pt idx="114">
                  <c:v>0.16056892393069636</c:v>
                </c:pt>
                <c:pt idx="115">
                  <c:v>0.16196517544313724</c:v>
                </c:pt>
                <c:pt idx="116">
                  <c:v>0.16336142695557815</c:v>
                </c:pt>
                <c:pt idx="117">
                  <c:v>0.16475767846801903</c:v>
                </c:pt>
                <c:pt idx="118">
                  <c:v>0.16615392998045991</c:v>
                </c:pt>
                <c:pt idx="119">
                  <c:v>0.16755018149290085</c:v>
                </c:pt>
                <c:pt idx="120">
                  <c:v>0.16894643300534173</c:v>
                </c:pt>
                <c:pt idx="121">
                  <c:v>0.17034268451778187</c:v>
                </c:pt>
                <c:pt idx="122">
                  <c:v>0.17173893603022281</c:v>
                </c:pt>
                <c:pt idx="123">
                  <c:v>0.17313518754266369</c:v>
                </c:pt>
                <c:pt idx="124">
                  <c:v>0.17453143905510457</c:v>
                </c:pt>
                <c:pt idx="125">
                  <c:v>0.17592769056754543</c:v>
                </c:pt>
                <c:pt idx="126">
                  <c:v>0.17732394207998634</c:v>
                </c:pt>
                <c:pt idx="127">
                  <c:v>0.17872019359242725</c:v>
                </c:pt>
                <c:pt idx="128">
                  <c:v>0.18011644510486816</c:v>
                </c:pt>
                <c:pt idx="129">
                  <c:v>0.18151269661730904</c:v>
                </c:pt>
                <c:pt idx="130">
                  <c:v>0.18290894812974992</c:v>
                </c:pt>
                <c:pt idx="131">
                  <c:v>0.18430519964219083</c:v>
                </c:pt>
                <c:pt idx="132">
                  <c:v>0.18570145115463174</c:v>
                </c:pt>
                <c:pt idx="133">
                  <c:v>0.18709770266707265</c:v>
                </c:pt>
                <c:pt idx="134">
                  <c:v>0.18849395417951278</c:v>
                </c:pt>
                <c:pt idx="135">
                  <c:v>0.1898902056919537</c:v>
                </c:pt>
                <c:pt idx="136">
                  <c:v>0.19128645720439461</c:v>
                </c:pt>
                <c:pt idx="137">
                  <c:v>0.19268270871683549</c:v>
                </c:pt>
                <c:pt idx="138">
                  <c:v>0.19407896022927634</c:v>
                </c:pt>
                <c:pt idx="139">
                  <c:v>0.19547521174171723</c:v>
                </c:pt>
                <c:pt idx="140">
                  <c:v>0.19687146325415816</c:v>
                </c:pt>
                <c:pt idx="141">
                  <c:v>0.19826771476659905</c:v>
                </c:pt>
                <c:pt idx="142">
                  <c:v>0.19966396627903996</c:v>
                </c:pt>
                <c:pt idx="143">
                  <c:v>0.20106021779148084</c:v>
                </c:pt>
                <c:pt idx="144">
                  <c:v>0.20245646930392172</c:v>
                </c:pt>
                <c:pt idx="145">
                  <c:v>0.20385272081636266</c:v>
                </c:pt>
                <c:pt idx="146">
                  <c:v>0.20524897232880354</c:v>
                </c:pt>
                <c:pt idx="147">
                  <c:v>0.20664522384124367</c:v>
                </c:pt>
                <c:pt idx="148">
                  <c:v>0.20804147535368461</c:v>
                </c:pt>
                <c:pt idx="149">
                  <c:v>0.2094377268661255</c:v>
                </c:pt>
                <c:pt idx="150">
                  <c:v>0.21083397837856638</c:v>
                </c:pt>
                <c:pt idx="151">
                  <c:v>0.21223022989100726</c:v>
                </c:pt>
                <c:pt idx="152">
                  <c:v>0.21362648140344814</c:v>
                </c:pt>
                <c:pt idx="153">
                  <c:v>0.21502273291588905</c:v>
                </c:pt>
                <c:pt idx="154">
                  <c:v>0.21641898442832996</c:v>
                </c:pt>
                <c:pt idx="155">
                  <c:v>0.21781523594077085</c:v>
                </c:pt>
                <c:pt idx="156">
                  <c:v>0.21921148745321173</c:v>
                </c:pt>
                <c:pt idx="157">
                  <c:v>0.22060773896565264</c:v>
                </c:pt>
                <c:pt idx="158">
                  <c:v>0.22200399047809355</c:v>
                </c:pt>
                <c:pt idx="159">
                  <c:v>0.22340024199053446</c:v>
                </c:pt>
                <c:pt idx="160">
                  <c:v>0.22479649350297459</c:v>
                </c:pt>
                <c:pt idx="161">
                  <c:v>0.2261927450154155</c:v>
                </c:pt>
                <c:pt idx="162">
                  <c:v>0.22758899652785641</c:v>
                </c:pt>
                <c:pt idx="163">
                  <c:v>0.2289852480402973</c:v>
                </c:pt>
                <c:pt idx="164">
                  <c:v>0.23038149955273815</c:v>
                </c:pt>
                <c:pt idx="165">
                  <c:v>0.23177775106517903</c:v>
                </c:pt>
                <c:pt idx="166">
                  <c:v>0.23317400257761997</c:v>
                </c:pt>
                <c:pt idx="167">
                  <c:v>0.23457025409006085</c:v>
                </c:pt>
                <c:pt idx="168">
                  <c:v>0.23596650560250176</c:v>
                </c:pt>
                <c:pt idx="169">
                  <c:v>0.23736275711494265</c:v>
                </c:pt>
                <c:pt idx="170">
                  <c:v>0.23875900862738353</c:v>
                </c:pt>
                <c:pt idx="171">
                  <c:v>0.24015526013982447</c:v>
                </c:pt>
                <c:pt idx="172">
                  <c:v>0.2415515116522646</c:v>
                </c:pt>
                <c:pt idx="173">
                  <c:v>0.24294776316470548</c:v>
                </c:pt>
                <c:pt idx="174">
                  <c:v>0.24434401467714642</c:v>
                </c:pt>
                <c:pt idx="175">
                  <c:v>0.2457402661895873</c:v>
                </c:pt>
                <c:pt idx="176">
                  <c:v>0.24713651770202819</c:v>
                </c:pt>
                <c:pt idx="177">
                  <c:v>0.24853276921446907</c:v>
                </c:pt>
                <c:pt idx="178">
                  <c:v>0.24992902072690995</c:v>
                </c:pt>
                <c:pt idx="179">
                  <c:v>0.25132527223935086</c:v>
                </c:pt>
                <c:pt idx="180">
                  <c:v>0.25272152375179174</c:v>
                </c:pt>
                <c:pt idx="181">
                  <c:v>0.25411777526423268</c:v>
                </c:pt>
                <c:pt idx="182">
                  <c:v>0.25551402677667356</c:v>
                </c:pt>
                <c:pt idx="183">
                  <c:v>0.25691027828911445</c:v>
                </c:pt>
                <c:pt idx="184">
                  <c:v>0.25830652980155538</c:v>
                </c:pt>
                <c:pt idx="185">
                  <c:v>0.25970278131399549</c:v>
                </c:pt>
                <c:pt idx="186">
                  <c:v>0.26109903282643637</c:v>
                </c:pt>
                <c:pt idx="187">
                  <c:v>0.26249528433887731</c:v>
                </c:pt>
                <c:pt idx="188">
                  <c:v>0.26389153585131819</c:v>
                </c:pt>
                <c:pt idx="189">
                  <c:v>0.26528778736375908</c:v>
                </c:pt>
                <c:pt idx="190">
                  <c:v>0.26668403887619996</c:v>
                </c:pt>
                <c:pt idx="191">
                  <c:v>0.26808029038864084</c:v>
                </c:pt>
                <c:pt idx="192">
                  <c:v>0.26947654190108178</c:v>
                </c:pt>
                <c:pt idx="193">
                  <c:v>0.27087279341352266</c:v>
                </c:pt>
                <c:pt idx="194">
                  <c:v>0.27226904492596354</c:v>
                </c:pt>
                <c:pt idx="195">
                  <c:v>0.27366529643840443</c:v>
                </c:pt>
                <c:pt idx="196">
                  <c:v>0.27506154795084536</c:v>
                </c:pt>
                <c:pt idx="197">
                  <c:v>0.27645779946328625</c:v>
                </c:pt>
                <c:pt idx="198">
                  <c:v>0.27785405097572641</c:v>
                </c:pt>
                <c:pt idx="199">
                  <c:v>0.27925030248816729</c:v>
                </c:pt>
                <c:pt idx="200">
                  <c:v>0.28064655400060823</c:v>
                </c:pt>
                <c:pt idx="201">
                  <c:v>0.28204280551304911</c:v>
                </c:pt>
                <c:pt idx="202">
                  <c:v>0.28343905702548999</c:v>
                </c:pt>
                <c:pt idx="203">
                  <c:v>0.28483530853793088</c:v>
                </c:pt>
                <c:pt idx="204">
                  <c:v>0.28623156005037176</c:v>
                </c:pt>
                <c:pt idx="205">
                  <c:v>0.2876278115628127</c:v>
                </c:pt>
                <c:pt idx="206">
                  <c:v>0.28902406307525358</c:v>
                </c:pt>
                <c:pt idx="207">
                  <c:v>0.29042031458769446</c:v>
                </c:pt>
                <c:pt idx="208">
                  <c:v>0.29181656610013534</c:v>
                </c:pt>
                <c:pt idx="209">
                  <c:v>0.29321281761257623</c:v>
                </c:pt>
                <c:pt idx="210">
                  <c:v>0.29460906912501716</c:v>
                </c:pt>
                <c:pt idx="211">
                  <c:v>0.29600532063745805</c:v>
                </c:pt>
                <c:pt idx="212">
                  <c:v>0.29740157214989899</c:v>
                </c:pt>
                <c:pt idx="213">
                  <c:v>0.29879782366233987</c:v>
                </c:pt>
                <c:pt idx="214">
                  <c:v>0.30019407517478075</c:v>
                </c:pt>
                <c:pt idx="215">
                  <c:v>0.30159032668722169</c:v>
                </c:pt>
                <c:pt idx="216">
                  <c:v>0.30298657819966246</c:v>
                </c:pt>
                <c:pt idx="217">
                  <c:v>0.3043828297121034</c:v>
                </c:pt>
                <c:pt idx="218">
                  <c:v>0.30577908122454434</c:v>
                </c:pt>
                <c:pt idx="219">
                  <c:v>0.30717533273698516</c:v>
                </c:pt>
                <c:pt idx="220">
                  <c:v>0.30857158424942538</c:v>
                </c:pt>
                <c:pt idx="221">
                  <c:v>0.30996783576186632</c:v>
                </c:pt>
                <c:pt idx="222">
                  <c:v>0.31136408727430714</c:v>
                </c:pt>
                <c:pt idx="223">
                  <c:v>0.31276033878674808</c:v>
                </c:pt>
                <c:pt idx="224">
                  <c:v>0.31415659029918891</c:v>
                </c:pt>
                <c:pt idx="225">
                  <c:v>0.31555284181162985</c:v>
                </c:pt>
                <c:pt idx="226">
                  <c:v>0.31694909332407079</c:v>
                </c:pt>
                <c:pt idx="227">
                  <c:v>0.31834534483651167</c:v>
                </c:pt>
                <c:pt idx="228">
                  <c:v>0.31974159634895255</c:v>
                </c:pt>
                <c:pt idx="229">
                  <c:v>0.32113784786139338</c:v>
                </c:pt>
                <c:pt idx="230">
                  <c:v>0.32253409937383432</c:v>
                </c:pt>
                <c:pt idx="231">
                  <c:v>0.3239303508862752</c:v>
                </c:pt>
                <c:pt idx="232">
                  <c:v>0.32532660239871608</c:v>
                </c:pt>
                <c:pt idx="233">
                  <c:v>0.32672285391115702</c:v>
                </c:pt>
                <c:pt idx="234">
                  <c:v>0.32811910542359785</c:v>
                </c:pt>
                <c:pt idx="235">
                  <c:v>0.32951535693603878</c:v>
                </c:pt>
                <c:pt idx="236">
                  <c:v>0.33091160844847972</c:v>
                </c:pt>
                <c:pt idx="237">
                  <c:v>0.33230785996092055</c:v>
                </c:pt>
                <c:pt idx="238">
                  <c:v>0.33370411147336149</c:v>
                </c:pt>
                <c:pt idx="239">
                  <c:v>0.33510036298580237</c:v>
                </c:pt>
                <c:pt idx="240">
                  <c:v>0.33649661449824325</c:v>
                </c:pt>
                <c:pt idx="241">
                  <c:v>0.33789286601068413</c:v>
                </c:pt>
                <c:pt idx="242">
                  <c:v>0.33928911752312507</c:v>
                </c:pt>
                <c:pt idx="243">
                  <c:v>0.34068536903556601</c:v>
                </c:pt>
                <c:pt idx="244">
                  <c:v>0.34208162054800684</c:v>
                </c:pt>
                <c:pt idx="245">
                  <c:v>0.34347787206044778</c:v>
                </c:pt>
                <c:pt idx="246">
                  <c:v>0.3448741235728886</c:v>
                </c:pt>
                <c:pt idx="247">
                  <c:v>0.34627037508532948</c:v>
                </c:pt>
                <c:pt idx="248">
                  <c:v>0.34766662659777042</c:v>
                </c:pt>
                <c:pt idx="249">
                  <c:v>0.34906287811021064</c:v>
                </c:pt>
                <c:pt idx="250">
                  <c:v>0.35045912962265147</c:v>
                </c:pt>
                <c:pt idx="251">
                  <c:v>0.3518553811350924</c:v>
                </c:pt>
                <c:pt idx="252">
                  <c:v>0.35325163264753323</c:v>
                </c:pt>
                <c:pt idx="253">
                  <c:v>0.35464788415997417</c:v>
                </c:pt>
                <c:pt idx="254">
                  <c:v>0.35604413567241505</c:v>
                </c:pt>
                <c:pt idx="255">
                  <c:v>0.35744038718485599</c:v>
                </c:pt>
                <c:pt idx="256">
                  <c:v>0.35883663869729687</c:v>
                </c:pt>
                <c:pt idx="257">
                  <c:v>0.36023289020973775</c:v>
                </c:pt>
                <c:pt idx="258">
                  <c:v>0.36162914172217869</c:v>
                </c:pt>
                <c:pt idx="259">
                  <c:v>0.36302539323461952</c:v>
                </c:pt>
                <c:pt idx="260">
                  <c:v>0.3644216447470604</c:v>
                </c:pt>
                <c:pt idx="261">
                  <c:v>0.36581789625950134</c:v>
                </c:pt>
                <c:pt idx="262">
                  <c:v>0.36721414777194217</c:v>
                </c:pt>
                <c:pt idx="263">
                  <c:v>0.36861039928438311</c:v>
                </c:pt>
                <c:pt idx="264">
                  <c:v>0.37000665079682399</c:v>
                </c:pt>
                <c:pt idx="265">
                  <c:v>0.37140290230926487</c:v>
                </c:pt>
                <c:pt idx="266">
                  <c:v>0.37279915382170581</c:v>
                </c:pt>
                <c:pt idx="267">
                  <c:v>0.37419540533414669</c:v>
                </c:pt>
                <c:pt idx="268">
                  <c:v>0.37559165684658757</c:v>
                </c:pt>
                <c:pt idx="269">
                  <c:v>0.37698790835902846</c:v>
                </c:pt>
                <c:pt idx="270">
                  <c:v>0.37838415987146939</c:v>
                </c:pt>
                <c:pt idx="271">
                  <c:v>0.37978041138391028</c:v>
                </c:pt>
                <c:pt idx="272">
                  <c:v>0.38117666289635116</c:v>
                </c:pt>
                <c:pt idx="273">
                  <c:v>0.3825729144087921</c:v>
                </c:pt>
                <c:pt idx="274">
                  <c:v>0.38396916592123292</c:v>
                </c:pt>
                <c:pt idx="275">
                  <c:v>0.38536541743367386</c:v>
                </c:pt>
                <c:pt idx="276">
                  <c:v>0.3867616689461148</c:v>
                </c:pt>
                <c:pt idx="277">
                  <c:v>0.38815792045855485</c:v>
                </c:pt>
                <c:pt idx="278">
                  <c:v>0.38955417197099579</c:v>
                </c:pt>
                <c:pt idx="279">
                  <c:v>0.39095042348343673</c:v>
                </c:pt>
                <c:pt idx="280">
                  <c:v>0.39234667499587755</c:v>
                </c:pt>
                <c:pt idx="281">
                  <c:v>0.39374292650831849</c:v>
                </c:pt>
                <c:pt idx="282">
                  <c:v>0.39513917802075937</c:v>
                </c:pt>
                <c:pt idx="283">
                  <c:v>0.39653542953320026</c:v>
                </c:pt>
                <c:pt idx="284">
                  <c:v>0.39793168104564119</c:v>
                </c:pt>
                <c:pt idx="285">
                  <c:v>0.39932793255808208</c:v>
                </c:pt>
                <c:pt idx="286">
                  <c:v>0.40072418407052302</c:v>
                </c:pt>
                <c:pt idx="287">
                  <c:v>0.40212043558296384</c:v>
                </c:pt>
                <c:pt idx="288">
                  <c:v>0.40351668709540478</c:v>
                </c:pt>
                <c:pt idx="289">
                  <c:v>0.40491293860784572</c:v>
                </c:pt>
                <c:pt idx="290">
                  <c:v>0.40630919012028649</c:v>
                </c:pt>
                <c:pt idx="291">
                  <c:v>0.40770544163272743</c:v>
                </c:pt>
                <c:pt idx="292">
                  <c:v>0.40910169314516825</c:v>
                </c:pt>
                <c:pt idx="293">
                  <c:v>0.41049794465760919</c:v>
                </c:pt>
                <c:pt idx="294">
                  <c:v>0.41189419617005013</c:v>
                </c:pt>
                <c:pt idx="295">
                  <c:v>0.41329044768249101</c:v>
                </c:pt>
                <c:pt idx="296">
                  <c:v>0.4146866991949319</c:v>
                </c:pt>
                <c:pt idx="297">
                  <c:v>0.41608295070737278</c:v>
                </c:pt>
                <c:pt idx="298">
                  <c:v>0.41747920221981372</c:v>
                </c:pt>
                <c:pt idx="299">
                  <c:v>0.4188754537322546</c:v>
                </c:pt>
                <c:pt idx="300">
                  <c:v>0.42027170524469548</c:v>
                </c:pt>
                <c:pt idx="301">
                  <c:v>0.42166795675713642</c:v>
                </c:pt>
                <c:pt idx="302">
                  <c:v>0.42306420826957725</c:v>
                </c:pt>
                <c:pt idx="303">
                  <c:v>0.42446045978201818</c:v>
                </c:pt>
                <c:pt idx="304">
                  <c:v>0.42585671129445912</c:v>
                </c:pt>
                <c:pt idx="305">
                  <c:v>0.42725296280689995</c:v>
                </c:pt>
                <c:pt idx="306">
                  <c:v>0.42864921431934011</c:v>
                </c:pt>
                <c:pt idx="307">
                  <c:v>0.43004546583178105</c:v>
                </c:pt>
                <c:pt idx="308">
                  <c:v>0.43144171734422188</c:v>
                </c:pt>
                <c:pt idx="309">
                  <c:v>0.43283796885666281</c:v>
                </c:pt>
                <c:pt idx="310">
                  <c:v>0.4342342203691037</c:v>
                </c:pt>
                <c:pt idx="311">
                  <c:v>0.43563047188154458</c:v>
                </c:pt>
                <c:pt idx="312">
                  <c:v>0.43702672339398552</c:v>
                </c:pt>
                <c:pt idx="313">
                  <c:v>0.4384229749064264</c:v>
                </c:pt>
                <c:pt idx="314">
                  <c:v>0.43981922641886734</c:v>
                </c:pt>
                <c:pt idx="315">
                  <c:v>0.44121547793130816</c:v>
                </c:pt>
                <c:pt idx="316">
                  <c:v>0.4426117294437491</c:v>
                </c:pt>
                <c:pt idx="317">
                  <c:v>0.44400798095619004</c:v>
                </c:pt>
                <c:pt idx="318">
                  <c:v>0.44540423246863087</c:v>
                </c:pt>
                <c:pt idx="319">
                  <c:v>0.44680048398107181</c:v>
                </c:pt>
                <c:pt idx="320">
                  <c:v>0.44819673549351269</c:v>
                </c:pt>
                <c:pt idx="321">
                  <c:v>0.44959298700595351</c:v>
                </c:pt>
                <c:pt idx="322">
                  <c:v>0.45098923851839445</c:v>
                </c:pt>
                <c:pt idx="323">
                  <c:v>0.45238549003083528</c:v>
                </c:pt>
                <c:pt idx="324">
                  <c:v>0.45378174154327622</c:v>
                </c:pt>
                <c:pt idx="325">
                  <c:v>0.4551779930557171</c:v>
                </c:pt>
                <c:pt idx="326">
                  <c:v>0.45657424456815804</c:v>
                </c:pt>
                <c:pt idx="327">
                  <c:v>0.45797049608059887</c:v>
                </c:pt>
                <c:pt idx="328">
                  <c:v>0.4593667475930398</c:v>
                </c:pt>
                <c:pt idx="329">
                  <c:v>0.46076299910548074</c:v>
                </c:pt>
                <c:pt idx="330">
                  <c:v>0.46215925061792157</c:v>
                </c:pt>
                <c:pt idx="331">
                  <c:v>0.46355550213036251</c:v>
                </c:pt>
                <c:pt idx="332">
                  <c:v>0.46495175364280339</c:v>
                </c:pt>
                <c:pt idx="333">
                  <c:v>0.46634800515524427</c:v>
                </c:pt>
                <c:pt idx="334">
                  <c:v>0.46774425666768521</c:v>
                </c:pt>
                <c:pt idx="335">
                  <c:v>0.46914050818012537</c:v>
                </c:pt>
                <c:pt idx="336">
                  <c:v>0.4705367596925662</c:v>
                </c:pt>
                <c:pt idx="337">
                  <c:v>0.47193301120500714</c:v>
                </c:pt>
                <c:pt idx="338">
                  <c:v>0.47332926271744802</c:v>
                </c:pt>
                <c:pt idx="339">
                  <c:v>0.4747255142298889</c:v>
                </c:pt>
                <c:pt idx="340">
                  <c:v>0.47612176574232978</c:v>
                </c:pt>
                <c:pt idx="341">
                  <c:v>0.47751801725477072</c:v>
                </c:pt>
                <c:pt idx="342">
                  <c:v>0.4789142687672116</c:v>
                </c:pt>
                <c:pt idx="343">
                  <c:v>0.48031052027965249</c:v>
                </c:pt>
                <c:pt idx="344">
                  <c:v>0.48170677179209342</c:v>
                </c:pt>
                <c:pt idx="345">
                  <c:v>0.48310302330453425</c:v>
                </c:pt>
                <c:pt idx="346">
                  <c:v>0.48449927481697519</c:v>
                </c:pt>
                <c:pt idx="347">
                  <c:v>0.48589552632941613</c:v>
                </c:pt>
                <c:pt idx="348">
                  <c:v>0.48729177784185701</c:v>
                </c:pt>
                <c:pt idx="349">
                  <c:v>0.48868802935429789</c:v>
                </c:pt>
                <c:pt idx="350">
                  <c:v>0.49008428086673878</c:v>
                </c:pt>
                <c:pt idx="351">
                  <c:v>0.4914805323791796</c:v>
                </c:pt>
                <c:pt idx="352">
                  <c:v>0.49287678389162054</c:v>
                </c:pt>
                <c:pt idx="353">
                  <c:v>0.49427303540406142</c:v>
                </c:pt>
                <c:pt idx="354">
                  <c:v>0.49566928691650236</c:v>
                </c:pt>
                <c:pt idx="355">
                  <c:v>0.49706553842894319</c:v>
                </c:pt>
                <c:pt idx="356">
                  <c:v>0.49846178994138413</c:v>
                </c:pt>
                <c:pt idx="357">
                  <c:v>0.49985804145382506</c:v>
                </c:pt>
                <c:pt idx="358">
                  <c:v>0.50125429296626589</c:v>
                </c:pt>
                <c:pt idx="359">
                  <c:v>0.50265054447870683</c:v>
                </c:pt>
                <c:pt idx="360">
                  <c:v>0.50404679599114766</c:v>
                </c:pt>
                <c:pt idx="361">
                  <c:v>0.50544304750358859</c:v>
                </c:pt>
                <c:pt idx="362">
                  <c:v>0.50683929901602953</c:v>
                </c:pt>
                <c:pt idx="363">
                  <c:v>0.50823555052846969</c:v>
                </c:pt>
                <c:pt idx="364">
                  <c:v>0.50963180204091052</c:v>
                </c:pt>
                <c:pt idx="365">
                  <c:v>0.51102805355335146</c:v>
                </c:pt>
                <c:pt idx="366">
                  <c:v>0.51242430506579228</c:v>
                </c:pt>
                <c:pt idx="367">
                  <c:v>0.51382055657823322</c:v>
                </c:pt>
                <c:pt idx="368">
                  <c:v>0.51521680809067405</c:v>
                </c:pt>
                <c:pt idx="369">
                  <c:v>0.51661305960311499</c:v>
                </c:pt>
                <c:pt idx="370">
                  <c:v>0.51800931111555593</c:v>
                </c:pt>
                <c:pt idx="371">
                  <c:v>0.51940556262799675</c:v>
                </c:pt>
                <c:pt idx="372">
                  <c:v>0.52080181414043769</c:v>
                </c:pt>
                <c:pt idx="373">
                  <c:v>0.52219806565287863</c:v>
                </c:pt>
                <c:pt idx="374">
                  <c:v>0.52359431716531957</c:v>
                </c:pt>
                <c:pt idx="375">
                  <c:v>0.52499056867776039</c:v>
                </c:pt>
                <c:pt idx="376">
                  <c:v>0.52638682019020133</c:v>
                </c:pt>
                <c:pt idx="377">
                  <c:v>0.52778307170264227</c:v>
                </c:pt>
                <c:pt idx="378">
                  <c:v>0.5291793232150831</c:v>
                </c:pt>
                <c:pt idx="379">
                  <c:v>0.53057557472752404</c:v>
                </c:pt>
                <c:pt idx="380">
                  <c:v>0.53197182623996497</c:v>
                </c:pt>
                <c:pt idx="381">
                  <c:v>0.5333680777524058</c:v>
                </c:pt>
                <c:pt idx="382">
                  <c:v>0.53476432926484663</c:v>
                </c:pt>
                <c:pt idx="383">
                  <c:v>0.53616058077728757</c:v>
                </c:pt>
                <c:pt idx="384">
                  <c:v>0.53755683228972839</c:v>
                </c:pt>
                <c:pt idx="385">
                  <c:v>0.53895308380216933</c:v>
                </c:pt>
                <c:pt idx="386">
                  <c:v>0.54034933531461027</c:v>
                </c:pt>
                <c:pt idx="387">
                  <c:v>0.5417455868270511</c:v>
                </c:pt>
                <c:pt idx="388">
                  <c:v>0.54314183833949203</c:v>
                </c:pt>
                <c:pt idx="389">
                  <c:v>0.54453808985193297</c:v>
                </c:pt>
                <c:pt idx="390">
                  <c:v>0.5459343413643738</c:v>
                </c:pt>
                <c:pt idx="391">
                  <c:v>0.54733059287681474</c:v>
                </c:pt>
                <c:pt idx="392">
                  <c:v>0.5487268443892549</c:v>
                </c:pt>
                <c:pt idx="393">
                  <c:v>0.55012309590169584</c:v>
                </c:pt>
              </c:numCache>
            </c:numRef>
          </c:xVal>
          <c:yVal>
            <c:numRef>
              <c:f>'Group1_H1_H2-6_3-Raw-Data'!$AZ$53:$AZ$446</c:f>
              <c:numCache>
                <c:formatCode>General</c:formatCode>
                <c:ptCount val="394"/>
                <c:pt idx="0">
                  <c:v>1</c:v>
                </c:pt>
                <c:pt idx="1">
                  <c:v>0.99788329732590153</c:v>
                </c:pt>
                <c:pt idx="2">
                  <c:v>0.99571465947134119</c:v>
                </c:pt>
                <c:pt idx="3">
                  <c:v>0.99349615711458183</c:v>
                </c:pt>
                <c:pt idx="4">
                  <c:v>0.9912298165703598</c:v>
                </c:pt>
                <c:pt idx="5">
                  <c:v>0.98891762002764538</c:v>
                </c:pt>
                <c:pt idx="6">
                  <c:v>0.98656150581324953</c:v>
                </c:pt>
                <c:pt idx="7">
                  <c:v>0.9841633686797806</c:v>
                </c:pt>
                <c:pt idx="8">
                  <c:v>0.98172506011651084</c:v>
                </c:pt>
                <c:pt idx="9">
                  <c:v>0.97924838868176622</c:v>
                </c:pt>
                <c:pt idx="10">
                  <c:v>0.97673512035550225</c:v>
                </c:pt>
                <c:pt idx="11">
                  <c:v>0.97418697891077477</c:v>
                </c:pt>
                <c:pt idx="12">
                  <c:v>0.97160564630287294</c:v>
                </c:pt>
                <c:pt idx="13">
                  <c:v>0.96899276307491522</c:v>
                </c:pt>
                <c:pt idx="14">
                  <c:v>0.96634992877876613</c:v>
                </c:pt>
                <c:pt idx="15">
                  <c:v>0.96367870241017128</c:v>
                </c:pt>
                <c:pt idx="16">
                  <c:v>0.96098060285704712</c:v>
                </c:pt>
                <c:pt idx="17">
                  <c:v>0.95825710935991382</c:v>
                </c:pt>
                <c:pt idx="18">
                  <c:v>0.95550966198349085</c:v>
                </c:pt>
                <c:pt idx="19">
                  <c:v>0.95273966209851957</c:v>
                </c:pt>
                <c:pt idx="20">
                  <c:v>0.94994847287291462</c:v>
                </c:pt>
                <c:pt idx="21">
                  <c:v>0.94713741977138011</c:v>
                </c:pt>
                <c:pt idx="22">
                  <c:v>0.94430779106267149</c:v>
                </c:pt>
                <c:pt idx="23">
                  <c:v>0.94146083833370475</c:v>
                </c:pt>
                <c:pt idx="24">
                  <c:v>0.93859777700976366</c:v>
                </c:pt>
                <c:pt idx="25">
                  <c:v>0.93571978688008162</c:v>
                </c:pt>
                <c:pt idx="26">
                  <c:v>0.93282801262810144</c:v>
                </c:pt>
                <c:pt idx="27">
                  <c:v>0.92992356436576207</c:v>
                </c:pt>
                <c:pt idx="28">
                  <c:v>0.927007518171173</c:v>
                </c:pt>
                <c:pt idx="29">
                  <c:v>0.92408091662908687</c:v>
                </c:pt>
                <c:pt idx="30">
                  <c:v>0.92114476937358569</c:v>
                </c:pt>
                <c:pt idx="31">
                  <c:v>0.91820005363244583</c:v>
                </c:pt>
                <c:pt idx="32">
                  <c:v>0.91524771477265743</c:v>
                </c:pt>
                <c:pt idx="33">
                  <c:v>0.91228866684660792</c:v>
                </c:pt>
                <c:pt idx="34">
                  <c:v>0.90932379313845946</c:v>
                </c:pt>
                <c:pt idx="35">
                  <c:v>0.90635394671027714</c:v>
                </c:pt>
                <c:pt idx="36">
                  <c:v>0.90337995094748635</c:v>
                </c:pt>
                <c:pt idx="37">
                  <c:v>0.90040260010326045</c:v>
                </c:pt>
                <c:pt idx="38">
                  <c:v>0.89742265984146175</c:v>
                </c:pt>
                <c:pt idx="39">
                  <c:v>0.89444086777777532</c:v>
                </c:pt>
                <c:pt idx="40">
                  <c:v>0.89145793401870776</c:v>
                </c:pt>
                <c:pt idx="41">
                  <c:v>0.88847454169812257</c:v>
                </c:pt>
                <c:pt idx="42">
                  <c:v>0.88549134751102199</c:v>
                </c:pt>
                <c:pt idx="43">
                  <c:v>0.88250898224429131</c:v>
                </c:pt>
                <c:pt idx="44">
                  <c:v>0.87952805130414247</c:v>
                </c:pt>
                <c:pt idx="45">
                  <c:v>0.8765491352400081</c:v>
                </c:pt>
                <c:pt idx="46">
                  <c:v>0.87357279026466239</c:v>
                </c:pt>
                <c:pt idx="47">
                  <c:v>0.87059954877034229</c:v>
                </c:pt>
                <c:pt idx="48">
                  <c:v>0.86762991984068061</c:v>
                </c:pt>
                <c:pt idx="49">
                  <c:v>0.86466438975825444</c:v>
                </c:pt>
                <c:pt idx="50">
                  <c:v>0.86170342250758325</c:v>
                </c:pt>
                <c:pt idx="51">
                  <c:v>0.85874746027341331</c:v>
                </c:pt>
                <c:pt idx="52">
                  <c:v>0.85579692393414164</c:v>
                </c:pt>
                <c:pt idx="53">
                  <c:v>0.85285221355024865</c:v>
                </c:pt>
                <c:pt idx="54">
                  <c:v>0.84991370884760808</c:v>
                </c:pt>
                <c:pt idx="55">
                  <c:v>0.84698176969557037</c:v>
                </c:pt>
                <c:pt idx="56">
                  <c:v>0.84405673657971025</c:v>
                </c:pt>
                <c:pt idx="57">
                  <c:v>0.84113893106915327</c:v>
                </c:pt>
                <c:pt idx="58">
                  <c:v>0.83822865627839438</c:v>
                </c:pt>
                <c:pt idx="59">
                  <c:v>0.83532619732353064</c:v>
                </c:pt>
                <c:pt idx="60">
                  <c:v>0.83243182177286479</c:v>
                </c:pt>
                <c:pt idx="61">
                  <c:v>0.82954578009179347</c:v>
                </c:pt>
                <c:pt idx="62">
                  <c:v>0.82666830608195441</c:v>
                </c:pt>
                <c:pt idx="63">
                  <c:v>0.82379961731458484</c:v>
                </c:pt>
                <c:pt idx="64">
                  <c:v>0.82093991555805612</c:v>
                </c:pt>
                <c:pt idx="65">
                  <c:v>0.81808938719955993</c:v>
                </c:pt>
                <c:pt idx="66">
                  <c:v>0.81524820366092698</c:v>
                </c:pt>
                <c:pt idx="67">
                  <c:v>0.81241652180855961</c:v>
                </c:pt>
                <c:pt idx="68">
                  <c:v>0.80959448435747561</c:v>
                </c:pt>
                <c:pt idx="69">
                  <c:v>0.80678222026945678</c:v>
                </c:pt>
                <c:pt idx="70">
                  <c:v>0.80397984514530541</c:v>
                </c:pt>
                <c:pt idx="71">
                  <c:v>0.80118746161120857</c:v>
                </c:pt>
                <c:pt idx="72">
                  <c:v>0.79840515969924442</c:v>
                </c:pt>
                <c:pt idx="73">
                  <c:v>0.79563301722201341</c:v>
                </c:pt>
                <c:pt idx="74">
                  <c:v>0.7928711001414398</c:v>
                </c:pt>
                <c:pt idx="75">
                  <c:v>0.79011946293175439</c:v>
                </c:pt>
                <c:pt idx="76">
                  <c:v>0.78737814893669122</c:v>
                </c:pt>
                <c:pt idx="77">
                  <c:v>0.78464719072092415</c:v>
                </c:pt>
                <c:pt idx="78">
                  <c:v>0.78192661041577682</c:v>
                </c:pt>
                <c:pt idx="79">
                  <c:v>0.77921642005924552</c:v>
                </c:pt>
                <c:pt idx="80">
                  <c:v>0.77651662193036752</c:v>
                </c:pt>
                <c:pt idx="81">
                  <c:v>0.77382720887797984</c:v>
                </c:pt>
                <c:pt idx="82">
                  <c:v>0.7711481646439089</c:v>
                </c:pt>
                <c:pt idx="83">
                  <c:v>0.76847946418063739</c:v>
                </c:pt>
                <c:pt idx="84">
                  <c:v>0.76582107396348809</c:v>
                </c:pt>
                <c:pt idx="85">
                  <c:v>0.7631729522973888</c:v>
                </c:pt>
                <c:pt idx="86">
                  <c:v>0.76053504961824625</c:v>
                </c:pt>
                <c:pt idx="87">
                  <c:v>0.75790730878899504</c:v>
                </c:pt>
                <c:pt idx="88">
                  <c:v>0.75528966539036768</c:v>
                </c:pt>
                <c:pt idx="89">
                  <c:v>0.75268204800643812</c:v>
                </c:pt>
                <c:pt idx="90">
                  <c:v>0.75008437850499454</c:v>
                </c:pt>
                <c:pt idx="91">
                  <c:v>0.74749657231279143</c:v>
                </c:pt>
                <c:pt idx="92">
                  <c:v>0.74491853868574009</c:v>
                </c:pt>
                <c:pt idx="93">
                  <c:v>0.74235018097408967</c:v>
                </c:pt>
                <c:pt idx="94">
                  <c:v>0.73979139688265272</c:v>
                </c:pt>
                <c:pt idx="95">
                  <c:v>0.73724207872613678</c:v>
                </c:pt>
                <c:pt idx="96">
                  <c:v>0.73470211367963068</c:v>
                </c:pt>
                <c:pt idx="97">
                  <c:v>0.73217138402430049</c:v>
                </c:pt>
                <c:pt idx="98">
                  <c:v>0.72964976738836584</c:v>
                </c:pt>
                <c:pt idx="99">
                  <c:v>0.72713713698338756</c:v>
                </c:pt>
                <c:pt idx="100">
                  <c:v>0.72463336183593996</c:v>
                </c:pt>
                <c:pt idx="101">
                  <c:v>0.72213830701471882</c:v>
                </c:pt>
                <c:pt idx="102">
                  <c:v>0.71965183385313369</c:v>
                </c:pt>
                <c:pt idx="103">
                  <c:v>0.71717380016744514</c:v>
                </c:pt>
                <c:pt idx="104">
                  <c:v>0.71470406047049617</c:v>
                </c:pt>
                <c:pt idx="105">
                  <c:v>0.71224246618109421</c:v>
                </c:pt>
                <c:pt idx="106">
                  <c:v>0.70978886582909051</c:v>
                </c:pt>
                <c:pt idx="107">
                  <c:v>0.70734310525621436</c:v>
                </c:pt>
                <c:pt idx="108">
                  <c:v>0.70490502781270981</c:v>
                </c:pt>
                <c:pt idx="109">
                  <c:v>0.70247447454982659</c:v>
                </c:pt>
                <c:pt idx="110">
                  <c:v>0.70005128440820696</c:v>
                </c:pt>
                <c:pt idx="111">
                  <c:v>0.69763529440223593</c:v>
                </c:pt>
                <c:pt idx="112">
                  <c:v>0.69522633980037896</c:v>
                </c:pt>
                <c:pt idx="113">
                  <c:v>0.6928242543015698</c:v>
                </c:pt>
                <c:pt idx="114">
                  <c:v>0.69042887020768851</c:v>
                </c:pt>
                <c:pt idx="115">
                  <c:v>0.68804001859217767</c:v>
                </c:pt>
                <c:pt idx="116">
                  <c:v>0.68565752946483571</c:v>
                </c:pt>
                <c:pt idx="117">
                  <c:v>0.68328123193283796</c:v>
                </c:pt>
                <c:pt idx="118">
                  <c:v>0.68091095435802018</c:v>
                </c:pt>
                <c:pt idx="119">
                  <c:v>0.67854652451047004</c:v>
                </c:pt>
                <c:pt idx="120">
                  <c:v>0.67618776971846817</c:v>
                </c:pt>
                <c:pt idx="121">
                  <c:v>0.67383451701481534</c:v>
                </c:pt>
                <c:pt idx="122">
                  <c:v>0.67148659327957883</c:v>
                </c:pt>
                <c:pt idx="123">
                  <c:v>0.66914382537931572</c:v>
                </c:pt>
                <c:pt idx="124">
                  <c:v>0.66680604030278323</c:v>
                </c:pt>
                <c:pt idx="125">
                  <c:v>0.66447306529318928</c:v>
                </c:pt>
                <c:pt idx="126">
                  <c:v>0.6621447279770134</c:v>
                </c:pt>
                <c:pt idx="127">
                  <c:v>0.65982085648943145</c:v>
                </c:pt>
                <c:pt idx="128">
                  <c:v>0.65750127959637872</c:v>
                </c:pt>
                <c:pt idx="129">
                  <c:v>0.65518582681327986</c:v>
                </c:pt>
                <c:pt idx="130">
                  <c:v>0.65287432852048188</c:v>
                </c:pt>
                <c:pt idx="131">
                  <c:v>0.65056661607541877</c:v>
                </c:pt>
                <c:pt idx="132">
                  <c:v>0.64826252192153411</c:v>
                </c:pt>
                <c:pt idx="133">
                  <c:v>0.64596187969399943</c:v>
                </c:pt>
                <c:pt idx="134">
                  <c:v>0.6436645243222453</c:v>
                </c:pt>
                <c:pt idx="135">
                  <c:v>0.64137029212933727</c:v>
                </c:pt>
                <c:pt idx="136">
                  <c:v>0.63907902092823454</c:v>
                </c:pt>
                <c:pt idx="137">
                  <c:v>0.63679055011493402</c:v>
                </c:pt>
                <c:pt idx="138">
                  <c:v>0.63450472075854758</c:v>
                </c:pt>
                <c:pt idx="139">
                  <c:v>0.63222137568832271</c:v>
                </c:pt>
                <c:pt idx="140">
                  <c:v>0.62994035957764016</c:v>
                </c:pt>
                <c:pt idx="141">
                  <c:v>0.627661519025007</c:v>
                </c:pt>
                <c:pt idx="142">
                  <c:v>0.62538470263206836</c:v>
                </c:pt>
                <c:pt idx="143">
                  <c:v>0.62310976107866256</c:v>
                </c:pt>
                <c:pt idx="144">
                  <c:v>0.62083654719494041</c:v>
                </c:pt>
                <c:pt idx="145">
                  <c:v>0.61856491603057373</c:v>
                </c:pt>
                <c:pt idx="146">
                  <c:v>0.61629472492106552</c:v>
                </c:pt>
                <c:pt idx="147">
                  <c:v>0.61402583355119589</c:v>
                </c:pt>
                <c:pt idx="148">
                  <c:v>0.61175810401560748</c:v>
                </c:pt>
                <c:pt idx="149">
                  <c:v>0.6094914008765735</c:v>
                </c:pt>
                <c:pt idx="150">
                  <c:v>0.60722559121894315</c:v>
                </c:pt>
                <c:pt idx="151">
                  <c:v>0.60496054470230165</c:v>
                </c:pt>
                <c:pt idx="152">
                  <c:v>0.60269613361035668</c:v>
                </c:pt>
                <c:pt idx="153">
                  <c:v>0.60043223289757686</c:v>
                </c:pt>
                <c:pt idx="154">
                  <c:v>0.5981687202330912</c:v>
                </c:pt>
                <c:pt idx="155">
                  <c:v>0.59590547604187916</c:v>
                </c:pt>
                <c:pt idx="156">
                  <c:v>0.59364238354326393</c:v>
                </c:pt>
                <c:pt idx="157">
                  <c:v>0.59137932878673127</c:v>
                </c:pt>
                <c:pt idx="158">
                  <c:v>0.58911620068508741</c:v>
                </c:pt>
                <c:pt idx="159">
                  <c:v>0.58685289104498484</c:v>
                </c:pt>
                <c:pt idx="160">
                  <c:v>0.58458929459482278</c:v>
                </c:pt>
                <c:pt idx="161">
                  <c:v>0.5823253090100472</c:v>
                </c:pt>
                <c:pt idx="162">
                  <c:v>0.58006083493587779</c:v>
                </c:pt>
                <c:pt idx="163">
                  <c:v>0.57779577600746346</c:v>
                </c:pt>
                <c:pt idx="164">
                  <c:v>0.57553003886749754</c:v>
                </c:pt>
                <c:pt idx="165">
                  <c:v>0.57326353318131074</c:v>
                </c:pt>
                <c:pt idx="166">
                  <c:v>0.57099617164946204</c:v>
                </c:pt>
                <c:pt idx="167">
                  <c:v>0.56872787001784098</c:v>
                </c:pt>
                <c:pt idx="168">
                  <c:v>0.5664585470853104</c:v>
                </c:pt>
                <c:pt idx="169">
                  <c:v>0.56418812470890511</c:v>
                </c:pt>
                <c:pt idx="170">
                  <c:v>0.56191652780660661</c:v>
                </c:pt>
                <c:pt idx="171">
                  <c:v>0.55964368435771761</c:v>
                </c:pt>
                <c:pt idx="172">
                  <c:v>0.55736952540085827</c:v>
                </c:pt>
                <c:pt idx="173">
                  <c:v>0.55509398502959639</c:v>
                </c:pt>
                <c:pt idx="174">
                  <c:v>0.55281700038575521</c:v>
                </c:pt>
                <c:pt idx="175">
                  <c:v>0.55053851165039425</c:v>
                </c:pt>
                <c:pt idx="176">
                  <c:v>0.5482584620325085</c:v>
                </c:pt>
                <c:pt idx="177">
                  <c:v>0.54597679775545194</c:v>
                </c:pt>
                <c:pt idx="178">
                  <c:v>0.54369346804112872</c:v>
                </c:pt>
                <c:pt idx="179">
                  <c:v>0.54140842509195475</c:v>
                </c:pt>
                <c:pt idx="180">
                  <c:v>0.53912162407063091</c:v>
                </c:pt>
                <c:pt idx="181">
                  <c:v>0.5368330230777475</c:v>
                </c:pt>
                <c:pt idx="182">
                  <c:v>0.53454258312724168</c:v>
                </c:pt>
                <c:pt idx="183">
                  <c:v>0.53225026811974241</c:v>
                </c:pt>
                <c:pt idx="184">
                  <c:v>0.52995604481382363</c:v>
                </c:pt>
                <c:pt idx="185">
                  <c:v>0.52765988279519715</c:v>
                </c:pt>
                <c:pt idx="186">
                  <c:v>0.52536175444386202</c:v>
                </c:pt>
                <c:pt idx="187">
                  <c:v>0.5230616348992656</c:v>
                </c:pt>
                <c:pt idx="188">
                  <c:v>0.52075950202347421</c:v>
                </c:pt>
                <c:pt idx="189">
                  <c:v>0.51845533636239893</c:v>
                </c:pt>
                <c:pt idx="190">
                  <c:v>0.51614912110510935</c:v>
                </c:pt>
                <c:pt idx="191">
                  <c:v>0.51384084204125868</c:v>
                </c:pt>
                <c:pt idx="192">
                  <c:v>0.51153048751665486</c:v>
                </c:pt>
                <c:pt idx="193">
                  <c:v>0.50921804838701323</c:v>
                </c:pt>
                <c:pt idx="194">
                  <c:v>0.50690351796991517</c:v>
                </c:pt>
                <c:pt idx="195">
                  <c:v>0.50458689199501472</c:v>
                </c:pt>
                <c:pt idx="196">
                  <c:v>0.5022681685525241</c:v>
                </c:pt>
                <c:pt idx="197">
                  <c:v>0.49994734804000707</c:v>
                </c:pt>
                <c:pt idx="198">
                  <c:v>0.49762443310753035</c:v>
                </c:pt>
                <c:pt idx="199">
                  <c:v>0.4952994286011852</c:v>
                </c:pt>
                <c:pt idx="200">
                  <c:v>0.49297234150504504</c:v>
                </c:pt>
                <c:pt idx="201">
                  <c:v>0.49064318088157316</c:v>
                </c:pt>
                <c:pt idx="202">
                  <c:v>0.488311957810522</c:v>
                </c:pt>
                <c:pt idx="203">
                  <c:v>0.485978685326376</c:v>
                </c:pt>
                <c:pt idx="204">
                  <c:v>0.48364337835436083</c:v>
                </c:pt>
                <c:pt idx="205">
                  <c:v>0.48130605364506623</c:v>
                </c:pt>
                <c:pt idx="206">
                  <c:v>0.47896672970772558</c:v>
                </c:pt>
                <c:pt idx="207">
                  <c:v>0.47662542674218428</c:v>
                </c:pt>
                <c:pt idx="208">
                  <c:v>0.47428216656960681</c:v>
                </c:pt>
                <c:pt idx="209">
                  <c:v>0.47193697256196082</c:v>
                </c:pt>
                <c:pt idx="210">
                  <c:v>0.46958986957031951</c:v>
                </c:pt>
                <c:pt idx="211">
                  <c:v>0.46724088385202661</c:v>
                </c:pt>
                <c:pt idx="212">
                  <c:v>0.46489004299677888</c:v>
                </c:pt>
                <c:pt idx="213">
                  <c:v>0.4625373758516419</c:v>
                </c:pt>
                <c:pt idx="214">
                  <c:v>0.46018291244508036</c:v>
                </c:pt>
                <c:pt idx="215">
                  <c:v>0.45782668391002423</c:v>
                </c:pt>
                <c:pt idx="216">
                  <c:v>0.45546872240601954</c:v>
                </c:pt>
                <c:pt idx="217">
                  <c:v>0.45310906104052606</c:v>
                </c:pt>
                <c:pt idx="218">
                  <c:v>0.45074773378938754</c:v>
                </c:pt>
                <c:pt idx="219">
                  <c:v>0.44838477541653959</c:v>
                </c:pt>
                <c:pt idx="220">
                  <c:v>0.44602022139300079</c:v>
                </c:pt>
                <c:pt idx="221">
                  <c:v>0.44365410781518072</c:v>
                </c:pt>
                <c:pt idx="222">
                  <c:v>0.44128647132258686</c:v>
                </c:pt>
                <c:pt idx="223">
                  <c:v>0.43891734901494517</c:v>
                </c:pt>
                <c:pt idx="224">
                  <c:v>0.43654677836881078</c:v>
                </c:pt>
                <c:pt idx="225">
                  <c:v>0.43417479715370882</c:v>
                </c:pt>
                <c:pt idx="226">
                  <c:v>0.43180144334785936</c:v>
                </c:pt>
                <c:pt idx="227">
                  <c:v>0.42942675505354327</c:v>
                </c:pt>
                <c:pt idx="228">
                  <c:v>0.42705077041216183</c:v>
                </c:pt>
                <c:pt idx="229">
                  <c:v>0.42467352751903825</c:v>
                </c:pt>
                <c:pt idx="230">
                  <c:v>0.42229506433801955</c:v>
                </c:pt>
                <c:pt idx="231">
                  <c:v>0.41991541861594228</c:v>
                </c:pt>
                <c:pt idx="232">
                  <c:v>0.41753462779700379</c:v>
                </c:pt>
                <c:pt idx="233">
                  <c:v>0.4151527289371067</c:v>
                </c:pt>
                <c:pt idx="234">
                  <c:v>0.41276975861823079</c:v>
                </c:pt>
                <c:pt idx="235">
                  <c:v>0.41038575286289219</c:v>
                </c:pt>
                <c:pt idx="236">
                  <c:v>0.40800074704873701</c:v>
                </c:pt>
                <c:pt idx="237">
                  <c:v>0.40561477582336369</c:v>
                </c:pt>
                <c:pt idx="238">
                  <c:v>0.4032278730193809</c:v>
                </c:pt>
                <c:pt idx="239">
                  <c:v>0.4008400715698141</c:v>
                </c:pt>
                <c:pt idx="240">
                  <c:v>0.3984514034238984</c:v>
                </c:pt>
                <c:pt idx="241">
                  <c:v>0.39606189946330989</c:v>
                </c:pt>
                <c:pt idx="242">
                  <c:v>0.39367158941893077</c:v>
                </c:pt>
                <c:pt idx="243">
                  <c:v>0.39128050178819462</c:v>
                </c:pt>
                <c:pt idx="244">
                  <c:v>0.38888866375306397</c:v>
                </c:pt>
                <c:pt idx="245">
                  <c:v>0.38649610109874083</c:v>
                </c:pt>
                <c:pt idx="246">
                  <c:v>0.38410283813315427</c:v>
                </c:pt>
                <c:pt idx="247">
                  <c:v>0.3817088976072972</c:v>
                </c:pt>
                <c:pt idx="248">
                  <c:v>0.3793143006364928</c:v>
                </c:pt>
                <c:pt idx="249">
                  <c:v>0.37691906662265529</c:v>
                </c:pt>
                <c:pt idx="250">
                  <c:v>0.37452321317760906</c:v>
                </c:pt>
                <c:pt idx="251">
                  <c:v>0.37212675604757522</c:v>
                </c:pt>
                <c:pt idx="252">
                  <c:v>0.36972970903884561</c:v>
                </c:pt>
                <c:pt idx="253">
                  <c:v>0.36733208394477945</c:v>
                </c:pt>
                <c:pt idx="254">
                  <c:v>0.36493389047416391</c:v>
                </c:pt>
                <c:pt idx="255">
                  <c:v>0.3625351361810335</c:v>
                </c:pt>
                <c:pt idx="256">
                  <c:v>0.36013582639602509</c:v>
                </c:pt>
                <c:pt idx="257">
                  <c:v>0.35773596415936776</c:v>
                </c:pt>
                <c:pt idx="258">
                  <c:v>0.35533555015556695</c:v>
                </c:pt>
                <c:pt idx="259">
                  <c:v>0.35293458264990146</c:v>
                </c:pt>
                <c:pt idx="260">
                  <c:v>0.35053305742679902</c:v>
                </c:pt>
                <c:pt idx="261">
                  <c:v>0.34813096773019997</c:v>
                </c:pt>
                <c:pt idx="262">
                  <c:v>0.34572830420599748</c:v>
                </c:pt>
                <c:pt idx="263">
                  <c:v>0.34332505484664833</c:v>
                </c:pt>
                <c:pt idx="264">
                  <c:v>0.34092120493806305</c:v>
                </c:pt>
                <c:pt idx="265">
                  <c:v>0.33851673700887547</c:v>
                </c:pt>
                <c:pt idx="266">
                  <c:v>0.33611163078218731</c:v>
                </c:pt>
                <c:pt idx="267">
                  <c:v>0.33370586312992212</c:v>
                </c:pt>
                <c:pt idx="268">
                  <c:v>0.33129940802987051</c:v>
                </c:pt>
                <c:pt idx="269">
                  <c:v>0.32889223652556149</c:v>
                </c:pt>
                <c:pt idx="270">
                  <c:v>0.32648431668907757</c:v>
                </c:pt>
                <c:pt idx="271">
                  <c:v>0.32407561358692571</c:v>
                </c:pt>
                <c:pt idx="272">
                  <c:v>0.32166608924910439</c:v>
                </c:pt>
                <c:pt idx="273">
                  <c:v>0.3192557026414905</c:v>
                </c:pt>
                <c:pt idx="274">
                  <c:v>0.31684440964167793</c:v>
                </c:pt>
                <c:pt idx="275">
                  <c:v>0.3144321630184107</c:v>
                </c:pt>
                <c:pt idx="276">
                  <c:v>0.31201891241476137</c:v>
                </c:pt>
                <c:pt idx="277">
                  <c:v>0.30960460433519044</c:v>
                </c:pt>
                <c:pt idx="278">
                  <c:v>0.30718918213664215</c:v>
                </c:pt>
                <c:pt idx="279">
                  <c:v>0.30477258602386376</c:v>
                </c:pt>
                <c:pt idx="280">
                  <c:v>0.30235475304905962</c:v>
                </c:pt>
                <c:pt idx="281">
                  <c:v>0.29993561711610733</c:v>
                </c:pt>
                <c:pt idx="282">
                  <c:v>0.29751510898946798</c:v>
                </c:pt>
                <c:pt idx="283">
                  <c:v>0.29509315630799893</c:v>
                </c:pt>
                <c:pt idx="284">
                  <c:v>0.29266968360386569</c:v>
                </c:pt>
                <c:pt idx="285">
                  <c:v>0.29024461232670262</c:v>
                </c:pt>
                <c:pt idx="286">
                  <c:v>0.28781786087330019</c:v>
                </c:pt>
                <c:pt idx="287">
                  <c:v>0.28538934462295007</c:v>
                </c:pt>
                <c:pt idx="288">
                  <c:v>0.28295897597873154</c:v>
                </c:pt>
                <c:pt idx="289">
                  <c:v>0.28052666441493035</c:v>
                </c:pt>
                <c:pt idx="290">
                  <c:v>0.27809231653083938</c:v>
                </c:pt>
                <c:pt idx="291">
                  <c:v>0.27565583611116606</c:v>
                </c:pt>
                <c:pt idx="292">
                  <c:v>0.27321712419335059</c:v>
                </c:pt>
                <c:pt idx="293">
                  <c:v>0.27077607914197055</c:v>
                </c:pt>
                <c:pt idx="294">
                  <c:v>0.26833259673060961</c:v>
                </c:pt>
                <c:pt idx="295">
                  <c:v>0.26588657023137985</c:v>
                </c:pt>
                <c:pt idx="296">
                  <c:v>0.26343789051245931</c:v>
                </c:pt>
                <c:pt idx="297">
                  <c:v>0.26098644614389721</c:v>
                </c:pt>
                <c:pt idx="298">
                  <c:v>0.25853212351205834</c:v>
                </c:pt>
                <c:pt idx="299">
                  <c:v>0.25607480694297158</c:v>
                </c:pt>
                <c:pt idx="300">
                  <c:v>0.25361437883498444</c:v>
                </c:pt>
                <c:pt idx="301">
                  <c:v>0.25115071980102677</c:v>
                </c:pt>
                <c:pt idx="302">
                  <c:v>0.24868370882088833</c:v>
                </c:pt>
                <c:pt idx="303">
                  <c:v>0.24621322340387561</c:v>
                </c:pt>
                <c:pt idx="304">
                  <c:v>0.24373913976222178</c:v>
                </c:pt>
                <c:pt idx="305">
                  <c:v>0.24126133299571151</c:v>
                </c:pt>
                <c:pt idx="306">
                  <c:v>0.23877967728788863</c:v>
                </c:pt>
                <c:pt idx="307">
                  <c:v>0.23629404611432236</c:v>
                </c:pt>
                <c:pt idx="308">
                  <c:v>0.23380431246339503</c:v>
                </c:pt>
                <c:pt idx="309">
                  <c:v>0.23131034907005021</c:v>
                </c:pt>
                <c:pt idx="310">
                  <c:v>0.22881202866302736</c:v>
                </c:pt>
                <c:pt idx="311">
                  <c:v>0.22630922422608182</c:v>
                </c:pt>
                <c:pt idx="312">
                  <c:v>0.22380180927372006</c:v>
                </c:pt>
                <c:pt idx="313">
                  <c:v>0.22128965814198445</c:v>
                </c:pt>
                <c:pt idx="314">
                  <c:v>0.21877264629489049</c:v>
                </c:pt>
                <c:pt idx="315">
                  <c:v>0.21625065064708499</c:v>
                </c:pt>
                <c:pt idx="316">
                  <c:v>0.21372354990330525</c:v>
                </c:pt>
                <c:pt idx="317">
                  <c:v>0.21119122491535303</c:v>
                </c:pt>
                <c:pt idx="318">
                  <c:v>0.20865355905714794</c:v>
                </c:pt>
                <c:pt idx="319">
                  <c:v>0.20611043861862216</c:v>
                </c:pt>
                <c:pt idx="320">
                  <c:v>0.20356175321908326</c:v>
                </c:pt>
                <c:pt idx="321">
                  <c:v>0.20100739624084529</c:v>
                </c:pt>
                <c:pt idx="322">
                  <c:v>0.19844726528382642</c:v>
                </c:pt>
                <c:pt idx="323">
                  <c:v>0.19588126264194528</c:v>
                </c:pt>
                <c:pt idx="324">
                  <c:v>0.19330929580206974</c:v>
                </c:pt>
                <c:pt idx="325">
                  <c:v>0.19073127796642014</c:v>
                </c:pt>
                <c:pt idx="326">
                  <c:v>0.18814712859923444</c:v>
                </c:pt>
                <c:pt idx="327">
                  <c:v>0.18555677399861842</c:v>
                </c:pt>
                <c:pt idx="328">
                  <c:v>0.18296014789453521</c:v>
                </c:pt>
                <c:pt idx="329">
                  <c:v>0.18035719207383863</c:v>
                </c:pt>
                <c:pt idx="330">
                  <c:v>0.17774785703338083</c:v>
                </c:pt>
                <c:pt idx="331">
                  <c:v>0.17513210266222987</c:v>
                </c:pt>
                <c:pt idx="332">
                  <c:v>0.17250989895401839</c:v>
                </c:pt>
                <c:pt idx="333">
                  <c:v>0.16988122675055098</c:v>
                </c:pt>
                <c:pt idx="334">
                  <c:v>0.16724607851781204</c:v>
                </c:pt>
                <c:pt idx="335">
                  <c:v>0.16460445915551358</c:v>
                </c:pt>
                <c:pt idx="336">
                  <c:v>0.16195638684141439</c:v>
                </c:pt>
                <c:pt idx="337">
                  <c:v>0.15930189391167646</c:v>
                </c:pt>
                <c:pt idx="338">
                  <c:v>0.15664102777850716</c:v>
                </c:pt>
                <c:pt idx="339">
                  <c:v>0.15397385188647628</c:v>
                </c:pt>
                <c:pt idx="340">
                  <c:v>0.151300446708828</c:v>
                </c:pt>
                <c:pt idx="341">
                  <c:v>0.14862091078526063</c:v>
                </c:pt>
                <c:pt idx="342">
                  <c:v>0.14593536180261177</c:v>
                </c:pt>
                <c:pt idx="343">
                  <c:v>0.1432439377199807</c:v>
                </c:pt>
                <c:pt idx="344">
                  <c:v>0.14054679793982142</c:v>
                </c:pt>
                <c:pt idx="345">
                  <c:v>0.1378441245266798</c:v>
                </c:pt>
                <c:pt idx="346">
                  <c:v>0.13513612347515513</c:v>
                </c:pt>
                <c:pt idx="347">
                  <c:v>0.13242302602887887</c:v>
                </c:pt>
                <c:pt idx="348">
                  <c:v>0.1297050900522326</c:v>
                </c:pt>
                <c:pt idx="349">
                  <c:v>0.12698260145665044</c:v>
                </c:pt>
                <c:pt idx="350">
                  <c:v>0.12425587568337593</c:v>
                </c:pt>
                <c:pt idx="351">
                  <c:v>0.12152525924460726</c:v>
                </c:pt>
                <c:pt idx="352">
                  <c:v>0.11879113132505421</c:v>
                </c:pt>
                <c:pt idx="353">
                  <c:v>0.11605390544592956</c:v>
                </c:pt>
                <c:pt idx="354">
                  <c:v>0.11331403119352217</c:v>
                </c:pt>
                <c:pt idx="355">
                  <c:v>0.11057199601450943</c:v>
                </c:pt>
                <c:pt idx="356">
                  <c:v>0.10782832708029627</c:v>
                </c:pt>
                <c:pt idx="357">
                  <c:v>0.10508359322264453</c:v>
                </c:pt>
                <c:pt idx="358">
                  <c:v>0.10233840694303008</c:v>
                </c:pt>
                <c:pt idx="359">
                  <c:v>9.9593426498137752E-2</c:v>
                </c:pt>
                <c:pt idx="360">
                  <c:v>9.6849358064044502E-2</c:v>
                </c:pt>
                <c:pt idx="361">
                  <c:v>9.4106957981694064E-2</c:v>
                </c:pt>
                <c:pt idx="362">
                  <c:v>9.1367035086307585E-2</c:v>
                </c:pt>
                <c:pt idx="363">
                  <c:v>8.8630453123515709E-2</c:v>
                </c:pt>
                <c:pt idx="364">
                  <c:v>8.5898133255025363E-2</c:v>
                </c:pt>
                <c:pt idx="365">
                  <c:v>8.3171056656732287E-2</c:v>
                </c:pt>
                <c:pt idx="366">
                  <c:v>8.0450267212274856E-2</c:v>
                </c:pt>
                <c:pt idx="367">
                  <c:v>7.7736874305108644E-2</c:v>
                </c:pt>
                <c:pt idx="368">
                  <c:v>7.5032055712264914E-2</c:v>
                </c:pt>
                <c:pt idx="369">
                  <c:v>7.2337060603028427E-2</c:v>
                </c:pt>
                <c:pt idx="370">
                  <c:v>6.965321264593087E-2</c:v>
                </c:pt>
                <c:pt idx="371">
                  <c:v>6.6981913227396911E-2</c:v>
                </c:pt>
                <c:pt idx="372">
                  <c:v>6.4324644785695079E-2</c:v>
                </c:pt>
                <c:pt idx="373">
                  <c:v>6.1682974263700431E-2</c:v>
                </c:pt>
                <c:pt idx="374">
                  <c:v>5.9058556684280367E-2</c:v>
                </c:pt>
                <c:pt idx="375">
                  <c:v>5.6453138852077742E-2</c:v>
                </c:pt>
                <c:pt idx="376">
                  <c:v>5.3868563185649691E-2</c:v>
                </c:pt>
                <c:pt idx="377">
                  <c:v>5.1306771683952881E-2</c:v>
                </c:pt>
                <c:pt idx="378">
                  <c:v>4.8769810031380693E-2</c:v>
                </c:pt>
                <c:pt idx="379">
                  <c:v>4.6259831845520821E-2</c:v>
                </c:pt>
                <c:pt idx="380">
                  <c:v>4.3779103072075651E-2</c:v>
                </c:pt>
                <c:pt idx="381">
                  <c:v>4.1330006531358654E-2</c:v>
                </c:pt>
                <c:pt idx="382">
                  <c:v>3.8915046620987249E-2</c:v>
                </c:pt>
                <c:pt idx="383">
                  <c:v>3.6536854179489549E-2</c:v>
                </c:pt>
                <c:pt idx="384">
                  <c:v>3.4198191515643586E-2</c:v>
                </c:pt>
                <c:pt idx="385">
                  <c:v>3.1901957608500071E-2</c:v>
                </c:pt>
                <c:pt idx="386">
                  <c:v>2.965119348321224E-2</c:v>
                </c:pt>
                <c:pt idx="387">
                  <c:v>2.7449087767844875E-2</c:v>
                </c:pt>
                <c:pt idx="388">
                  <c:v>2.529898243651562E-2</c:v>
                </c:pt>
                <c:pt idx="389">
                  <c:v>2.3204378744381329E-2</c:v>
                </c:pt>
                <c:pt idx="390">
                  <c:v>2.1168943360048671E-2</c:v>
                </c:pt>
                <c:pt idx="391">
                  <c:v>1.9196514701187849E-2</c:v>
                </c:pt>
                <c:pt idx="392">
                  <c:v>1.7291109479245195E-2</c:v>
                </c:pt>
                <c:pt idx="393">
                  <c:v>1.5456929459314785E-2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B-4B94-BED0-27E1DAD362F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'Group1_H1_H2-6_3-Raw-Data'!$BD$53:$BD$438</c:f>
              <c:numCache>
                <c:formatCode>General</c:formatCode>
                <c:ptCount val="386"/>
                <c:pt idx="0">
                  <c:v>1.3516930445928994E-3</c:v>
                </c:pt>
                <c:pt idx="1">
                  <c:v>2.7033860891858053E-3</c:v>
                </c:pt>
                <c:pt idx="2">
                  <c:v>4.0550791337787048E-3</c:v>
                </c:pt>
                <c:pt idx="3">
                  <c:v>5.4067721783716046E-3</c:v>
                </c:pt>
                <c:pt idx="4">
                  <c:v>6.7584652229645105E-3</c:v>
                </c:pt>
                <c:pt idx="5">
                  <c:v>8.1101582675573818E-3</c:v>
                </c:pt>
                <c:pt idx="6">
                  <c:v>9.4618513121503389E-3</c:v>
                </c:pt>
                <c:pt idx="7">
                  <c:v>1.0813544356743221E-2</c:v>
                </c:pt>
                <c:pt idx="8">
                  <c:v>1.2165237401336107E-2</c:v>
                </c:pt>
                <c:pt idx="9">
                  <c:v>1.3516930445928993E-2</c:v>
                </c:pt>
                <c:pt idx="10">
                  <c:v>1.4868623490521949E-2</c:v>
                </c:pt>
                <c:pt idx="11">
                  <c:v>1.6220316535114833E-2</c:v>
                </c:pt>
                <c:pt idx="12">
                  <c:v>1.7572009579707719E-2</c:v>
                </c:pt>
                <c:pt idx="13">
                  <c:v>1.8923702624300605E-2</c:v>
                </c:pt>
                <c:pt idx="14">
                  <c:v>2.0275395668893557E-2</c:v>
                </c:pt>
                <c:pt idx="15">
                  <c:v>2.1627088713486443E-2</c:v>
                </c:pt>
                <c:pt idx="16">
                  <c:v>2.2978781758079329E-2</c:v>
                </c:pt>
                <c:pt idx="17">
                  <c:v>2.4330474802672215E-2</c:v>
                </c:pt>
                <c:pt idx="18">
                  <c:v>2.5682167847265097E-2</c:v>
                </c:pt>
                <c:pt idx="19">
                  <c:v>2.7033860891858059E-2</c:v>
                </c:pt>
                <c:pt idx="20">
                  <c:v>2.8385553936450945E-2</c:v>
                </c:pt>
                <c:pt idx="21">
                  <c:v>2.9737246981043831E-2</c:v>
                </c:pt>
                <c:pt idx="22">
                  <c:v>3.1088940025636714E-2</c:v>
                </c:pt>
                <c:pt idx="23">
                  <c:v>3.2440633070229603E-2</c:v>
                </c:pt>
                <c:pt idx="24">
                  <c:v>3.3792326114822552E-2</c:v>
                </c:pt>
                <c:pt idx="25">
                  <c:v>3.5144019159415438E-2</c:v>
                </c:pt>
                <c:pt idx="26">
                  <c:v>3.6495712204008331E-2</c:v>
                </c:pt>
                <c:pt idx="27">
                  <c:v>3.784740524860121E-2</c:v>
                </c:pt>
                <c:pt idx="28">
                  <c:v>3.9199098293194172E-2</c:v>
                </c:pt>
                <c:pt idx="29">
                  <c:v>4.0550791337787051E-2</c:v>
                </c:pt>
                <c:pt idx="30">
                  <c:v>4.1902484382379944E-2</c:v>
                </c:pt>
                <c:pt idx="31">
                  <c:v>4.3254177426972823E-2</c:v>
                </c:pt>
                <c:pt idx="32">
                  <c:v>4.4605870471565709E-2</c:v>
                </c:pt>
                <c:pt idx="33">
                  <c:v>4.5957563516158657E-2</c:v>
                </c:pt>
                <c:pt idx="34">
                  <c:v>4.7309256560751543E-2</c:v>
                </c:pt>
                <c:pt idx="35">
                  <c:v>4.8660949605344429E-2</c:v>
                </c:pt>
                <c:pt idx="36">
                  <c:v>5.0012642649937315E-2</c:v>
                </c:pt>
                <c:pt idx="37">
                  <c:v>5.1364335694530271E-2</c:v>
                </c:pt>
                <c:pt idx="38">
                  <c:v>5.2716028739123157E-2</c:v>
                </c:pt>
                <c:pt idx="39">
                  <c:v>5.406772178371605E-2</c:v>
                </c:pt>
                <c:pt idx="40">
                  <c:v>5.5419414828308929E-2</c:v>
                </c:pt>
                <c:pt idx="41">
                  <c:v>5.6771107872901815E-2</c:v>
                </c:pt>
                <c:pt idx="42">
                  <c:v>5.812280091749477E-2</c:v>
                </c:pt>
                <c:pt idx="43">
                  <c:v>5.9474493962087663E-2</c:v>
                </c:pt>
                <c:pt idx="44">
                  <c:v>6.0826187006680542E-2</c:v>
                </c:pt>
                <c:pt idx="45">
                  <c:v>6.2177880051273428E-2</c:v>
                </c:pt>
                <c:pt idx="46">
                  <c:v>6.3529573095866307E-2</c:v>
                </c:pt>
                <c:pt idx="47">
                  <c:v>6.4881266140459262E-2</c:v>
                </c:pt>
                <c:pt idx="48">
                  <c:v>6.6232959185052148E-2</c:v>
                </c:pt>
                <c:pt idx="49">
                  <c:v>6.7584652229645034E-2</c:v>
                </c:pt>
                <c:pt idx="50">
                  <c:v>6.893634527423792E-2</c:v>
                </c:pt>
                <c:pt idx="51">
                  <c:v>7.0288038318830875E-2</c:v>
                </c:pt>
                <c:pt idx="52">
                  <c:v>7.1639731363423845E-2</c:v>
                </c:pt>
                <c:pt idx="53">
                  <c:v>7.29914244080168E-2</c:v>
                </c:pt>
                <c:pt idx="54">
                  <c:v>7.4343117452609742E-2</c:v>
                </c:pt>
                <c:pt idx="55">
                  <c:v>7.5694810497202711E-2</c:v>
                </c:pt>
                <c:pt idx="56">
                  <c:v>7.7046503541795652E-2</c:v>
                </c:pt>
                <c:pt idx="57">
                  <c:v>7.8398196586388608E-2</c:v>
                </c:pt>
                <c:pt idx="58">
                  <c:v>7.9749889630980869E-2</c:v>
                </c:pt>
                <c:pt idx="59">
                  <c:v>8.1101582675573811E-2</c:v>
                </c:pt>
                <c:pt idx="60">
                  <c:v>8.2453275720166766E-2</c:v>
                </c:pt>
                <c:pt idx="61">
                  <c:v>8.3804968764759735E-2</c:v>
                </c:pt>
                <c:pt idx="62">
                  <c:v>8.5156661809352677E-2</c:v>
                </c:pt>
                <c:pt idx="63">
                  <c:v>8.6508354853945646E-2</c:v>
                </c:pt>
                <c:pt idx="64">
                  <c:v>8.7860047898538601E-2</c:v>
                </c:pt>
                <c:pt idx="65">
                  <c:v>8.9211740943131557E-2</c:v>
                </c:pt>
                <c:pt idx="66">
                  <c:v>9.0563433987724526E-2</c:v>
                </c:pt>
                <c:pt idx="67">
                  <c:v>9.1915127032317454E-2</c:v>
                </c:pt>
                <c:pt idx="68">
                  <c:v>9.3266820076910423E-2</c:v>
                </c:pt>
                <c:pt idx="69">
                  <c:v>9.4618513121503378E-2</c:v>
                </c:pt>
                <c:pt idx="70">
                  <c:v>9.5970206166095626E-2</c:v>
                </c:pt>
                <c:pt idx="71">
                  <c:v>9.7321899210688581E-2</c:v>
                </c:pt>
                <c:pt idx="72">
                  <c:v>9.8673592255281536E-2</c:v>
                </c:pt>
                <c:pt idx="73">
                  <c:v>0.10002528529987449</c:v>
                </c:pt>
                <c:pt idx="74">
                  <c:v>0.10137697834446746</c:v>
                </c:pt>
                <c:pt idx="75">
                  <c:v>0.10272867138906039</c:v>
                </c:pt>
                <c:pt idx="76">
                  <c:v>0.10408036443365336</c:v>
                </c:pt>
                <c:pt idx="77">
                  <c:v>0.10543205747824631</c:v>
                </c:pt>
                <c:pt idx="78">
                  <c:v>0.10678375052283927</c:v>
                </c:pt>
                <c:pt idx="79">
                  <c:v>0.10813544356743224</c:v>
                </c:pt>
                <c:pt idx="80">
                  <c:v>0.10948713661202518</c:v>
                </c:pt>
                <c:pt idx="81">
                  <c:v>0.11083882965661815</c:v>
                </c:pt>
                <c:pt idx="82">
                  <c:v>0.1121905227012111</c:v>
                </c:pt>
                <c:pt idx="83">
                  <c:v>0.11354221574580335</c:v>
                </c:pt>
                <c:pt idx="84">
                  <c:v>0.11489390879039631</c:v>
                </c:pt>
                <c:pt idx="85">
                  <c:v>0.11624560183498925</c:v>
                </c:pt>
                <c:pt idx="86">
                  <c:v>0.1175972948795822</c:v>
                </c:pt>
                <c:pt idx="87">
                  <c:v>0.11894898792417517</c:v>
                </c:pt>
                <c:pt idx="88">
                  <c:v>0.12030068096876811</c:v>
                </c:pt>
                <c:pt idx="89">
                  <c:v>0.12165237401336108</c:v>
                </c:pt>
                <c:pt idx="90">
                  <c:v>0.12300406705795404</c:v>
                </c:pt>
                <c:pt idx="91">
                  <c:v>0.12435576010254699</c:v>
                </c:pt>
                <c:pt idx="92">
                  <c:v>0.12570745314713996</c:v>
                </c:pt>
                <c:pt idx="93">
                  <c:v>0.12705914619173289</c:v>
                </c:pt>
                <c:pt idx="94">
                  <c:v>0.12841083923632587</c:v>
                </c:pt>
                <c:pt idx="95">
                  <c:v>0.12976253228091883</c:v>
                </c:pt>
                <c:pt idx="96">
                  <c:v>0.13111422532551106</c:v>
                </c:pt>
                <c:pt idx="97">
                  <c:v>0.13246591837010402</c:v>
                </c:pt>
                <c:pt idx="98">
                  <c:v>0.13381761141469697</c:v>
                </c:pt>
                <c:pt idx="99">
                  <c:v>0.13516930445928993</c:v>
                </c:pt>
                <c:pt idx="100">
                  <c:v>0.13652099750388288</c:v>
                </c:pt>
                <c:pt idx="101">
                  <c:v>0.13787269054847584</c:v>
                </c:pt>
                <c:pt idx="102">
                  <c:v>0.1392243835930688</c:v>
                </c:pt>
                <c:pt idx="103">
                  <c:v>0.14057607663766175</c:v>
                </c:pt>
                <c:pt idx="104">
                  <c:v>0.14192776968225471</c:v>
                </c:pt>
                <c:pt idx="105">
                  <c:v>0.14327946272684769</c:v>
                </c:pt>
                <c:pt idx="106">
                  <c:v>0.14463115577144064</c:v>
                </c:pt>
                <c:pt idx="107">
                  <c:v>0.1459828488160336</c:v>
                </c:pt>
                <c:pt idx="108">
                  <c:v>0.14733454186062653</c:v>
                </c:pt>
                <c:pt idx="109">
                  <c:v>0.14868623490521879</c:v>
                </c:pt>
                <c:pt idx="110">
                  <c:v>0.15003792794981174</c:v>
                </c:pt>
                <c:pt idx="111">
                  <c:v>0.1513896209944047</c:v>
                </c:pt>
                <c:pt idx="112">
                  <c:v>0.15274131403899763</c:v>
                </c:pt>
                <c:pt idx="113">
                  <c:v>0.15409300708359058</c:v>
                </c:pt>
                <c:pt idx="114">
                  <c:v>0.15544470012818357</c:v>
                </c:pt>
                <c:pt idx="115">
                  <c:v>0.15679639317277652</c:v>
                </c:pt>
                <c:pt idx="116">
                  <c:v>0.15814808621736948</c:v>
                </c:pt>
                <c:pt idx="117">
                  <c:v>0.15949977926196243</c:v>
                </c:pt>
                <c:pt idx="118">
                  <c:v>0.16085147230655539</c:v>
                </c:pt>
                <c:pt idx="119">
                  <c:v>0.16220316535114837</c:v>
                </c:pt>
                <c:pt idx="120">
                  <c:v>0.16355485839574133</c:v>
                </c:pt>
                <c:pt idx="121">
                  <c:v>0.16490655144033353</c:v>
                </c:pt>
                <c:pt idx="122">
                  <c:v>0.16625824448492652</c:v>
                </c:pt>
                <c:pt idx="123">
                  <c:v>0.16760993752951947</c:v>
                </c:pt>
                <c:pt idx="124">
                  <c:v>0.16896163057411243</c:v>
                </c:pt>
                <c:pt idx="125">
                  <c:v>0.17031332361870535</c:v>
                </c:pt>
                <c:pt idx="126">
                  <c:v>0.17166501666329831</c:v>
                </c:pt>
                <c:pt idx="127">
                  <c:v>0.17301670970789129</c:v>
                </c:pt>
                <c:pt idx="128">
                  <c:v>0.17436840275248425</c:v>
                </c:pt>
                <c:pt idx="129">
                  <c:v>0.1757200957970772</c:v>
                </c:pt>
                <c:pt idx="130">
                  <c:v>0.17707178884167016</c:v>
                </c:pt>
                <c:pt idx="131">
                  <c:v>0.17842348188626311</c:v>
                </c:pt>
                <c:pt idx="132">
                  <c:v>0.1797751749308561</c:v>
                </c:pt>
                <c:pt idx="133">
                  <c:v>0.18112686797544905</c:v>
                </c:pt>
                <c:pt idx="134">
                  <c:v>0.18247856102004126</c:v>
                </c:pt>
                <c:pt idx="135">
                  <c:v>0.18383025406463424</c:v>
                </c:pt>
                <c:pt idx="136">
                  <c:v>0.1851819471092272</c:v>
                </c:pt>
                <c:pt idx="137">
                  <c:v>0.18653364015382015</c:v>
                </c:pt>
                <c:pt idx="138">
                  <c:v>0.18788533319841308</c:v>
                </c:pt>
                <c:pt idx="139">
                  <c:v>0.18923702624300603</c:v>
                </c:pt>
                <c:pt idx="140">
                  <c:v>0.19058871928759902</c:v>
                </c:pt>
                <c:pt idx="141">
                  <c:v>0.19194041233219197</c:v>
                </c:pt>
                <c:pt idx="142">
                  <c:v>0.1932921053767849</c:v>
                </c:pt>
                <c:pt idx="143">
                  <c:v>0.19464379842137786</c:v>
                </c:pt>
                <c:pt idx="144">
                  <c:v>0.19599549146597081</c:v>
                </c:pt>
                <c:pt idx="145">
                  <c:v>0.19734718451056379</c:v>
                </c:pt>
                <c:pt idx="146">
                  <c:v>0.19869887755515675</c:v>
                </c:pt>
                <c:pt idx="147">
                  <c:v>0.20005057059974898</c:v>
                </c:pt>
                <c:pt idx="148">
                  <c:v>0.20140226364434197</c:v>
                </c:pt>
                <c:pt idx="149">
                  <c:v>0.20275395668893492</c:v>
                </c:pt>
                <c:pt idx="150">
                  <c:v>0.20410564973352788</c:v>
                </c:pt>
                <c:pt idx="151">
                  <c:v>0.20545734277812078</c:v>
                </c:pt>
                <c:pt idx="152">
                  <c:v>0.20680903582271373</c:v>
                </c:pt>
                <c:pt idx="153">
                  <c:v>0.20816072886730672</c:v>
                </c:pt>
                <c:pt idx="154">
                  <c:v>0.20951242191189967</c:v>
                </c:pt>
                <c:pt idx="155">
                  <c:v>0.21086411495649263</c:v>
                </c:pt>
                <c:pt idx="156">
                  <c:v>0.21221580800108558</c:v>
                </c:pt>
                <c:pt idx="157">
                  <c:v>0.21356750104567854</c:v>
                </c:pt>
                <c:pt idx="158">
                  <c:v>0.21491919409027152</c:v>
                </c:pt>
                <c:pt idx="159">
                  <c:v>0.21627088713486448</c:v>
                </c:pt>
                <c:pt idx="160">
                  <c:v>0.21762258017945668</c:v>
                </c:pt>
                <c:pt idx="161">
                  <c:v>0.21897427322404969</c:v>
                </c:pt>
                <c:pt idx="162">
                  <c:v>0.22032596626864262</c:v>
                </c:pt>
                <c:pt idx="163">
                  <c:v>0.22167765931323558</c:v>
                </c:pt>
                <c:pt idx="164">
                  <c:v>0.2230293523578285</c:v>
                </c:pt>
                <c:pt idx="165">
                  <c:v>0.22438104540242146</c:v>
                </c:pt>
                <c:pt idx="166">
                  <c:v>0.22573273844701444</c:v>
                </c:pt>
                <c:pt idx="167">
                  <c:v>0.2270844314916074</c:v>
                </c:pt>
                <c:pt idx="168">
                  <c:v>0.22843612453620035</c:v>
                </c:pt>
                <c:pt idx="169">
                  <c:v>0.22978781758079331</c:v>
                </c:pt>
                <c:pt idx="170">
                  <c:v>0.23113951062538626</c:v>
                </c:pt>
                <c:pt idx="171">
                  <c:v>0.23249120366997925</c:v>
                </c:pt>
                <c:pt idx="172">
                  <c:v>0.23384289671457145</c:v>
                </c:pt>
                <c:pt idx="173">
                  <c:v>0.23519458975916441</c:v>
                </c:pt>
                <c:pt idx="174">
                  <c:v>0.23654628280375739</c:v>
                </c:pt>
                <c:pt idx="175">
                  <c:v>0.23789797584835035</c:v>
                </c:pt>
                <c:pt idx="176">
                  <c:v>0.2392496688929433</c:v>
                </c:pt>
                <c:pt idx="177">
                  <c:v>0.24060136193753623</c:v>
                </c:pt>
                <c:pt idx="178">
                  <c:v>0.24195305498212918</c:v>
                </c:pt>
                <c:pt idx="179">
                  <c:v>0.24330474802672217</c:v>
                </c:pt>
                <c:pt idx="180">
                  <c:v>0.24465644107131512</c:v>
                </c:pt>
                <c:pt idx="181">
                  <c:v>0.24600813411590808</c:v>
                </c:pt>
                <c:pt idx="182">
                  <c:v>0.24735982716050103</c:v>
                </c:pt>
                <c:pt idx="183">
                  <c:v>0.24871152020509399</c:v>
                </c:pt>
                <c:pt idx="184">
                  <c:v>0.25006321324968694</c:v>
                </c:pt>
                <c:pt idx="185">
                  <c:v>0.25141490629427921</c:v>
                </c:pt>
                <c:pt idx="186">
                  <c:v>0.25276659933887213</c:v>
                </c:pt>
                <c:pt idx="187">
                  <c:v>0.25411829238346512</c:v>
                </c:pt>
                <c:pt idx="188">
                  <c:v>0.2554699854280581</c:v>
                </c:pt>
                <c:pt idx="189">
                  <c:v>0.25682167847265103</c:v>
                </c:pt>
                <c:pt idx="190">
                  <c:v>0.25817337151724395</c:v>
                </c:pt>
                <c:pt idx="191">
                  <c:v>0.25952506456183688</c:v>
                </c:pt>
                <c:pt idx="192">
                  <c:v>0.26087675760642987</c:v>
                </c:pt>
                <c:pt idx="193">
                  <c:v>0.26222845065102285</c:v>
                </c:pt>
                <c:pt idx="194">
                  <c:v>0.26358014369561578</c:v>
                </c:pt>
                <c:pt idx="195">
                  <c:v>0.26493183674020876</c:v>
                </c:pt>
                <c:pt idx="196">
                  <c:v>0.26628352978480169</c:v>
                </c:pt>
                <c:pt idx="197">
                  <c:v>0.26763522282939467</c:v>
                </c:pt>
                <c:pt idx="198">
                  <c:v>0.26898691587398688</c:v>
                </c:pt>
                <c:pt idx="199">
                  <c:v>0.27033860891857986</c:v>
                </c:pt>
                <c:pt idx="200">
                  <c:v>0.27169030196317284</c:v>
                </c:pt>
                <c:pt idx="201">
                  <c:v>0.27304199500776577</c:v>
                </c:pt>
                <c:pt idx="202">
                  <c:v>0.27439368805235875</c:v>
                </c:pt>
                <c:pt idx="203">
                  <c:v>0.27574538109695168</c:v>
                </c:pt>
                <c:pt idx="204">
                  <c:v>0.27709707414154461</c:v>
                </c:pt>
                <c:pt idx="205">
                  <c:v>0.27844876718613759</c:v>
                </c:pt>
                <c:pt idx="206">
                  <c:v>0.27980046023073057</c:v>
                </c:pt>
                <c:pt idx="207">
                  <c:v>0.2811521532753235</c:v>
                </c:pt>
                <c:pt idx="208">
                  <c:v>0.28250384631991649</c:v>
                </c:pt>
                <c:pt idx="209">
                  <c:v>0.28385553936450941</c:v>
                </c:pt>
                <c:pt idx="210">
                  <c:v>0.2852072324091024</c:v>
                </c:pt>
                <c:pt idx="211">
                  <c:v>0.28655892545369538</c:v>
                </c:pt>
                <c:pt idx="212">
                  <c:v>0.28791061849828831</c:v>
                </c:pt>
                <c:pt idx="213">
                  <c:v>0.28926231154288129</c:v>
                </c:pt>
                <c:pt idx="214">
                  <c:v>0.29061400458747422</c:v>
                </c:pt>
                <c:pt idx="215">
                  <c:v>0.2919656976320672</c:v>
                </c:pt>
                <c:pt idx="216">
                  <c:v>0.29331739067666007</c:v>
                </c:pt>
                <c:pt idx="217">
                  <c:v>0.29466908372125306</c:v>
                </c:pt>
                <c:pt idx="218">
                  <c:v>0.29602077676584604</c:v>
                </c:pt>
                <c:pt idx="219">
                  <c:v>0.29737246981043897</c:v>
                </c:pt>
                <c:pt idx="220">
                  <c:v>0.29872416285503123</c:v>
                </c:pt>
                <c:pt idx="221">
                  <c:v>0.30007585589962421</c:v>
                </c:pt>
                <c:pt idx="222">
                  <c:v>0.30142754894421714</c:v>
                </c:pt>
                <c:pt idx="223">
                  <c:v>0.30277924198881012</c:v>
                </c:pt>
                <c:pt idx="224">
                  <c:v>0.30413093503340305</c:v>
                </c:pt>
                <c:pt idx="225">
                  <c:v>0.30548262807799603</c:v>
                </c:pt>
                <c:pt idx="226">
                  <c:v>0.30683432112258902</c:v>
                </c:pt>
                <c:pt idx="227">
                  <c:v>0.30818601416718194</c:v>
                </c:pt>
                <c:pt idx="228">
                  <c:v>0.30953770721177493</c:v>
                </c:pt>
                <c:pt idx="229">
                  <c:v>0.3108894002563678</c:v>
                </c:pt>
                <c:pt idx="230">
                  <c:v>0.31224109330096078</c:v>
                </c:pt>
                <c:pt idx="231">
                  <c:v>0.31359278634555376</c:v>
                </c:pt>
                <c:pt idx="232">
                  <c:v>0.31494447939014669</c:v>
                </c:pt>
                <c:pt idx="233">
                  <c:v>0.31629617243473968</c:v>
                </c:pt>
                <c:pt idx="234">
                  <c:v>0.31764786547933255</c:v>
                </c:pt>
                <c:pt idx="235">
                  <c:v>0.31899955852392559</c:v>
                </c:pt>
                <c:pt idx="236">
                  <c:v>0.32035125156851857</c:v>
                </c:pt>
                <c:pt idx="237">
                  <c:v>0.32170294461311144</c:v>
                </c:pt>
                <c:pt idx="238">
                  <c:v>0.32305463765770442</c:v>
                </c:pt>
                <c:pt idx="239">
                  <c:v>0.32440633070229735</c:v>
                </c:pt>
                <c:pt idx="240">
                  <c:v>0.32575802374689034</c:v>
                </c:pt>
                <c:pt idx="241">
                  <c:v>0.32710971679148326</c:v>
                </c:pt>
                <c:pt idx="242">
                  <c:v>0.32846140983607625</c:v>
                </c:pt>
                <c:pt idx="243">
                  <c:v>0.32981310288066923</c:v>
                </c:pt>
                <c:pt idx="244">
                  <c:v>0.33116479592526216</c:v>
                </c:pt>
                <c:pt idx="245">
                  <c:v>0.33251648896985514</c:v>
                </c:pt>
                <c:pt idx="246">
                  <c:v>0.33386818201444807</c:v>
                </c:pt>
                <c:pt idx="247">
                  <c:v>0.33521987505904099</c:v>
                </c:pt>
                <c:pt idx="248">
                  <c:v>0.33657156810363398</c:v>
                </c:pt>
                <c:pt idx="249">
                  <c:v>0.33792326114822624</c:v>
                </c:pt>
                <c:pt idx="250">
                  <c:v>0.33927495419281917</c:v>
                </c:pt>
                <c:pt idx="251">
                  <c:v>0.34062664723741215</c:v>
                </c:pt>
                <c:pt idx="252">
                  <c:v>0.34197834028200508</c:v>
                </c:pt>
                <c:pt idx="253">
                  <c:v>0.34333003332659806</c:v>
                </c:pt>
                <c:pt idx="254">
                  <c:v>0.34468172637119099</c:v>
                </c:pt>
                <c:pt idx="255">
                  <c:v>0.34603341941578397</c:v>
                </c:pt>
                <c:pt idx="256">
                  <c:v>0.34738511246037695</c:v>
                </c:pt>
                <c:pt idx="257">
                  <c:v>0.34873680550496988</c:v>
                </c:pt>
                <c:pt idx="258">
                  <c:v>0.35008849854956287</c:v>
                </c:pt>
                <c:pt idx="259">
                  <c:v>0.35144019159415579</c:v>
                </c:pt>
                <c:pt idx="260">
                  <c:v>0.35279188463874872</c:v>
                </c:pt>
                <c:pt idx="261">
                  <c:v>0.3541435776833417</c:v>
                </c:pt>
                <c:pt idx="262">
                  <c:v>0.35549527072793463</c:v>
                </c:pt>
                <c:pt idx="263">
                  <c:v>0.35684696377252761</c:v>
                </c:pt>
                <c:pt idx="264">
                  <c:v>0.35819865681712054</c:v>
                </c:pt>
                <c:pt idx="265">
                  <c:v>0.35955034986171353</c:v>
                </c:pt>
                <c:pt idx="266">
                  <c:v>0.36090204290630651</c:v>
                </c:pt>
                <c:pt idx="267">
                  <c:v>0.36225373595089944</c:v>
                </c:pt>
                <c:pt idx="268">
                  <c:v>0.36360542899549242</c:v>
                </c:pt>
                <c:pt idx="269">
                  <c:v>0.36495712204008535</c:v>
                </c:pt>
                <c:pt idx="270">
                  <c:v>0.36630881508467833</c:v>
                </c:pt>
                <c:pt idx="271">
                  <c:v>0.36766050812927131</c:v>
                </c:pt>
                <c:pt idx="272">
                  <c:v>0.36901220117386424</c:v>
                </c:pt>
                <c:pt idx="273">
                  <c:v>0.37036389421845722</c:v>
                </c:pt>
                <c:pt idx="274">
                  <c:v>0.3717155872630501</c:v>
                </c:pt>
                <c:pt idx="275">
                  <c:v>0.37306728030764313</c:v>
                </c:pt>
                <c:pt idx="276">
                  <c:v>0.37441897335223612</c:v>
                </c:pt>
                <c:pt idx="277">
                  <c:v>0.37577066639682827</c:v>
                </c:pt>
                <c:pt idx="278">
                  <c:v>0.37712235944142125</c:v>
                </c:pt>
                <c:pt idx="279">
                  <c:v>0.37847405248601423</c:v>
                </c:pt>
                <c:pt idx="280">
                  <c:v>0.37982574553060716</c:v>
                </c:pt>
                <c:pt idx="281">
                  <c:v>0.38117743857520014</c:v>
                </c:pt>
                <c:pt idx="282">
                  <c:v>0.38252913161979307</c:v>
                </c:pt>
                <c:pt idx="283">
                  <c:v>0.38388082466438606</c:v>
                </c:pt>
                <c:pt idx="284">
                  <c:v>0.38523251770897904</c:v>
                </c:pt>
                <c:pt idx="285">
                  <c:v>0.38658421075357191</c:v>
                </c:pt>
                <c:pt idx="286">
                  <c:v>0.38793590379816489</c:v>
                </c:pt>
                <c:pt idx="287">
                  <c:v>0.38928759684275782</c:v>
                </c:pt>
                <c:pt idx="288">
                  <c:v>0.3906392898873508</c:v>
                </c:pt>
                <c:pt idx="289">
                  <c:v>0.39199098293194379</c:v>
                </c:pt>
                <c:pt idx="290">
                  <c:v>0.39334267597653666</c:v>
                </c:pt>
                <c:pt idx="291">
                  <c:v>0.39469436902112964</c:v>
                </c:pt>
                <c:pt idx="292">
                  <c:v>0.39604606206572257</c:v>
                </c:pt>
                <c:pt idx="293">
                  <c:v>0.39739775511031555</c:v>
                </c:pt>
                <c:pt idx="294">
                  <c:v>0.39874944815490854</c:v>
                </c:pt>
                <c:pt idx="295">
                  <c:v>0.40010114119950146</c:v>
                </c:pt>
                <c:pt idx="296">
                  <c:v>0.40145283424409445</c:v>
                </c:pt>
                <c:pt idx="297">
                  <c:v>0.40280452728868738</c:v>
                </c:pt>
                <c:pt idx="298">
                  <c:v>0.40415622033328036</c:v>
                </c:pt>
                <c:pt idx="299">
                  <c:v>0.40550791337787334</c:v>
                </c:pt>
                <c:pt idx="300">
                  <c:v>0.40685960642246627</c:v>
                </c:pt>
                <c:pt idx="301">
                  <c:v>0.40821129946705925</c:v>
                </c:pt>
                <c:pt idx="302">
                  <c:v>0.40956299251165218</c:v>
                </c:pt>
                <c:pt idx="303">
                  <c:v>0.41091468555624516</c:v>
                </c:pt>
                <c:pt idx="304">
                  <c:v>0.41226637860083815</c:v>
                </c:pt>
                <c:pt idx="305">
                  <c:v>0.41361807164543107</c:v>
                </c:pt>
                <c:pt idx="306">
                  <c:v>0.41496976469002328</c:v>
                </c:pt>
                <c:pt idx="307">
                  <c:v>0.41632145773461626</c:v>
                </c:pt>
                <c:pt idx="308">
                  <c:v>0.41767315077920919</c:v>
                </c:pt>
                <c:pt idx="309">
                  <c:v>0.41902484382380217</c:v>
                </c:pt>
                <c:pt idx="310">
                  <c:v>0.4203765368683951</c:v>
                </c:pt>
                <c:pt idx="311">
                  <c:v>0.42172822991298808</c:v>
                </c:pt>
                <c:pt idx="312">
                  <c:v>0.42307992295758107</c:v>
                </c:pt>
                <c:pt idx="313">
                  <c:v>0.42443161600217399</c:v>
                </c:pt>
                <c:pt idx="314">
                  <c:v>0.42578330904676698</c:v>
                </c:pt>
                <c:pt idx="315">
                  <c:v>0.42713500209135991</c:v>
                </c:pt>
                <c:pt idx="316">
                  <c:v>0.42848669513595289</c:v>
                </c:pt>
                <c:pt idx="317">
                  <c:v>0.42983838818054587</c:v>
                </c:pt>
                <c:pt idx="318">
                  <c:v>0.4311900812251388</c:v>
                </c:pt>
                <c:pt idx="319">
                  <c:v>0.43254177426973178</c:v>
                </c:pt>
                <c:pt idx="320">
                  <c:v>0.43389346731432471</c:v>
                </c:pt>
                <c:pt idx="321">
                  <c:v>0.43524516035891758</c:v>
                </c:pt>
                <c:pt idx="322">
                  <c:v>0.43659685340351062</c:v>
                </c:pt>
                <c:pt idx="323">
                  <c:v>0.43794854644810349</c:v>
                </c:pt>
                <c:pt idx="324">
                  <c:v>0.43930023949269648</c:v>
                </c:pt>
                <c:pt idx="325">
                  <c:v>0.4406519325372894</c:v>
                </c:pt>
                <c:pt idx="326">
                  <c:v>0.44200362558188239</c:v>
                </c:pt>
                <c:pt idx="327">
                  <c:v>0.44335531862647531</c:v>
                </c:pt>
                <c:pt idx="328">
                  <c:v>0.4447070116710683</c:v>
                </c:pt>
                <c:pt idx="329">
                  <c:v>0.44605870471566128</c:v>
                </c:pt>
                <c:pt idx="330">
                  <c:v>0.44741039776025421</c:v>
                </c:pt>
                <c:pt idx="331">
                  <c:v>0.44876209080484719</c:v>
                </c:pt>
                <c:pt idx="332">
                  <c:v>0.45011378384944012</c:v>
                </c:pt>
                <c:pt idx="333">
                  <c:v>0.4514654768940331</c:v>
                </c:pt>
                <c:pt idx="334">
                  <c:v>0.45281716993862609</c:v>
                </c:pt>
                <c:pt idx="335">
                  <c:v>0.45416886298321829</c:v>
                </c:pt>
                <c:pt idx="336">
                  <c:v>0.45552055602781122</c:v>
                </c:pt>
                <c:pt idx="337">
                  <c:v>0.4568722490724042</c:v>
                </c:pt>
                <c:pt idx="338">
                  <c:v>0.45822394211699713</c:v>
                </c:pt>
                <c:pt idx="339">
                  <c:v>0.45957563516159011</c:v>
                </c:pt>
                <c:pt idx="340">
                  <c:v>0.46092732820618304</c:v>
                </c:pt>
                <c:pt idx="341">
                  <c:v>0.46227902125077602</c:v>
                </c:pt>
                <c:pt idx="342">
                  <c:v>0.46363071429536901</c:v>
                </c:pt>
                <c:pt idx="343">
                  <c:v>0.46498240733996193</c:v>
                </c:pt>
                <c:pt idx="344">
                  <c:v>0.46633410038455492</c:v>
                </c:pt>
                <c:pt idx="345">
                  <c:v>0.46768579342914784</c:v>
                </c:pt>
                <c:pt idx="346">
                  <c:v>0.46903748647374083</c:v>
                </c:pt>
                <c:pt idx="347">
                  <c:v>0.47038917951833381</c:v>
                </c:pt>
                <c:pt idx="348">
                  <c:v>0.47174087256292674</c:v>
                </c:pt>
                <c:pt idx="349">
                  <c:v>0.47309256560751972</c:v>
                </c:pt>
                <c:pt idx="350">
                  <c:v>0.47444425865211265</c:v>
                </c:pt>
                <c:pt idx="351">
                  <c:v>0.47579595169670558</c:v>
                </c:pt>
                <c:pt idx="352">
                  <c:v>0.47714764474129856</c:v>
                </c:pt>
                <c:pt idx="353">
                  <c:v>0.47849933778589149</c:v>
                </c:pt>
                <c:pt idx="354">
                  <c:v>0.47985103083048447</c:v>
                </c:pt>
                <c:pt idx="355">
                  <c:v>0.4812027238750774</c:v>
                </c:pt>
                <c:pt idx="356">
                  <c:v>0.48255441691967038</c:v>
                </c:pt>
                <c:pt idx="357">
                  <c:v>0.48390610996426336</c:v>
                </c:pt>
                <c:pt idx="358">
                  <c:v>0.48525780300885629</c:v>
                </c:pt>
                <c:pt idx="359">
                  <c:v>0.48660949605344928</c:v>
                </c:pt>
                <c:pt idx="360">
                  <c:v>0.48796118909804215</c:v>
                </c:pt>
                <c:pt idx="361">
                  <c:v>0.48931288214263519</c:v>
                </c:pt>
                <c:pt idx="362">
                  <c:v>0.49066457518722817</c:v>
                </c:pt>
                <c:pt idx="363">
                  <c:v>0.49201626823182038</c:v>
                </c:pt>
                <c:pt idx="364">
                  <c:v>0.4933679612764133</c:v>
                </c:pt>
                <c:pt idx="365">
                  <c:v>0.49471965432100629</c:v>
                </c:pt>
                <c:pt idx="366">
                  <c:v>0.49607134736559921</c:v>
                </c:pt>
                <c:pt idx="367">
                  <c:v>0.4974230404101922</c:v>
                </c:pt>
                <c:pt idx="368">
                  <c:v>0.49877473345478507</c:v>
                </c:pt>
                <c:pt idx="369">
                  <c:v>0.50012642649937811</c:v>
                </c:pt>
                <c:pt idx="370">
                  <c:v>0.50147811954397103</c:v>
                </c:pt>
                <c:pt idx="371">
                  <c:v>0.50282981258856396</c:v>
                </c:pt>
                <c:pt idx="372">
                  <c:v>0.504181505633157</c:v>
                </c:pt>
                <c:pt idx="373">
                  <c:v>0.50553319867774993</c:v>
                </c:pt>
                <c:pt idx="374">
                  <c:v>0.50688489172234286</c:v>
                </c:pt>
                <c:pt idx="375">
                  <c:v>0.50823658476693589</c:v>
                </c:pt>
                <c:pt idx="376">
                  <c:v>0.50958827781152882</c:v>
                </c:pt>
                <c:pt idx="377">
                  <c:v>0.51093997085612175</c:v>
                </c:pt>
                <c:pt idx="378">
                  <c:v>0.51229166390071468</c:v>
                </c:pt>
                <c:pt idx="379">
                  <c:v>0.51364335694530772</c:v>
                </c:pt>
                <c:pt idx="380">
                  <c:v>0.51499504998990064</c:v>
                </c:pt>
                <c:pt idx="381">
                  <c:v>0.51634674303449357</c:v>
                </c:pt>
                <c:pt idx="382">
                  <c:v>0.5176984360790865</c:v>
                </c:pt>
                <c:pt idx="383">
                  <c:v>0.51905012912367943</c:v>
                </c:pt>
                <c:pt idx="384">
                  <c:v>0.52040182216827247</c:v>
                </c:pt>
                <c:pt idx="385">
                  <c:v>0.52175351521286539</c:v>
                </c:pt>
              </c:numCache>
            </c:numRef>
          </c:xVal>
          <c:yVal>
            <c:numRef>
              <c:f>'Group1_H1_H2-6_3-Raw-Data'!$BE$53:$BE$438</c:f>
              <c:numCache>
                <c:formatCode>General</c:formatCode>
                <c:ptCount val="386"/>
                <c:pt idx="0">
                  <c:v>1</c:v>
                </c:pt>
                <c:pt idx="1">
                  <c:v>1.0010991369848725</c:v>
                </c:pt>
                <c:pt idx="2">
                  <c:v>1.0020004899972059</c:v>
                </c:pt>
                <c:pt idx="3">
                  <c:v>1.0027096611013862</c:v>
                </c:pt>
                <c:pt idx="4">
                  <c:v>1.0032322035197534</c:v>
                </c:pt>
                <c:pt idx="5">
                  <c:v>1.0035736173185887</c:v>
                </c:pt>
                <c:pt idx="6">
                  <c:v>1.0037393454083707</c:v>
                </c:pt>
                <c:pt idx="7">
                  <c:v>1.0037347698447281</c:v>
                </c:pt>
                <c:pt idx="8">
                  <c:v>1.003565208416952</c:v>
                </c:pt>
                <c:pt idx="9">
                  <c:v>1.003235911511358</c:v>
                </c:pt>
                <c:pt idx="10">
                  <c:v>1.0027520592372143</c:v>
                </c:pt>
                <c:pt idx="11">
                  <c:v>1.0021187588033518</c:v>
                </c:pt>
                <c:pt idx="12">
                  <c:v>1.0013410421339772</c:v>
                </c:pt>
                <c:pt idx="13">
                  <c:v>1.0004238637125928</c:v>
                </c:pt>
                <c:pt idx="14">
                  <c:v>0.99937209864330923</c:v>
                </c:pt>
                <c:pt idx="15">
                  <c:v>0.99819054091920112</c:v>
                </c:pt>
                <c:pt idx="16">
                  <c:v>0.99688390188771947</c:v>
                </c:pt>
                <c:pt idx="17">
                  <c:v>0.99545680890351806</c:v>
                </c:pt>
                <c:pt idx="18">
                  <c:v>0.99391380415939878</c:v>
                </c:pt>
                <c:pt idx="19">
                  <c:v>0.99225934368640112</c:v>
                </c:pt>
                <c:pt idx="20">
                  <c:v>0.99049779651439918</c:v>
                </c:pt>
                <c:pt idx="21">
                  <c:v>0.98863344398486486</c:v>
                </c:pt>
                <c:pt idx="22">
                  <c:v>0.98667047920777673</c:v>
                </c:pt>
                <c:pt idx="23">
                  <c:v>0.98461300665494167</c:v>
                </c:pt>
                <c:pt idx="24">
                  <c:v>0.982465041882287</c:v>
                </c:pt>
                <c:pt idx="25">
                  <c:v>0.98023051137396622</c:v>
                </c:pt>
                <c:pt idx="26">
                  <c:v>0.97791325250138417</c:v>
                </c:pt>
                <c:pt idx="27">
                  <c:v>0.97551701359052334</c:v>
                </c:pt>
                <c:pt idx="28">
                  <c:v>0.97304545409120413</c:v>
                </c:pt>
                <c:pt idx="29">
                  <c:v>0.97050214484216346</c:v>
                </c:pt>
                <c:pt idx="30">
                  <c:v>0.96789056842607801</c:v>
                </c:pt>
                <c:pt idx="31">
                  <c:v>0.96521411960889736</c:v>
                </c:pt>
                <c:pt idx="32">
                  <c:v>0.96247610585807875</c:v>
                </c:pt>
                <c:pt idx="33">
                  <c:v>0.95967974793453248</c:v>
                </c:pt>
                <c:pt idx="34">
                  <c:v>0.95682818055331775</c:v>
                </c:pt>
                <c:pt idx="35">
                  <c:v>0.95392445310831331</c:v>
                </c:pt>
                <c:pt idx="36">
                  <c:v>0.95097153045631611</c:v>
                </c:pt>
                <c:pt idx="37">
                  <c:v>0.94797229375619685</c:v>
                </c:pt>
                <c:pt idx="38">
                  <c:v>0.94492954135894214</c:v>
                </c:pt>
                <c:pt idx="39">
                  <c:v>0.94184598974459321</c:v>
                </c:pt>
                <c:pt idx="40">
                  <c:v>0.93872427450227303</c:v>
                </c:pt>
                <c:pt idx="41">
                  <c:v>0.93556695134965828</c:v>
                </c:pt>
                <c:pt idx="42">
                  <c:v>0.93237649718843196</c:v>
                </c:pt>
                <c:pt idx="43">
                  <c:v>0.92915531119240147</c:v>
                </c:pt>
                <c:pt idx="44">
                  <c:v>0.92590571592513093</c:v>
                </c:pt>
                <c:pt idx="45">
                  <c:v>0.92262995848408524</c:v>
                </c:pt>
                <c:pt idx="46">
                  <c:v>0.91933021166842821</c:v>
                </c:pt>
                <c:pt idx="47">
                  <c:v>0.91600857516776291</c:v>
                </c:pt>
                <c:pt idx="48">
                  <c:v>0.9126670767692292</c:v>
                </c:pt>
                <c:pt idx="49">
                  <c:v>0.90930767358051312</c:v>
                </c:pt>
                <c:pt idx="50">
                  <c:v>0.90593225326644811</c:v>
                </c:pt>
                <c:pt idx="51">
                  <c:v>0.90254263529700562</c:v>
                </c:pt>
                <c:pt idx="52">
                  <c:v>0.89914057220459742</c:v>
                </c:pt>
                <c:pt idx="53">
                  <c:v>0.89572775084871747</c:v>
                </c:pt>
                <c:pt idx="54">
                  <c:v>0.89230579368606733</c:v>
                </c:pt>
                <c:pt idx="55">
                  <c:v>0.88887626004441189</c:v>
                </c:pt>
                <c:pt idx="56">
                  <c:v>0.88544064739851469</c:v>
                </c:pt>
                <c:pt idx="57">
                  <c:v>0.88200039264659225</c:v>
                </c:pt>
                <c:pt idx="58">
                  <c:v>0.87855687338583666</c:v>
                </c:pt>
                <c:pt idx="59">
                  <c:v>0.87511140918561814</c:v>
                </c:pt>
                <c:pt idx="60">
                  <c:v>0.87166526285711343</c:v>
                </c:pt>
                <c:pt idx="61">
                  <c:v>0.86821964171812027</c:v>
                </c:pt>
                <c:pt idx="62">
                  <c:v>0.8647756988519657</c:v>
                </c:pt>
                <c:pt idx="63">
                  <c:v>0.86133453435944762</c:v>
                </c:pt>
                <c:pt idx="64">
                  <c:v>0.85789719660284114</c:v>
                </c:pt>
                <c:pt idx="65">
                  <c:v>0.85446468344106807</c:v>
                </c:pt>
                <c:pt idx="66">
                  <c:v>0.85103794345518946</c:v>
                </c:pt>
                <c:pt idx="67">
                  <c:v>0.84761787716345205</c:v>
                </c:pt>
                <c:pt idx="68">
                  <c:v>0.8442053382251784</c:v>
                </c:pt>
                <c:pt idx="69">
                  <c:v>0.84080113463284523</c:v>
                </c:pt>
                <c:pt idx="70">
                  <c:v>0.83740602989175705</c:v>
                </c:pt>
                <c:pt idx="71">
                  <c:v>0.83402074418676064</c:v>
                </c:pt>
                <c:pt idx="72">
                  <c:v>0.83064595553553078</c:v>
                </c:pt>
                <c:pt idx="73">
                  <c:v>0.8272823009279513</c:v>
                </c:pt>
                <c:pt idx="74">
                  <c:v>0.82393037745121378</c:v>
                </c:pt>
                <c:pt idx="75">
                  <c:v>0.82059074340027005</c:v>
                </c:pt>
                <c:pt idx="76">
                  <c:v>0.8172639193733231</c:v>
                </c:pt>
                <c:pt idx="77">
                  <c:v>0.81395038935208264</c:v>
                </c:pt>
                <c:pt idx="78">
                  <c:v>0.81065060176654613</c:v>
                </c:pt>
                <c:pt idx="79">
                  <c:v>0.80736497054409551</c:v>
                </c:pt>
                <c:pt idx="80">
                  <c:v>0.8040938761427493</c:v>
                </c:pt>
                <c:pt idx="81">
                  <c:v>0.80083766656841804</c:v>
                </c:pt>
                <c:pt idx="82">
                  <c:v>0.79759665837606264</c:v>
                </c:pt>
                <c:pt idx="83">
                  <c:v>0.79437113765466405</c:v>
                </c:pt>
                <c:pt idx="84">
                  <c:v>0.79116136099594792</c:v>
                </c:pt>
                <c:pt idx="85">
                  <c:v>0.78796755644684457</c:v>
                </c:pt>
                <c:pt idx="86">
                  <c:v>0.78478992444564888</c:v>
                </c:pt>
                <c:pt idx="87">
                  <c:v>0.78162863874191046</c:v>
                </c:pt>
                <c:pt idx="88">
                  <c:v>0.77848384730007936</c:v>
                </c:pt>
                <c:pt idx="89">
                  <c:v>0.77535567318694976</c:v>
                </c:pt>
                <c:pt idx="90">
                  <c:v>0.77224421544297583</c:v>
                </c:pt>
                <c:pt idx="91">
                  <c:v>0.76914954993753282</c:v>
                </c:pt>
                <c:pt idx="92">
                  <c:v>0.76607173020822528</c:v>
                </c:pt>
                <c:pt idx="93">
                  <c:v>0.76301078828434599</c:v>
                </c:pt>
                <c:pt idx="94">
                  <c:v>0.75996673549461013</c:v>
                </c:pt>
                <c:pt idx="95">
                  <c:v>0.75693956325929446</c:v>
                </c:pt>
                <c:pt idx="96">
                  <c:v>0.75392924386692395</c:v>
                </c:pt>
                <c:pt idx="97">
                  <c:v>0.75093573123565049</c:v>
                </c:pt>
                <c:pt idx="98">
                  <c:v>0.74795896165950149</c:v>
                </c:pt>
                <c:pt idx="99">
                  <c:v>0.74499885453963788</c:v>
                </c:pt>
                <c:pt idx="100">
                  <c:v>0.74205531310081074</c:v>
                </c:pt>
                <c:pt idx="101">
                  <c:v>0.73912822509319243</c:v>
                </c:pt>
                <c:pt idx="102">
                  <c:v>0.73621746347975947</c:v>
                </c:pt>
                <c:pt idx="103">
                  <c:v>0.73332288710941673</c:v>
                </c:pt>
                <c:pt idx="104">
                  <c:v>0.73044434137605063</c:v>
                </c:pt>
                <c:pt idx="105">
                  <c:v>0.72758165886370718</c:v>
                </c:pt>
                <c:pt idx="106">
                  <c:v>0.72473465997808273</c:v>
                </c:pt>
                <c:pt idx="107">
                  <c:v>0.72190315356452606</c:v>
                </c:pt>
                <c:pt idx="108">
                  <c:v>0.71908693751275277</c:v>
                </c:pt>
                <c:pt idx="109">
                  <c:v>0.71628579934845882</c:v>
                </c:pt>
                <c:pt idx="110">
                  <c:v>0.71349951681203161</c:v>
                </c:pt>
                <c:pt idx="111">
                  <c:v>0.7107278584245722</c:v>
                </c:pt>
                <c:pt idx="112">
                  <c:v>0.70797058404138857</c:v>
                </c:pt>
                <c:pt idx="113">
                  <c:v>0.70522744539318438</c:v>
                </c:pt>
                <c:pt idx="114">
                  <c:v>0.7024981866151262</c:v>
                </c:pt>
                <c:pt idx="115">
                  <c:v>0.69978254476396229</c:v>
                </c:pt>
                <c:pt idx="116">
                  <c:v>0.69708025032340837</c:v>
                </c:pt>
                <c:pt idx="117">
                  <c:v>0.69439102769795569</c:v>
                </c:pt>
                <c:pt idx="118">
                  <c:v>0.69171459569530735</c:v>
                </c:pt>
                <c:pt idx="119">
                  <c:v>0.68905066799759751</c:v>
                </c:pt>
                <c:pt idx="120">
                  <c:v>0.68639895362159109</c:v>
                </c:pt>
                <c:pt idx="121">
                  <c:v>0.68375915736801629</c:v>
                </c:pt>
                <c:pt idx="122">
                  <c:v>0.68113098026019991</c:v>
                </c:pt>
                <c:pt idx="123">
                  <c:v>0.67851411997218547</c:v>
                </c:pt>
                <c:pt idx="124">
                  <c:v>0.67590827124647079</c:v>
                </c:pt>
                <c:pt idx="125">
                  <c:v>0.67331312630152751</c:v>
                </c:pt>
                <c:pt idx="126">
                  <c:v>0.6707283752292611</c:v>
                </c:pt>
                <c:pt idx="127">
                  <c:v>0.66815370638254823</c:v>
                </c:pt>
                <c:pt idx="128">
                  <c:v>0.66558880675299681</c:v>
                </c:pt>
                <c:pt idx="129">
                  <c:v>0.66303336233906596</c:v>
                </c:pt>
                <c:pt idx="130">
                  <c:v>0.66048705850468103</c:v>
                </c:pt>
                <c:pt idx="131">
                  <c:v>0.65794958032846751</c:v>
                </c:pt>
                <c:pt idx="132">
                  <c:v>0.65542061294373033</c:v>
                </c:pt>
                <c:pt idx="133">
                  <c:v>0.65289984186930283</c:v>
                </c:pt>
                <c:pt idx="134">
                  <c:v>0.65038695333137697</c:v>
                </c:pt>
                <c:pt idx="135">
                  <c:v>0.6478816345764149</c:v>
                </c:pt>
                <c:pt idx="136">
                  <c:v>0.64538357417528258</c:v>
                </c:pt>
                <c:pt idx="137">
                  <c:v>0.64289246231865982</c:v>
                </c:pt>
                <c:pt idx="138">
                  <c:v>0.64040799110387048</c:v>
                </c:pt>
                <c:pt idx="139">
                  <c:v>0.63792985481319708</c:v>
                </c:pt>
                <c:pt idx="140">
                  <c:v>0.63545775018378781</c:v>
                </c:pt>
                <c:pt idx="141">
                  <c:v>0.63299137666923089</c:v>
                </c:pt>
                <c:pt idx="142">
                  <c:v>0.63053043669289277</c:v>
                </c:pt>
                <c:pt idx="143">
                  <c:v>0.62807463589308321</c:v>
                </c:pt>
                <c:pt idx="144">
                  <c:v>0.62562368336014063</c:v>
                </c:pt>
                <c:pt idx="145">
                  <c:v>0.62317729186549842</c:v>
                </c:pt>
                <c:pt idx="146">
                  <c:v>0.62073517808280232</c:v>
                </c:pt>
                <c:pt idx="147">
                  <c:v>0.61829706280116337</c:v>
                </c:pt>
                <c:pt idx="148">
                  <c:v>0.61586267113056958</c:v>
                </c:pt>
                <c:pt idx="149">
                  <c:v>0.61343173269957896</c:v>
                </c:pt>
                <c:pt idx="150">
                  <c:v>0.61100398184528726</c:v>
                </c:pt>
                <c:pt idx="151">
                  <c:v>0.60857915779567029</c:v>
                </c:pt>
                <c:pt idx="152">
                  <c:v>0.60615700484433943</c:v>
                </c:pt>
                <c:pt idx="153">
                  <c:v>0.60373727251776521</c:v>
                </c:pt>
                <c:pt idx="154">
                  <c:v>0.60131971573501075</c:v>
                </c:pt>
                <c:pt idx="155">
                  <c:v>0.59890409496003727</c:v>
                </c:pt>
                <c:pt idx="156">
                  <c:v>0.5964901763466165</c:v>
                </c:pt>
                <c:pt idx="157">
                  <c:v>0.5940777318758983</c:v>
                </c:pt>
                <c:pt idx="158">
                  <c:v>0.59166653948667969</c:v>
                </c:pt>
                <c:pt idx="159">
                  <c:v>0.58925638319841844</c:v>
                </c:pt>
                <c:pt idx="160">
                  <c:v>0.58684705322702502</c:v>
                </c:pt>
                <c:pt idx="161">
                  <c:v>0.58443834609348067</c:v>
                </c:pt>
                <c:pt idx="162">
                  <c:v>0.58203006472533125</c:v>
                </c:pt>
                <c:pt idx="163">
                  <c:v>0.57962201855107065</c:v>
                </c:pt>
                <c:pt idx="164">
                  <c:v>0.57721402358748197</c:v>
                </c:pt>
                <c:pt idx="165">
                  <c:v>0.57480590251995267</c:v>
                </c:pt>
                <c:pt idx="166">
                  <c:v>0.57239748477582952</c:v>
                </c:pt>
                <c:pt idx="167">
                  <c:v>0.56998860659081618</c:v>
                </c:pt>
                <c:pt idx="168">
                  <c:v>0.5675791110684919</c:v>
                </c:pt>
                <c:pt idx="169">
                  <c:v>0.56516884823296887</c:v>
                </c:pt>
                <c:pt idx="170">
                  <c:v>0.56275767507473096</c:v>
                </c:pt>
                <c:pt idx="171">
                  <c:v>0.56034545558970761</c:v>
                </c:pt>
                <c:pt idx="172">
                  <c:v>0.55793206081161262</c:v>
                </c:pt>
                <c:pt idx="173">
                  <c:v>0.55551736883759062</c:v>
                </c:pt>
                <c:pt idx="174">
                  <c:v>0.55310126484723443</c:v>
                </c:pt>
                <c:pt idx="175">
                  <c:v>0.55068364111500256</c:v>
                </c:pt>
                <c:pt idx="176">
                  <c:v>0.54826439701608098</c:v>
                </c:pt>
                <c:pt idx="177">
                  <c:v>0.54584343902574717</c:v>
                </c:pt>
                <c:pt idx="178">
                  <c:v>0.54342068071229777</c:v>
                </c:pt>
                <c:pt idx="179">
                  <c:v>0.54099604272355961</c:v>
                </c:pt>
                <c:pt idx="180">
                  <c:v>0.53856945276707047</c:v>
                </c:pt>
                <c:pt idx="181">
                  <c:v>0.53614084558396169</c:v>
                </c:pt>
                <c:pt idx="182">
                  <c:v>0.53371016291662299</c:v>
                </c:pt>
                <c:pt idx="183">
                  <c:v>0.53127735347017557</c:v>
                </c:pt>
                <c:pt idx="184">
                  <c:v>0.52884237286785851</c:v>
                </c:pt>
                <c:pt idx="185">
                  <c:v>0.52640518360034427</c:v>
                </c:pt>
                <c:pt idx="186">
                  <c:v>0.52396575496908726</c:v>
                </c:pt>
                <c:pt idx="187">
                  <c:v>0.5215240630237572</c:v>
                </c:pt>
                <c:pt idx="188">
                  <c:v>0.51908009049382531</c:v>
                </c:pt>
                <c:pt idx="189">
                  <c:v>0.51663382671437441</c:v>
                </c:pt>
                <c:pt idx="190">
                  <c:v>0.51418526754622096</c:v>
                </c:pt>
                <c:pt idx="191">
                  <c:v>0.51173441529040764</c:v>
                </c:pt>
                <c:pt idx="192">
                  <c:v>0.50928127859715899</c:v>
                </c:pt>
                <c:pt idx="193">
                  <c:v>0.50682587236937793</c:v>
                </c:pt>
                <c:pt idx="194">
                  <c:v>0.50436821766075868</c:v>
                </c:pt>
                <c:pt idx="195">
                  <c:v>0.50190834156861797</c:v>
                </c:pt>
                <c:pt idx="196">
                  <c:v>0.49944627712151451</c:v>
                </c:pt>
                <c:pt idx="197">
                  <c:v>0.49698206316177007</c:v>
                </c:pt>
                <c:pt idx="198">
                  <c:v>0.49451574422296124</c:v>
                </c:pt>
                <c:pt idx="199">
                  <c:v>0.49204737040247987</c:v>
                </c:pt>
                <c:pt idx="200">
                  <c:v>0.48957699722930031</c:v>
                </c:pt>
                <c:pt idx="201">
                  <c:v>0.48710468552698782</c:v>
                </c:pt>
                <c:pt idx="202">
                  <c:v>0.48463050127209328</c:v>
                </c:pt>
                <c:pt idx="203">
                  <c:v>0.48215451544803567</c:v>
                </c:pt>
                <c:pt idx="204">
                  <c:v>0.47967680389455941</c:v>
                </c:pt>
                <c:pt idx="205">
                  <c:v>0.47719744715289986</c:v>
                </c:pt>
                <c:pt idx="206">
                  <c:v>0.47471653030673389</c:v>
                </c:pt>
                <c:pt idx="207">
                  <c:v>0.47223414281906723</c:v>
                </c:pt>
                <c:pt idx="208">
                  <c:v>0.4697503783651315</c:v>
                </c:pt>
                <c:pt idx="209">
                  <c:v>0.46726533466145476</c:v>
                </c:pt>
                <c:pt idx="210">
                  <c:v>0.46477911329115951</c:v>
                </c:pt>
                <c:pt idx="211">
                  <c:v>0.46229181952566883</c:v>
                </c:pt>
                <c:pt idx="212">
                  <c:v>0.45980356214291551</c:v>
                </c:pt>
                <c:pt idx="213">
                  <c:v>0.4573144532421477</c:v>
                </c:pt>
                <c:pt idx="214">
                  <c:v>0.45482460805551328</c:v>
                </c:pt>
                <c:pt idx="215">
                  <c:v>0.4523341447564998</c:v>
                </c:pt>
                <c:pt idx="216">
                  <c:v>0.44984318426537317</c:v>
                </c:pt>
                <c:pt idx="217">
                  <c:v>0.44735185005174144</c:v>
                </c:pt>
                <c:pt idx="218">
                  <c:v>0.44486026793436412</c:v>
                </c:pt>
                <c:pt idx="219">
                  <c:v>0.44236856587835399</c:v>
                </c:pt>
                <c:pt idx="220">
                  <c:v>0.43987687378988743</c:v>
                </c:pt>
                <c:pt idx="221">
                  <c:v>0.43738532330852298</c:v>
                </c:pt>
                <c:pt idx="222">
                  <c:v>0.43489404759733979</c:v>
                </c:pt>
                <c:pt idx="223">
                  <c:v>0.43240318113094245</c:v>
                </c:pt>
                <c:pt idx="224">
                  <c:v>0.42991285948151103</c:v>
                </c:pt>
                <c:pt idx="225">
                  <c:v>0.42742321910301206</c:v>
                </c:pt>
                <c:pt idx="226">
                  <c:v>0.42493439711371195</c:v>
                </c:pt>
                <c:pt idx="227">
                  <c:v>0.42244653107711116</c:v>
                </c:pt>
                <c:pt idx="228">
                  <c:v>0.41995975878146491</c:v>
                </c:pt>
                <c:pt idx="229">
                  <c:v>0.41747421801796109</c:v>
                </c:pt>
                <c:pt idx="230">
                  <c:v>0.41499004635776204</c:v>
                </c:pt>
                <c:pt idx="231">
                  <c:v>0.41250738092798489</c:v>
                </c:pt>
                <c:pt idx="232">
                  <c:v>0.41002635818679051</c:v>
                </c:pt>
                <c:pt idx="233">
                  <c:v>0.4075471136976736</c:v>
                </c:pt>
                <c:pt idx="234">
                  <c:v>0.40506978190314458</c:v>
                </c:pt>
                <c:pt idx="235">
                  <c:v>0.40259449589787033</c:v>
                </c:pt>
                <c:pt idx="236">
                  <c:v>0.40012138720144069</c:v>
                </c:pt>
                <c:pt idx="237">
                  <c:v>0.39765058553089733</c:v>
                </c:pt>
                <c:pt idx="238">
                  <c:v>0.39518221857313535</c:v>
                </c:pt>
                <c:pt idx="239">
                  <c:v>0.39271641175731742</c:v>
                </c:pt>
                <c:pt idx="240">
                  <c:v>0.3902532880274206</c:v>
                </c:pt>
                <c:pt idx="241">
                  <c:v>0.38779296761506049</c:v>
                </c:pt>
                <c:pt idx="242">
                  <c:v>0.38533556781272083</c:v>
                </c:pt>
                <c:pt idx="243">
                  <c:v>0.38288120274750365</c:v>
                </c:pt>
                <c:pt idx="244">
                  <c:v>0.38042998315551596</c:v>
                </c:pt>
                <c:pt idx="245">
                  <c:v>0.37798201615707938</c:v>
                </c:pt>
                <c:pt idx="246">
                  <c:v>0.37553740503281152</c:v>
                </c:pt>
                <c:pt idx="247">
                  <c:v>0.37309624900077021</c:v>
                </c:pt>
                <c:pt idx="248">
                  <c:v>0.3706586429947612</c:v>
                </c:pt>
                <c:pt idx="249">
                  <c:v>0.36822467744392201</c:v>
                </c:pt>
                <c:pt idx="250">
                  <c:v>0.36579443805375805</c:v>
                </c:pt>
                <c:pt idx="251">
                  <c:v>0.36336800558870958</c:v>
                </c:pt>
                <c:pt idx="252">
                  <c:v>0.36094545565638464</c:v>
                </c:pt>
                <c:pt idx="253">
                  <c:v>0.35852685849366356</c:v>
                </c:pt>
                <c:pt idx="254">
                  <c:v>0.35611227875464441</c:v>
                </c:pt>
                <c:pt idx="255">
                  <c:v>0.3537017753007769</c:v>
                </c:pt>
                <c:pt idx="256">
                  <c:v>0.35129540099310491</c:v>
                </c:pt>
                <c:pt idx="257">
                  <c:v>0.34889320248692041</c:v>
                </c:pt>
                <c:pt idx="258">
                  <c:v>0.34649522002884459</c:v>
                </c:pt>
                <c:pt idx="259">
                  <c:v>0.34410148725658529</c:v>
                </c:pt>
                <c:pt idx="260">
                  <c:v>0.34171203100141273</c:v>
                </c:pt>
                <c:pt idx="261">
                  <c:v>0.33932687109354948</c:v>
                </c:pt>
                <c:pt idx="262">
                  <c:v>0.33694602017064457</c:v>
                </c:pt>
                <c:pt idx="263">
                  <c:v>0.33456948348944787</c:v>
                </c:pt>
                <c:pt idx="264">
                  <c:v>0.33219725874082745</c:v>
                </c:pt>
                <c:pt idx="265">
                  <c:v>0.32982933586835322</c:v>
                </c:pt>
                <c:pt idx="266">
                  <c:v>0.32746569689057348</c:v>
                </c:pt>
                <c:pt idx="267">
                  <c:v>0.32510631572714516</c:v>
                </c:pt>
                <c:pt idx="268">
                  <c:v>0.32275115802904397</c:v>
                </c:pt>
                <c:pt idx="269">
                  <c:v>0.32040018101300255</c:v>
                </c:pt>
                <c:pt idx="270">
                  <c:v>0.31805333330037877</c:v>
                </c:pt>
                <c:pt idx="271">
                  <c:v>0.31571055476066789</c:v>
                </c:pt>
                <c:pt idx="272">
                  <c:v>0.31337177635989721</c:v>
                </c:pt>
                <c:pt idx="273">
                  <c:v>0.3110369200140557</c:v>
                </c:pt>
                <c:pt idx="274">
                  <c:v>0.30870589844785612</c:v>
                </c:pt>
                <c:pt idx="275">
                  <c:v>0.30637861505903963</c:v>
                </c:pt>
                <c:pt idx="276">
                  <c:v>0.30405496378851488</c:v>
                </c:pt>
                <c:pt idx="277">
                  <c:v>0.30173482899657217</c:v>
                </c:pt>
                <c:pt idx="278">
                  <c:v>0.29941808534543418</c:v>
                </c:pt>
                <c:pt idx="279">
                  <c:v>0.29710459768854763</c:v>
                </c:pt>
                <c:pt idx="280">
                  <c:v>0.29479422096678531</c:v>
                </c:pt>
                <c:pt idx="281">
                  <c:v>0.29248680011203831</c:v>
                </c:pt>
                <c:pt idx="282">
                  <c:v>0.29018216995841645</c:v>
                </c:pt>
                <c:pt idx="283">
                  <c:v>0.2878801551615619</c:v>
                </c:pt>
                <c:pt idx="284">
                  <c:v>0.28558057012635479</c:v>
                </c:pt>
                <c:pt idx="285">
                  <c:v>0.28328321894350594</c:v>
                </c:pt>
                <c:pt idx="286">
                  <c:v>0.28098789533544494</c:v>
                </c:pt>
                <c:pt idx="287">
                  <c:v>0.27869438261196028</c:v>
                </c:pt>
                <c:pt idx="288">
                  <c:v>0.27640245363608662</c:v>
                </c:pt>
                <c:pt idx="289">
                  <c:v>0.27411187080081295</c:v>
                </c:pt>
                <c:pt idx="290">
                  <c:v>0.27182238601707442</c:v>
                </c:pt>
                <c:pt idx="291">
                  <c:v>0.26953374071362235</c:v>
                </c:pt>
                <c:pt idx="292">
                  <c:v>0.26724566584951848</c:v>
                </c:pt>
                <c:pt idx="293">
                  <c:v>0.26495788193965925</c:v>
                </c:pt>
                <c:pt idx="294">
                  <c:v>0.26267009909425176</c:v>
                </c:pt>
                <c:pt idx="295">
                  <c:v>0.26038201707283581</c:v>
                </c:pt>
                <c:pt idx="296">
                  <c:v>0.25809332535361346</c:v>
                </c:pt>
                <c:pt idx="297">
                  <c:v>0.25580370321896245</c:v>
                </c:pt>
                <c:pt idx="298">
                  <c:v>0.25351281985791096</c:v>
                </c:pt>
                <c:pt idx="299">
                  <c:v>0.25122033448651587</c:v>
                </c:pt>
                <c:pt idx="300">
                  <c:v>0.24892589648708355</c:v>
                </c:pt>
                <c:pt idx="301">
                  <c:v>0.24662914556716184</c:v>
                </c:pt>
                <c:pt idx="302">
                  <c:v>0.24432971193949432</c:v>
                </c:pt>
                <c:pt idx="303">
                  <c:v>0.24202721652391332</c:v>
                </c:pt>
                <c:pt idx="304">
                  <c:v>0.23972127117232439</c:v>
                </c:pt>
                <c:pt idx="305">
                  <c:v>0.23741147891816822</c:v>
                </c:pt>
                <c:pt idx="306">
                  <c:v>0.23509743425144236</c:v>
                </c:pt>
                <c:pt idx="307">
                  <c:v>0.23277872342077841</c:v>
                </c:pt>
                <c:pt idx="308">
                  <c:v>0.23045492476393789</c:v>
                </c:pt>
                <c:pt idx="309">
                  <c:v>0.22812560906821872</c:v>
                </c:pt>
                <c:pt idx="310">
                  <c:v>0.22579033996236575</c:v>
                </c:pt>
                <c:pt idx="311">
                  <c:v>0.22344867434162466</c:v>
                </c:pt>
                <c:pt idx="312">
                  <c:v>0.22110016282764183</c:v>
                </c:pt>
                <c:pt idx="313">
                  <c:v>0.21874435026505626</c:v>
                </c:pt>
                <c:pt idx="314">
                  <c:v>0.21638077625666591</c:v>
                </c:pt>
                <c:pt idx="315">
                  <c:v>0.21400897573916741</c:v>
                </c:pt>
                <c:pt idx="316">
                  <c:v>0.21162847960152334</c:v>
                </c:pt>
                <c:pt idx="317">
                  <c:v>0.20923881534819561</c:v>
                </c:pt>
                <c:pt idx="318">
                  <c:v>0.20683950780948421</c:v>
                </c:pt>
                <c:pt idx="319">
                  <c:v>0.20443007990138104</c:v>
                </c:pt>
                <c:pt idx="320">
                  <c:v>0.2020100534374423</c:v>
                </c:pt>
                <c:pt idx="321">
                  <c:v>0.19957894999525558</c:v>
                </c:pt>
                <c:pt idx="322">
                  <c:v>0.19713629184032794</c:v>
                </c:pt>
                <c:pt idx="323">
                  <c:v>0.19468160291011116</c:v>
                </c:pt>
                <c:pt idx="324">
                  <c:v>0.19221440986128008</c:v>
                </c:pt>
                <c:pt idx="325">
                  <c:v>0.18973424318328111</c:v>
                </c:pt>
                <c:pt idx="326">
                  <c:v>0.18724063838145186</c:v>
                </c:pt>
                <c:pt idx="327">
                  <c:v>0.18473313723303803</c:v>
                </c:pt>
                <c:pt idx="328">
                  <c:v>0.18221128911972553</c:v>
                </c:pt>
                <c:pt idx="329">
                  <c:v>0.1796746524402944</c:v>
                </c:pt>
                <c:pt idx="330">
                  <c:v>0.17712279610723253</c:v>
                </c:pt>
                <c:pt idx="331">
                  <c:v>0.17455530113137771</c:v>
                </c:pt>
                <c:pt idx="332">
                  <c:v>0.17197176229864469</c:v>
                </c:pt>
                <c:pt idx="333">
                  <c:v>0.16937178994323543</c:v>
                </c:pt>
                <c:pt idx="334">
                  <c:v>0.16675501182184302</c:v>
                </c:pt>
                <c:pt idx="335">
                  <c:v>0.16412107509346821</c:v>
                </c:pt>
                <c:pt idx="336">
                  <c:v>0.16146964840981498</c:v>
                </c:pt>
                <c:pt idx="337">
                  <c:v>0.15880042412124182</c:v>
                </c:pt>
                <c:pt idx="338">
                  <c:v>0.15611312060361307</c:v>
                </c:pt>
                <c:pt idx="339">
                  <c:v>0.15340748471146329</c:v>
                </c:pt>
                <c:pt idx="340">
                  <c:v>0.15068329436319697</c:v>
                </c:pt>
                <c:pt idx="341">
                  <c:v>0.14794036126420396</c:v>
                </c:pt>
                <c:pt idx="342">
                  <c:v>0.1451785337740045</c:v>
                </c:pt>
                <c:pt idx="343">
                  <c:v>0.14239769992381385</c:v>
                </c:pt>
                <c:pt idx="344">
                  <c:v>0.13959779059109487</c:v>
                </c:pt>
                <c:pt idx="345">
                  <c:v>0.13677878283794012</c:v>
                </c:pt>
                <c:pt idx="346">
                  <c:v>0.13394070342038231</c:v>
                </c:pt>
                <c:pt idx="347">
                  <c:v>0.13108363247596927</c:v>
                </c:pt>
                <c:pt idx="348">
                  <c:v>0.12820770739722723</c:v>
                </c:pt>
                <c:pt idx="349">
                  <c:v>0.12531312689894319</c:v>
                </c:pt>
                <c:pt idx="350">
                  <c:v>0.12240015528733098</c:v>
                </c:pt>
                <c:pt idx="351">
                  <c:v>0.11946912693966855</c:v>
                </c:pt>
                <c:pt idx="352">
                  <c:v>0.11652045100305573</c:v>
                </c:pt>
                <c:pt idx="353">
                  <c:v>0.11355461632152734</c:v>
                </c:pt>
                <c:pt idx="354">
                  <c:v>0.1105721966006134</c:v>
                </c:pt>
                <c:pt idx="355">
                  <c:v>0.10757385581936611</c:v>
                </c:pt>
                <c:pt idx="356">
                  <c:v>0.10456035389971854</c:v>
                </c:pt>
                <c:pt idx="357">
                  <c:v>0.10153255264351962</c:v>
                </c:pt>
                <c:pt idx="358">
                  <c:v>9.8491421948093155E-2</c:v>
                </c:pt>
                <c:pt idx="359">
                  <c:v>9.5438046311319524E-2</c:v>
                </c:pt>
                <c:pt idx="360">
                  <c:v>9.2373631637706607E-2</c:v>
                </c:pt>
                <c:pt idx="361">
                  <c:v>8.9299512357293567E-2</c:v>
                </c:pt>
                <c:pt idx="362">
                  <c:v>8.621715886959519E-2</c:v>
                </c:pt>
                <c:pt idx="363">
                  <c:v>8.3128185325230475E-2</c:v>
                </c:pt>
                <c:pt idx="364">
                  <c:v>8.003435775815923E-2</c:v>
                </c:pt>
                <c:pt idx="365">
                  <c:v>7.6937602582106912E-2</c:v>
                </c:pt>
                <c:pt idx="366">
                  <c:v>7.3840015464966269E-2</c:v>
                </c:pt>
                <c:pt idx="367">
                  <c:v>7.0743870595420047E-2</c:v>
                </c:pt>
                <c:pt idx="368">
                  <c:v>6.7651630356721643E-2</c:v>
                </c:pt>
                <c:pt idx="369">
                  <c:v>6.4565955422620655E-2</c:v>
                </c:pt>
                <c:pt idx="370">
                  <c:v>6.1489715291330932E-2</c:v>
                </c:pt>
                <c:pt idx="371">
                  <c:v>5.8425999273579866E-2</c:v>
                </c:pt>
                <c:pt idx="372">
                  <c:v>5.5378127951435777E-2</c:v>
                </c:pt>
                <c:pt idx="373">
                  <c:v>5.2349665125152545E-2</c:v>
                </c:pt>
                <c:pt idx="374">
                  <c:v>4.9344430265583925E-2</c:v>
                </c:pt>
                <c:pt idx="375">
                  <c:v>4.6366511490549309E-2</c:v>
                </c:pt>
                <c:pt idx="376">
                  <c:v>4.3420279083839865E-2</c:v>
                </c:pt>
                <c:pt idx="377">
                  <c:v>4.0510399576129279E-2</c:v>
                </c:pt>
                <c:pt idx="378">
                  <c:v>3.7641850407827596E-2</c:v>
                </c:pt>
                <c:pt idx="379">
                  <c:v>3.4819935194217867E-2</c:v>
                </c:pt>
                <c:pt idx="380">
                  <c:v>3.2050299614024266E-2</c:v>
                </c:pt>
                <c:pt idx="381">
                  <c:v>2.933894794307013E-2</c:v>
                </c:pt>
                <c:pt idx="382">
                  <c:v>2.6692260255303215E-2</c:v>
                </c:pt>
                <c:pt idx="383">
                  <c:v>2.4117010314203064E-2</c:v>
                </c:pt>
                <c:pt idx="384">
                  <c:v>2.1620384178034285E-2</c:v>
                </c:pt>
                <c:pt idx="385">
                  <c:v>1.9209999543364314E-2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B-4B94-BED0-27E1DAD362FC}"/>
            </c:ext>
          </c:extLst>
        </c:ser>
        <c:ser>
          <c:idx val="2"/>
          <c:order val="2"/>
          <c:tx>
            <c:v>SD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'Group1_H1_H2-6_3-Raw-Data'!$BI$53:$BI$438</c:f>
              <c:numCache>
                <c:formatCode>General</c:formatCode>
                <c:ptCount val="386"/>
                <c:pt idx="0">
                  <c:v>1.4839846637077932E-3</c:v>
                </c:pt>
                <c:pt idx="1">
                  <c:v>2.9679693274155933E-3</c:v>
                </c:pt>
                <c:pt idx="2">
                  <c:v>4.4519539911233872E-3</c:v>
                </c:pt>
                <c:pt idx="3">
                  <c:v>5.9359386548311806E-3</c:v>
                </c:pt>
                <c:pt idx="4">
                  <c:v>7.4199233185389809E-3</c:v>
                </c:pt>
                <c:pt idx="5">
                  <c:v>8.9039079822467431E-3</c:v>
                </c:pt>
                <c:pt idx="6">
                  <c:v>1.0387892645954598E-2</c:v>
                </c:pt>
                <c:pt idx="7">
                  <c:v>1.1871877309662373E-2</c:v>
                </c:pt>
                <c:pt idx="8">
                  <c:v>1.3355861973370152E-2</c:v>
                </c:pt>
                <c:pt idx="9">
                  <c:v>1.4839846637077931E-2</c:v>
                </c:pt>
                <c:pt idx="10">
                  <c:v>1.6323831300785786E-2</c:v>
                </c:pt>
                <c:pt idx="11">
                  <c:v>1.7807815964493563E-2</c:v>
                </c:pt>
                <c:pt idx="12">
                  <c:v>1.9291800628201339E-2</c:v>
                </c:pt>
                <c:pt idx="13">
                  <c:v>2.077578529190912E-2</c:v>
                </c:pt>
                <c:pt idx="14">
                  <c:v>2.225976995561697E-2</c:v>
                </c:pt>
                <c:pt idx="15">
                  <c:v>2.3743754619324747E-2</c:v>
                </c:pt>
                <c:pt idx="16">
                  <c:v>2.5227739283032527E-2</c:v>
                </c:pt>
                <c:pt idx="17">
                  <c:v>2.6711723946740304E-2</c:v>
                </c:pt>
                <c:pt idx="18">
                  <c:v>2.8195708610448081E-2</c:v>
                </c:pt>
                <c:pt idx="19">
                  <c:v>2.9679693274155941E-2</c:v>
                </c:pt>
                <c:pt idx="20">
                  <c:v>3.1163677937863718E-2</c:v>
                </c:pt>
                <c:pt idx="21">
                  <c:v>3.2647662601571495E-2</c:v>
                </c:pt>
                <c:pt idx="22">
                  <c:v>3.4131647265279272E-2</c:v>
                </c:pt>
                <c:pt idx="23">
                  <c:v>3.5615631928987125E-2</c:v>
                </c:pt>
                <c:pt idx="24">
                  <c:v>3.7099616592694902E-2</c:v>
                </c:pt>
                <c:pt idx="25">
                  <c:v>3.8583601256402679E-2</c:v>
                </c:pt>
                <c:pt idx="26">
                  <c:v>4.0067585920110463E-2</c:v>
                </c:pt>
                <c:pt idx="27">
                  <c:v>4.155157058381824E-2</c:v>
                </c:pt>
                <c:pt idx="28">
                  <c:v>4.30355552475261E-2</c:v>
                </c:pt>
                <c:pt idx="29">
                  <c:v>4.451953991123387E-2</c:v>
                </c:pt>
                <c:pt idx="30">
                  <c:v>4.6003524574941654E-2</c:v>
                </c:pt>
                <c:pt idx="31">
                  <c:v>4.7487509238649424E-2</c:v>
                </c:pt>
                <c:pt idx="32">
                  <c:v>4.8971493902357277E-2</c:v>
                </c:pt>
                <c:pt idx="33">
                  <c:v>5.0455478566065054E-2</c:v>
                </c:pt>
                <c:pt idx="34">
                  <c:v>5.1939463229772831E-2</c:v>
                </c:pt>
                <c:pt idx="35">
                  <c:v>5.3423447893480608E-2</c:v>
                </c:pt>
                <c:pt idx="36">
                  <c:v>5.4907432557188468E-2</c:v>
                </c:pt>
                <c:pt idx="37">
                  <c:v>5.6391417220896238E-2</c:v>
                </c:pt>
                <c:pt idx="38">
                  <c:v>5.7875401884604022E-2</c:v>
                </c:pt>
                <c:pt idx="39">
                  <c:v>5.9359386548311806E-2</c:v>
                </c:pt>
                <c:pt idx="40">
                  <c:v>6.0843371212019576E-2</c:v>
                </c:pt>
                <c:pt idx="41">
                  <c:v>6.2327355875727436E-2</c:v>
                </c:pt>
                <c:pt idx="42">
                  <c:v>6.3811340539435213E-2</c:v>
                </c:pt>
                <c:pt idx="43">
                  <c:v>6.529532520314299E-2</c:v>
                </c:pt>
                <c:pt idx="44">
                  <c:v>6.6779309866850767E-2</c:v>
                </c:pt>
                <c:pt idx="45">
                  <c:v>6.8263294530558613E-2</c:v>
                </c:pt>
                <c:pt idx="46">
                  <c:v>6.974727919426639E-2</c:v>
                </c:pt>
                <c:pt idx="47">
                  <c:v>7.1231263857974167E-2</c:v>
                </c:pt>
                <c:pt idx="48">
                  <c:v>7.2715248521681944E-2</c:v>
                </c:pt>
                <c:pt idx="49">
                  <c:v>7.4199233185389804E-2</c:v>
                </c:pt>
                <c:pt idx="50">
                  <c:v>7.5683217849097581E-2</c:v>
                </c:pt>
                <c:pt idx="51">
                  <c:v>7.7167202512805358E-2</c:v>
                </c:pt>
                <c:pt idx="52">
                  <c:v>7.8651187176513218E-2</c:v>
                </c:pt>
                <c:pt idx="53">
                  <c:v>8.0135171840221078E-2</c:v>
                </c:pt>
                <c:pt idx="54">
                  <c:v>8.1619156503928925E-2</c:v>
                </c:pt>
                <c:pt idx="55">
                  <c:v>8.3103141167636785E-2</c:v>
                </c:pt>
                <c:pt idx="56">
                  <c:v>8.4587125831344645E-2</c:v>
                </c:pt>
                <c:pt idx="57">
                  <c:v>8.6071110495052491E-2</c:v>
                </c:pt>
                <c:pt idx="58">
                  <c:v>8.7555095158759574E-2</c:v>
                </c:pt>
                <c:pt idx="59">
                  <c:v>8.9039079822467421E-2</c:v>
                </c:pt>
                <c:pt idx="60">
                  <c:v>9.0523064486175281E-2</c:v>
                </c:pt>
                <c:pt idx="61">
                  <c:v>9.2007049149883141E-2</c:v>
                </c:pt>
                <c:pt idx="62">
                  <c:v>9.3491033813590987E-2</c:v>
                </c:pt>
                <c:pt idx="63">
                  <c:v>9.4975018477298848E-2</c:v>
                </c:pt>
                <c:pt idx="64">
                  <c:v>9.6459003141006708E-2</c:v>
                </c:pt>
                <c:pt idx="65">
                  <c:v>9.7942987804714554E-2</c:v>
                </c:pt>
                <c:pt idx="66">
                  <c:v>9.9426972468422428E-2</c:v>
                </c:pt>
                <c:pt idx="67">
                  <c:v>0.10091095713213026</c:v>
                </c:pt>
                <c:pt idx="68">
                  <c:v>0.10239494179583813</c:v>
                </c:pt>
                <c:pt idx="69">
                  <c:v>0.10387892645954598</c:v>
                </c:pt>
                <c:pt idx="70">
                  <c:v>0.10536291112325383</c:v>
                </c:pt>
                <c:pt idx="71">
                  <c:v>0.10684689578696091</c:v>
                </c:pt>
                <c:pt idx="72">
                  <c:v>0.10833088045066877</c:v>
                </c:pt>
                <c:pt idx="73">
                  <c:v>0.10981486511437662</c:v>
                </c:pt>
                <c:pt idx="74">
                  <c:v>0.11129884977808449</c:v>
                </c:pt>
                <c:pt idx="75">
                  <c:v>0.11278283444179232</c:v>
                </c:pt>
                <c:pt idx="76">
                  <c:v>0.1142668191055002</c:v>
                </c:pt>
                <c:pt idx="77">
                  <c:v>0.11575080376920804</c:v>
                </c:pt>
                <c:pt idx="78">
                  <c:v>0.11723478843291589</c:v>
                </c:pt>
                <c:pt idx="79">
                  <c:v>0.11871877309662376</c:v>
                </c:pt>
                <c:pt idx="80">
                  <c:v>0.1202027577603316</c:v>
                </c:pt>
                <c:pt idx="81">
                  <c:v>0.12168674242403947</c:v>
                </c:pt>
                <c:pt idx="82">
                  <c:v>0.12317072708774732</c:v>
                </c:pt>
                <c:pt idx="83">
                  <c:v>0.12465471175145518</c:v>
                </c:pt>
                <c:pt idx="84">
                  <c:v>0.12613869641516226</c:v>
                </c:pt>
                <c:pt idx="85">
                  <c:v>0.12762268107887012</c:v>
                </c:pt>
                <c:pt idx="86">
                  <c:v>0.12910666574257795</c:v>
                </c:pt>
                <c:pt idx="87">
                  <c:v>0.13059065040628584</c:v>
                </c:pt>
                <c:pt idx="88">
                  <c:v>0.13207463506999367</c:v>
                </c:pt>
                <c:pt idx="89">
                  <c:v>0.13355861973370153</c:v>
                </c:pt>
                <c:pt idx="90">
                  <c:v>0.13504260439740939</c:v>
                </c:pt>
                <c:pt idx="91">
                  <c:v>0.13652658906111723</c:v>
                </c:pt>
                <c:pt idx="92">
                  <c:v>0.13801057372482511</c:v>
                </c:pt>
                <c:pt idx="93">
                  <c:v>0.13949455838853295</c:v>
                </c:pt>
                <c:pt idx="94">
                  <c:v>0.14097854305224081</c:v>
                </c:pt>
                <c:pt idx="95">
                  <c:v>0.14246252771594867</c:v>
                </c:pt>
                <c:pt idx="96">
                  <c:v>0.14394651237965653</c:v>
                </c:pt>
                <c:pt idx="97">
                  <c:v>0.14543049704336358</c:v>
                </c:pt>
                <c:pt idx="98">
                  <c:v>0.14691448170707144</c:v>
                </c:pt>
                <c:pt idx="99">
                  <c:v>0.1483984663707793</c:v>
                </c:pt>
                <c:pt idx="100">
                  <c:v>0.14988245103448716</c:v>
                </c:pt>
                <c:pt idx="101">
                  <c:v>0.151366435698195</c:v>
                </c:pt>
                <c:pt idx="102">
                  <c:v>0.15285042036190288</c:v>
                </c:pt>
                <c:pt idx="103">
                  <c:v>0.15433440502561072</c:v>
                </c:pt>
                <c:pt idx="104">
                  <c:v>0.15581838968931858</c:v>
                </c:pt>
                <c:pt idx="105">
                  <c:v>0.15730237435302644</c:v>
                </c:pt>
                <c:pt idx="106">
                  <c:v>0.15878635901673432</c:v>
                </c:pt>
                <c:pt idx="107">
                  <c:v>0.16027034368044216</c:v>
                </c:pt>
                <c:pt idx="108">
                  <c:v>0.16175432834414999</c:v>
                </c:pt>
                <c:pt idx="109">
                  <c:v>0.16323831300785785</c:v>
                </c:pt>
                <c:pt idx="110">
                  <c:v>0.16472229767156496</c:v>
                </c:pt>
                <c:pt idx="111">
                  <c:v>0.16620628233527279</c:v>
                </c:pt>
                <c:pt idx="112">
                  <c:v>0.16769026699898062</c:v>
                </c:pt>
                <c:pt idx="113">
                  <c:v>0.16917425166268849</c:v>
                </c:pt>
                <c:pt idx="114">
                  <c:v>0.17065823632639637</c:v>
                </c:pt>
                <c:pt idx="115">
                  <c:v>0.17214222099010421</c:v>
                </c:pt>
                <c:pt idx="116">
                  <c:v>0.17362620565381207</c:v>
                </c:pt>
                <c:pt idx="117">
                  <c:v>0.17511019031751993</c:v>
                </c:pt>
                <c:pt idx="118">
                  <c:v>0.17659417498122776</c:v>
                </c:pt>
                <c:pt idx="119">
                  <c:v>0.17807815964493565</c:v>
                </c:pt>
                <c:pt idx="120">
                  <c:v>0.17956214430864351</c:v>
                </c:pt>
                <c:pt idx="121">
                  <c:v>0.18104612897235134</c:v>
                </c:pt>
                <c:pt idx="122">
                  <c:v>0.18253011363605917</c:v>
                </c:pt>
                <c:pt idx="123">
                  <c:v>0.18401409829976628</c:v>
                </c:pt>
                <c:pt idx="124">
                  <c:v>0.18549808296347414</c:v>
                </c:pt>
                <c:pt idx="125">
                  <c:v>0.18698206762718197</c:v>
                </c:pt>
                <c:pt idx="126">
                  <c:v>0.18846605229088981</c:v>
                </c:pt>
                <c:pt idx="127">
                  <c:v>0.1899500369545977</c:v>
                </c:pt>
                <c:pt idx="128">
                  <c:v>0.19143402161830556</c:v>
                </c:pt>
                <c:pt idx="129">
                  <c:v>0.19291800628201342</c:v>
                </c:pt>
                <c:pt idx="130">
                  <c:v>0.19440199094572125</c:v>
                </c:pt>
                <c:pt idx="131">
                  <c:v>0.19588597560942911</c:v>
                </c:pt>
                <c:pt idx="132">
                  <c:v>0.197369960273137</c:v>
                </c:pt>
                <c:pt idx="133">
                  <c:v>0.19885394493684486</c:v>
                </c:pt>
                <c:pt idx="134">
                  <c:v>0.20033792960055266</c:v>
                </c:pt>
                <c:pt idx="135">
                  <c:v>0.20182191426426052</c:v>
                </c:pt>
                <c:pt idx="136">
                  <c:v>0.20330589892796763</c:v>
                </c:pt>
                <c:pt idx="137">
                  <c:v>0.20478988359167549</c:v>
                </c:pt>
                <c:pt idx="138">
                  <c:v>0.2062738682553833</c:v>
                </c:pt>
                <c:pt idx="139">
                  <c:v>0.20775785291909116</c:v>
                </c:pt>
                <c:pt idx="140">
                  <c:v>0.20924183758279905</c:v>
                </c:pt>
                <c:pt idx="141">
                  <c:v>0.21072582224650691</c:v>
                </c:pt>
                <c:pt idx="142">
                  <c:v>0.21220980691021474</c:v>
                </c:pt>
                <c:pt idx="143">
                  <c:v>0.2136937915739226</c:v>
                </c:pt>
                <c:pt idx="144">
                  <c:v>0.21517777623763046</c:v>
                </c:pt>
                <c:pt idx="145">
                  <c:v>0.21666176090133835</c:v>
                </c:pt>
                <c:pt idx="146">
                  <c:v>0.21814574556504618</c:v>
                </c:pt>
                <c:pt idx="147">
                  <c:v>0.21962973022875401</c:v>
                </c:pt>
                <c:pt idx="148">
                  <c:v>0.22111371489246187</c:v>
                </c:pt>
                <c:pt idx="149">
                  <c:v>0.22259769955616898</c:v>
                </c:pt>
                <c:pt idx="150">
                  <c:v>0.22408168421987681</c:v>
                </c:pt>
                <c:pt idx="151">
                  <c:v>0.22556566888358465</c:v>
                </c:pt>
                <c:pt idx="152">
                  <c:v>0.22704965354729251</c:v>
                </c:pt>
                <c:pt idx="153">
                  <c:v>0.22853363821100039</c:v>
                </c:pt>
                <c:pt idx="154">
                  <c:v>0.23001762287470823</c:v>
                </c:pt>
                <c:pt idx="155">
                  <c:v>0.23150160753841609</c:v>
                </c:pt>
                <c:pt idx="156">
                  <c:v>0.23298559220212395</c:v>
                </c:pt>
                <c:pt idx="157">
                  <c:v>0.23446957686583178</c:v>
                </c:pt>
                <c:pt idx="158">
                  <c:v>0.23595356152953967</c:v>
                </c:pt>
                <c:pt idx="159">
                  <c:v>0.23743754619324753</c:v>
                </c:pt>
                <c:pt idx="160">
                  <c:v>0.23892153085695536</c:v>
                </c:pt>
                <c:pt idx="161">
                  <c:v>0.24040551552066319</c:v>
                </c:pt>
                <c:pt idx="162">
                  <c:v>0.2418895001843703</c:v>
                </c:pt>
                <c:pt idx="163">
                  <c:v>0.24337348484807816</c:v>
                </c:pt>
                <c:pt idx="164">
                  <c:v>0.244857469511786</c:v>
                </c:pt>
                <c:pt idx="165">
                  <c:v>0.24634145417549383</c:v>
                </c:pt>
                <c:pt idx="166">
                  <c:v>0.24782543883920172</c:v>
                </c:pt>
                <c:pt idx="167">
                  <c:v>0.24930942350290958</c:v>
                </c:pt>
                <c:pt idx="168">
                  <c:v>0.25079340816661744</c:v>
                </c:pt>
                <c:pt idx="169">
                  <c:v>0.2522773928303253</c:v>
                </c:pt>
                <c:pt idx="170">
                  <c:v>0.25376137749403316</c:v>
                </c:pt>
                <c:pt idx="171">
                  <c:v>0.25524536215774102</c:v>
                </c:pt>
                <c:pt idx="172">
                  <c:v>0.25672934682144888</c:v>
                </c:pt>
                <c:pt idx="173">
                  <c:v>0.25821333148515668</c:v>
                </c:pt>
                <c:pt idx="174">
                  <c:v>0.25969731614886454</c:v>
                </c:pt>
                <c:pt idx="175">
                  <c:v>0.26118130081257168</c:v>
                </c:pt>
                <c:pt idx="176">
                  <c:v>0.26266528547627949</c:v>
                </c:pt>
                <c:pt idx="177">
                  <c:v>0.26414927013998735</c:v>
                </c:pt>
                <c:pt idx="178">
                  <c:v>0.26563325480369515</c:v>
                </c:pt>
                <c:pt idx="179">
                  <c:v>0.26711723946740307</c:v>
                </c:pt>
                <c:pt idx="180">
                  <c:v>0.26860122413111093</c:v>
                </c:pt>
                <c:pt idx="181">
                  <c:v>0.27008520879481879</c:v>
                </c:pt>
                <c:pt idx="182">
                  <c:v>0.27156919345852665</c:v>
                </c:pt>
                <c:pt idx="183">
                  <c:v>0.27305317812223445</c:v>
                </c:pt>
                <c:pt idx="184">
                  <c:v>0.27453716278594237</c:v>
                </c:pt>
                <c:pt idx="185">
                  <c:v>0.27602114744965023</c:v>
                </c:pt>
                <c:pt idx="186">
                  <c:v>0.27750513211335803</c:v>
                </c:pt>
                <c:pt idx="187">
                  <c:v>0.27898911677706589</c:v>
                </c:pt>
                <c:pt idx="188">
                  <c:v>0.28047310144077298</c:v>
                </c:pt>
                <c:pt idx="189">
                  <c:v>0.28195708610448084</c:v>
                </c:pt>
                <c:pt idx="190">
                  <c:v>0.28344107076818864</c:v>
                </c:pt>
                <c:pt idx="191">
                  <c:v>0.2849250554318965</c:v>
                </c:pt>
                <c:pt idx="192">
                  <c:v>0.28640904009560442</c:v>
                </c:pt>
                <c:pt idx="193">
                  <c:v>0.28789302475931228</c:v>
                </c:pt>
                <c:pt idx="194">
                  <c:v>0.28937700942302014</c:v>
                </c:pt>
                <c:pt idx="195">
                  <c:v>0.29086099408672794</c:v>
                </c:pt>
                <c:pt idx="196">
                  <c:v>0.2923449787504358</c:v>
                </c:pt>
                <c:pt idx="197">
                  <c:v>0.29382896341414372</c:v>
                </c:pt>
                <c:pt idx="198">
                  <c:v>0.29531294807785158</c:v>
                </c:pt>
                <c:pt idx="199">
                  <c:v>0.29679693274155938</c:v>
                </c:pt>
                <c:pt idx="200">
                  <c:v>0.29828091740526724</c:v>
                </c:pt>
                <c:pt idx="201">
                  <c:v>0.29976490206897433</c:v>
                </c:pt>
                <c:pt idx="202">
                  <c:v>0.30124888673268219</c:v>
                </c:pt>
                <c:pt idx="203">
                  <c:v>0.30273287139638999</c:v>
                </c:pt>
                <c:pt idx="204">
                  <c:v>0.30421685606009785</c:v>
                </c:pt>
                <c:pt idx="205">
                  <c:v>0.30570084072380577</c:v>
                </c:pt>
                <c:pt idx="206">
                  <c:v>0.30718482538751357</c:v>
                </c:pt>
                <c:pt idx="207">
                  <c:v>0.30866881005122143</c:v>
                </c:pt>
                <c:pt idx="208">
                  <c:v>0.31015279471492929</c:v>
                </c:pt>
                <c:pt idx="209">
                  <c:v>0.31163677937863715</c:v>
                </c:pt>
                <c:pt idx="210">
                  <c:v>0.31312076404234507</c:v>
                </c:pt>
                <c:pt idx="211">
                  <c:v>0.31460474870605287</c:v>
                </c:pt>
                <c:pt idx="212">
                  <c:v>0.31608873336976073</c:v>
                </c:pt>
                <c:pt idx="213">
                  <c:v>0.31757271803346865</c:v>
                </c:pt>
                <c:pt idx="214">
                  <c:v>0.31905670269717645</c:v>
                </c:pt>
                <c:pt idx="215">
                  <c:v>0.32054068736088348</c:v>
                </c:pt>
                <c:pt idx="216">
                  <c:v>0.3220246720245914</c:v>
                </c:pt>
                <c:pt idx="217">
                  <c:v>0.3235086566882992</c:v>
                </c:pt>
                <c:pt idx="218">
                  <c:v>0.32499264135200706</c:v>
                </c:pt>
                <c:pt idx="219">
                  <c:v>0.32647662601571492</c:v>
                </c:pt>
                <c:pt idx="220">
                  <c:v>0.32796061067942278</c:v>
                </c:pt>
                <c:pt idx="221">
                  <c:v>0.3294445953431307</c:v>
                </c:pt>
                <c:pt idx="222">
                  <c:v>0.3309285800068385</c:v>
                </c:pt>
                <c:pt idx="223">
                  <c:v>0.33241256467054636</c:v>
                </c:pt>
                <c:pt idx="224">
                  <c:v>0.33389654933425422</c:v>
                </c:pt>
                <c:pt idx="225">
                  <c:v>0.33538053399796208</c:v>
                </c:pt>
                <c:pt idx="226">
                  <c:v>0.33686451866167</c:v>
                </c:pt>
                <c:pt idx="227">
                  <c:v>0.33834850332537697</c:v>
                </c:pt>
                <c:pt idx="228">
                  <c:v>0.33983248798908483</c:v>
                </c:pt>
                <c:pt idx="229">
                  <c:v>0.34131647265279275</c:v>
                </c:pt>
                <c:pt idx="230">
                  <c:v>0.34280045731650055</c:v>
                </c:pt>
                <c:pt idx="231">
                  <c:v>0.34428444198020841</c:v>
                </c:pt>
                <c:pt idx="232">
                  <c:v>0.34576842664391627</c:v>
                </c:pt>
                <c:pt idx="233">
                  <c:v>0.34725241130762413</c:v>
                </c:pt>
                <c:pt idx="234">
                  <c:v>0.34873639597133205</c:v>
                </c:pt>
                <c:pt idx="235">
                  <c:v>0.35022038063503985</c:v>
                </c:pt>
                <c:pt idx="236">
                  <c:v>0.35170436529874771</c:v>
                </c:pt>
                <c:pt idx="237">
                  <c:v>0.35318834996245552</c:v>
                </c:pt>
                <c:pt idx="238">
                  <c:v>0.35467233462616343</c:v>
                </c:pt>
                <c:pt idx="239">
                  <c:v>0.35615631928987129</c:v>
                </c:pt>
                <c:pt idx="240">
                  <c:v>0.35764030395357915</c:v>
                </c:pt>
                <c:pt idx="241">
                  <c:v>0.35912428861728618</c:v>
                </c:pt>
                <c:pt idx="242">
                  <c:v>0.36060827328099404</c:v>
                </c:pt>
                <c:pt idx="243">
                  <c:v>0.3620922579447019</c:v>
                </c:pt>
                <c:pt idx="244">
                  <c:v>0.36357624260840976</c:v>
                </c:pt>
                <c:pt idx="245">
                  <c:v>0.36506022727211757</c:v>
                </c:pt>
                <c:pt idx="246">
                  <c:v>0.36654421193582548</c:v>
                </c:pt>
                <c:pt idx="247">
                  <c:v>0.36802819659953334</c:v>
                </c:pt>
                <c:pt idx="248">
                  <c:v>0.3695121812632412</c:v>
                </c:pt>
                <c:pt idx="249">
                  <c:v>0.37099616592694906</c:v>
                </c:pt>
                <c:pt idx="250">
                  <c:v>0.37248015059065687</c:v>
                </c:pt>
                <c:pt idx="251">
                  <c:v>0.37396413525436478</c:v>
                </c:pt>
                <c:pt idx="252">
                  <c:v>0.37544811991807264</c:v>
                </c:pt>
                <c:pt idx="253">
                  <c:v>0.37693210458178045</c:v>
                </c:pt>
                <c:pt idx="254">
                  <c:v>0.37841608924548753</c:v>
                </c:pt>
                <c:pt idx="255">
                  <c:v>0.37990007390919539</c:v>
                </c:pt>
                <c:pt idx="256">
                  <c:v>0.3813840585729032</c:v>
                </c:pt>
                <c:pt idx="257">
                  <c:v>0.38286804323661111</c:v>
                </c:pt>
                <c:pt idx="258">
                  <c:v>0.38435202790031892</c:v>
                </c:pt>
                <c:pt idx="259">
                  <c:v>0.38583601256402683</c:v>
                </c:pt>
                <c:pt idx="260">
                  <c:v>0.38731999722773469</c:v>
                </c:pt>
                <c:pt idx="261">
                  <c:v>0.3888039818914425</c:v>
                </c:pt>
                <c:pt idx="262">
                  <c:v>0.39028796655515041</c:v>
                </c:pt>
                <c:pt idx="263">
                  <c:v>0.39177195121885822</c:v>
                </c:pt>
                <c:pt idx="264">
                  <c:v>0.39325593588256613</c:v>
                </c:pt>
                <c:pt idx="265">
                  <c:v>0.39473992054627399</c:v>
                </c:pt>
                <c:pt idx="266">
                  <c:v>0.3962239052099818</c:v>
                </c:pt>
                <c:pt idx="267">
                  <c:v>0.39770788987368888</c:v>
                </c:pt>
                <c:pt idx="268">
                  <c:v>0.39919187453739674</c:v>
                </c:pt>
                <c:pt idx="269">
                  <c:v>0.40067585920110455</c:v>
                </c:pt>
                <c:pt idx="270">
                  <c:v>0.40215984386481246</c:v>
                </c:pt>
                <c:pt idx="271">
                  <c:v>0.40364382852852027</c:v>
                </c:pt>
                <c:pt idx="272">
                  <c:v>0.40512781319222818</c:v>
                </c:pt>
                <c:pt idx="273">
                  <c:v>0.40661179785593604</c:v>
                </c:pt>
                <c:pt idx="274">
                  <c:v>0.40809578251964385</c:v>
                </c:pt>
                <c:pt idx="275">
                  <c:v>0.40957976718335176</c:v>
                </c:pt>
                <c:pt idx="276">
                  <c:v>0.41106375184705957</c:v>
                </c:pt>
                <c:pt idx="277">
                  <c:v>0.41254773651076743</c:v>
                </c:pt>
                <c:pt idx="278">
                  <c:v>0.41403172117447534</c:v>
                </c:pt>
                <c:pt idx="279">
                  <c:v>0.41551570583818231</c:v>
                </c:pt>
                <c:pt idx="280">
                  <c:v>0.41699969050189017</c:v>
                </c:pt>
                <c:pt idx="281">
                  <c:v>0.41848367516559809</c:v>
                </c:pt>
                <c:pt idx="282">
                  <c:v>0.41996765982930589</c:v>
                </c:pt>
                <c:pt idx="283">
                  <c:v>0.42145164449301381</c:v>
                </c:pt>
                <c:pt idx="284">
                  <c:v>0.42293562915672162</c:v>
                </c:pt>
                <c:pt idx="285">
                  <c:v>0.42441961382042948</c:v>
                </c:pt>
                <c:pt idx="286">
                  <c:v>0.42590359848413739</c:v>
                </c:pt>
                <c:pt idx="287">
                  <c:v>0.4273875831478452</c:v>
                </c:pt>
                <c:pt idx="288">
                  <c:v>0.42887156781155311</c:v>
                </c:pt>
                <c:pt idx="289">
                  <c:v>0.43035555247526092</c:v>
                </c:pt>
                <c:pt idx="290">
                  <c:v>0.43183953713896878</c:v>
                </c:pt>
                <c:pt idx="291">
                  <c:v>0.43332352180267669</c:v>
                </c:pt>
                <c:pt idx="292">
                  <c:v>0.4348075064663845</c:v>
                </c:pt>
                <c:pt idx="293">
                  <c:v>0.43629149113009152</c:v>
                </c:pt>
                <c:pt idx="294">
                  <c:v>0.43777547579379944</c:v>
                </c:pt>
                <c:pt idx="295">
                  <c:v>0.43925946045750724</c:v>
                </c:pt>
                <c:pt idx="296">
                  <c:v>0.4407434451212151</c:v>
                </c:pt>
                <c:pt idx="297">
                  <c:v>0.44222742978492297</c:v>
                </c:pt>
                <c:pt idx="298">
                  <c:v>0.44371141444863083</c:v>
                </c:pt>
                <c:pt idx="299">
                  <c:v>0.44519539911233874</c:v>
                </c:pt>
                <c:pt idx="300">
                  <c:v>0.44667938377604655</c:v>
                </c:pt>
                <c:pt idx="301">
                  <c:v>0.44816336843975441</c:v>
                </c:pt>
                <c:pt idx="302">
                  <c:v>0.44964735310346227</c:v>
                </c:pt>
                <c:pt idx="303">
                  <c:v>0.45113133776717013</c:v>
                </c:pt>
                <c:pt idx="304">
                  <c:v>0.45261532243087804</c:v>
                </c:pt>
                <c:pt idx="305">
                  <c:v>0.45409930709458585</c:v>
                </c:pt>
                <c:pt idx="306">
                  <c:v>0.45558329175829287</c:v>
                </c:pt>
                <c:pt idx="307">
                  <c:v>0.45706727642200079</c:v>
                </c:pt>
                <c:pt idx="308">
                  <c:v>0.45855126108570859</c:v>
                </c:pt>
                <c:pt idx="309">
                  <c:v>0.46003524574941645</c:v>
                </c:pt>
                <c:pt idx="310">
                  <c:v>0.46151923041312432</c:v>
                </c:pt>
                <c:pt idx="311">
                  <c:v>0.46300321507683218</c:v>
                </c:pt>
                <c:pt idx="312">
                  <c:v>0.46448719974054009</c:v>
                </c:pt>
                <c:pt idx="313">
                  <c:v>0.4659711844042479</c:v>
                </c:pt>
                <c:pt idx="314">
                  <c:v>0.46745516906795576</c:v>
                </c:pt>
                <c:pt idx="315">
                  <c:v>0.46893915373166356</c:v>
                </c:pt>
                <c:pt idx="316">
                  <c:v>0.47042313839537148</c:v>
                </c:pt>
                <c:pt idx="317">
                  <c:v>0.47190712305907934</c:v>
                </c:pt>
                <c:pt idx="318">
                  <c:v>0.4733911077227872</c:v>
                </c:pt>
                <c:pt idx="319">
                  <c:v>0.47487509238649422</c:v>
                </c:pt>
                <c:pt idx="320">
                  <c:v>0.47635907705020208</c:v>
                </c:pt>
                <c:pt idx="321">
                  <c:v>0.47784306171390994</c:v>
                </c:pt>
                <c:pt idx="322">
                  <c:v>0.4793270463776178</c:v>
                </c:pt>
                <c:pt idx="323">
                  <c:v>0.48081103104132561</c:v>
                </c:pt>
                <c:pt idx="324">
                  <c:v>0.48229501570503353</c:v>
                </c:pt>
                <c:pt idx="325">
                  <c:v>0.48377900036874139</c:v>
                </c:pt>
                <c:pt idx="326">
                  <c:v>0.48526298503244925</c:v>
                </c:pt>
                <c:pt idx="327">
                  <c:v>0.48674696969615711</c:v>
                </c:pt>
                <c:pt idx="328">
                  <c:v>0.48823095435986491</c:v>
                </c:pt>
                <c:pt idx="329">
                  <c:v>0.48971493902357283</c:v>
                </c:pt>
                <c:pt idx="330">
                  <c:v>0.49119892368728069</c:v>
                </c:pt>
                <c:pt idx="331">
                  <c:v>0.49268290835098766</c:v>
                </c:pt>
                <c:pt idx="332">
                  <c:v>0.49416689301469557</c:v>
                </c:pt>
                <c:pt idx="333">
                  <c:v>0.49565087767840343</c:v>
                </c:pt>
                <c:pt idx="334">
                  <c:v>0.49713486234211124</c:v>
                </c:pt>
                <c:pt idx="335">
                  <c:v>0.49861884700581915</c:v>
                </c:pt>
                <c:pt idx="336">
                  <c:v>0.50010283166952696</c:v>
                </c:pt>
                <c:pt idx="337">
                  <c:v>0.50158681633323488</c:v>
                </c:pt>
                <c:pt idx="338">
                  <c:v>0.50307080099694279</c:v>
                </c:pt>
                <c:pt idx="339">
                  <c:v>0.5045547856606506</c:v>
                </c:pt>
                <c:pt idx="340">
                  <c:v>0.5060387703243584</c:v>
                </c:pt>
                <c:pt idx="341">
                  <c:v>0.50752275498806632</c:v>
                </c:pt>
                <c:pt idx="342">
                  <c:v>0.50900673965177412</c:v>
                </c:pt>
                <c:pt idx="343">
                  <c:v>0.51049072431548204</c:v>
                </c:pt>
                <c:pt idx="344">
                  <c:v>0.51197470897918984</c:v>
                </c:pt>
                <c:pt idx="345">
                  <c:v>0.51345869364289687</c:v>
                </c:pt>
                <c:pt idx="346">
                  <c:v>0.51494267830660478</c:v>
                </c:pt>
                <c:pt idx="347">
                  <c:v>0.51642666297031259</c:v>
                </c:pt>
                <c:pt idx="348">
                  <c:v>0.5179106476340205</c:v>
                </c:pt>
                <c:pt idx="349">
                  <c:v>0.51939463229772831</c:v>
                </c:pt>
                <c:pt idx="350">
                  <c:v>0.52087861696143622</c:v>
                </c:pt>
                <c:pt idx="351">
                  <c:v>0.52236260162514414</c:v>
                </c:pt>
                <c:pt idx="352">
                  <c:v>0.52384658628885195</c:v>
                </c:pt>
                <c:pt idx="353">
                  <c:v>0.52533057095255975</c:v>
                </c:pt>
                <c:pt idx="354">
                  <c:v>0.52681455561626755</c:v>
                </c:pt>
                <c:pt idx="355">
                  <c:v>0.52829854027997547</c:v>
                </c:pt>
                <c:pt idx="356">
                  <c:v>0.52978252494368339</c:v>
                </c:pt>
                <c:pt idx="357">
                  <c:v>0.53126650960739119</c:v>
                </c:pt>
                <c:pt idx="358">
                  <c:v>0.53275049427109822</c:v>
                </c:pt>
                <c:pt idx="359">
                  <c:v>0.53423447893480613</c:v>
                </c:pt>
                <c:pt idx="360">
                  <c:v>0.53571846359851394</c:v>
                </c:pt>
                <c:pt idx="361">
                  <c:v>0.53720244826222185</c:v>
                </c:pt>
                <c:pt idx="362">
                  <c:v>0.53868643292592966</c:v>
                </c:pt>
                <c:pt idx="363">
                  <c:v>0.54017041758963757</c:v>
                </c:pt>
                <c:pt idx="364">
                  <c:v>0.54165440225334538</c:v>
                </c:pt>
                <c:pt idx="365">
                  <c:v>0.5431383869170533</c:v>
                </c:pt>
                <c:pt idx="366">
                  <c:v>0.5446223715807611</c:v>
                </c:pt>
                <c:pt idx="367">
                  <c:v>0.5461063562444689</c:v>
                </c:pt>
                <c:pt idx="368">
                  <c:v>0.54759034090817682</c:v>
                </c:pt>
                <c:pt idx="369">
                  <c:v>0.54907432557188474</c:v>
                </c:pt>
                <c:pt idx="370">
                  <c:v>0.55055831023559254</c:v>
                </c:pt>
                <c:pt idx="371">
                  <c:v>0.55204229489929957</c:v>
                </c:pt>
                <c:pt idx="372">
                  <c:v>0.55352627956300748</c:v>
                </c:pt>
                <c:pt idx="373">
                  <c:v>0.55501026422671529</c:v>
                </c:pt>
                <c:pt idx="374">
                  <c:v>0.5564942488904232</c:v>
                </c:pt>
                <c:pt idx="375">
                  <c:v>0.55797823355413101</c:v>
                </c:pt>
                <c:pt idx="376">
                  <c:v>0.55946221821783892</c:v>
                </c:pt>
                <c:pt idx="377">
                  <c:v>0.56094620288154673</c:v>
                </c:pt>
                <c:pt idx="378">
                  <c:v>0.56243018754525453</c:v>
                </c:pt>
                <c:pt idx="379">
                  <c:v>0.56391417220896245</c:v>
                </c:pt>
                <c:pt idx="380">
                  <c:v>0.56539815687267025</c:v>
                </c:pt>
                <c:pt idx="381">
                  <c:v>0.56688214153637817</c:v>
                </c:pt>
                <c:pt idx="382">
                  <c:v>0.56836612620008609</c:v>
                </c:pt>
                <c:pt idx="383">
                  <c:v>0.56985011086379389</c:v>
                </c:pt>
                <c:pt idx="384">
                  <c:v>0.57133409552750092</c:v>
                </c:pt>
                <c:pt idx="385">
                  <c:v>0.57281808019120883</c:v>
                </c:pt>
              </c:numCache>
            </c:numRef>
          </c:xVal>
          <c:yVal>
            <c:numRef>
              <c:f>'Group1_H1_H2-6_3-Raw-Data'!$BJ$53:$BJ$438</c:f>
              <c:numCache>
                <c:formatCode>General</c:formatCode>
                <c:ptCount val="386"/>
                <c:pt idx="0">
                  <c:v>1</c:v>
                </c:pt>
                <c:pt idx="1">
                  <c:v>0.9964222321286017</c:v>
                </c:pt>
                <c:pt idx="2">
                  <c:v>0.98921400977350127</c:v>
                </c:pt>
                <c:pt idx="3">
                  <c:v>0.99074181577713671</c:v>
                </c:pt>
                <c:pt idx="4">
                  <c:v>0.9872902923062864</c:v>
                </c:pt>
                <c:pt idx="5">
                  <c:v>0.98695700073443482</c:v>
                </c:pt>
                <c:pt idx="6">
                  <c:v>0.99632888515517648</c:v>
                </c:pt>
                <c:pt idx="7">
                  <c:v>0.98886858985646642</c:v>
                </c:pt>
                <c:pt idx="8">
                  <c:v>1.0016839483721351</c:v>
                </c:pt>
                <c:pt idx="9">
                  <c:v>0.99495521500661943</c:v>
                </c:pt>
                <c:pt idx="10">
                  <c:v>0.99720535078719597</c:v>
                </c:pt>
                <c:pt idx="11">
                  <c:v>0.99928784556355299</c:v>
                </c:pt>
                <c:pt idx="12">
                  <c:v>0.99783723558784976</c:v>
                </c:pt>
                <c:pt idx="13">
                  <c:v>0.99620196456894183</c:v>
                </c:pt>
                <c:pt idx="14">
                  <c:v>0.98955539535122727</c:v>
                </c:pt>
                <c:pt idx="15">
                  <c:v>0.9908037836713296</c:v>
                </c:pt>
                <c:pt idx="16">
                  <c:v>0.992566345278032</c:v>
                </c:pt>
                <c:pt idx="17">
                  <c:v>0.98872581181269248</c:v>
                </c:pt>
                <c:pt idx="18">
                  <c:v>0.97722078271990376</c:v>
                </c:pt>
                <c:pt idx="19">
                  <c:v>0.97675321109232827</c:v>
                </c:pt>
                <c:pt idx="20">
                  <c:v>0.98205819554784546</c:v>
                </c:pt>
                <c:pt idx="21">
                  <c:v>0.97610733242476666</c:v>
                </c:pt>
                <c:pt idx="22">
                  <c:v>0.9752349163837154</c:v>
                </c:pt>
                <c:pt idx="23">
                  <c:v>0.97093546373905537</c:v>
                </c:pt>
                <c:pt idx="24">
                  <c:v>0.96927405886562568</c:v>
                </c:pt>
                <c:pt idx="25">
                  <c:v>0.96714513900797394</c:v>
                </c:pt>
                <c:pt idx="26">
                  <c:v>0.96971066123537641</c:v>
                </c:pt>
                <c:pt idx="27">
                  <c:v>0.96501613924357932</c:v>
                </c:pt>
                <c:pt idx="28">
                  <c:v>0.96244487973005488</c:v>
                </c:pt>
                <c:pt idx="29">
                  <c:v>0.9603263681574935</c:v>
                </c:pt>
                <c:pt idx="30">
                  <c:v>0.9569154693891373</c:v>
                </c:pt>
                <c:pt idx="31">
                  <c:v>0.95477816123128523</c:v>
                </c:pt>
                <c:pt idx="32">
                  <c:v>0.95135739739160496</c:v>
                </c:pt>
                <c:pt idx="33">
                  <c:v>0.94880108395085994</c:v>
                </c:pt>
                <c:pt idx="34">
                  <c:v>0.95007588340784621</c:v>
                </c:pt>
                <c:pt idx="35">
                  <c:v>0.94624444516712958</c:v>
                </c:pt>
                <c:pt idx="36">
                  <c:v>0.94284161574261993</c:v>
                </c:pt>
                <c:pt idx="37">
                  <c:v>0.94283385640577821</c:v>
                </c:pt>
                <c:pt idx="38">
                  <c:v>0.93856037334196174</c:v>
                </c:pt>
                <c:pt idx="39">
                  <c:v>0.93730226091139091</c:v>
                </c:pt>
                <c:pt idx="40">
                  <c:v>0.93176547034526835</c:v>
                </c:pt>
                <c:pt idx="41">
                  <c:v>0.93261122784781747</c:v>
                </c:pt>
                <c:pt idx="42">
                  <c:v>0.92834539968188345</c:v>
                </c:pt>
                <c:pt idx="43">
                  <c:v>0.92196160823682893</c:v>
                </c:pt>
                <c:pt idx="44">
                  <c:v>0.91726421436569439</c:v>
                </c:pt>
                <c:pt idx="45">
                  <c:v>0.918536363638221</c:v>
                </c:pt>
                <c:pt idx="46">
                  <c:v>0.91895842857159915</c:v>
                </c:pt>
                <c:pt idx="47">
                  <c:v>0.91638648120245469</c:v>
                </c:pt>
                <c:pt idx="48">
                  <c:v>0.9091541525744935</c:v>
                </c:pt>
                <c:pt idx="49">
                  <c:v>0.90916224801373668</c:v>
                </c:pt>
                <c:pt idx="50">
                  <c:v>0.90617895063185172</c:v>
                </c:pt>
                <c:pt idx="51">
                  <c:v>0.90021166527783458</c:v>
                </c:pt>
                <c:pt idx="52">
                  <c:v>0.90104030911788235</c:v>
                </c:pt>
                <c:pt idx="53">
                  <c:v>0.89892717052938287</c:v>
                </c:pt>
                <c:pt idx="54">
                  <c:v>0.89849468281129097</c:v>
                </c:pt>
                <c:pt idx="55">
                  <c:v>0.88953339845154589</c:v>
                </c:pt>
                <c:pt idx="56">
                  <c:v>0.88823698252623051</c:v>
                </c:pt>
                <c:pt idx="57">
                  <c:v>0.88482533223740556</c:v>
                </c:pt>
                <c:pt idx="58">
                  <c:v>0.88229127897215576</c:v>
                </c:pt>
                <c:pt idx="59">
                  <c:v>0.87759704402615679</c:v>
                </c:pt>
                <c:pt idx="60">
                  <c:v>0.87887181145682769</c:v>
                </c:pt>
                <c:pt idx="61">
                  <c:v>0.87545601992653765</c:v>
                </c:pt>
                <c:pt idx="62">
                  <c:v>0.87461519304301971</c:v>
                </c:pt>
                <c:pt idx="63">
                  <c:v>0.87205246218893151</c:v>
                </c:pt>
                <c:pt idx="64">
                  <c:v>0.87290783868066846</c:v>
                </c:pt>
                <c:pt idx="65">
                  <c:v>0.86861976643072303</c:v>
                </c:pt>
                <c:pt idx="66">
                  <c:v>0.86692774852517829</c:v>
                </c:pt>
                <c:pt idx="67">
                  <c:v>0.86606645443597308</c:v>
                </c:pt>
                <c:pt idx="68">
                  <c:v>0.86266090514823712</c:v>
                </c:pt>
                <c:pt idx="69">
                  <c:v>0.85756510942364395</c:v>
                </c:pt>
                <c:pt idx="70">
                  <c:v>0.85970222208330405</c:v>
                </c:pt>
                <c:pt idx="71">
                  <c:v>0.85584405600653635</c:v>
                </c:pt>
                <c:pt idx="72">
                  <c:v>0.85242896669302015</c:v>
                </c:pt>
                <c:pt idx="73">
                  <c:v>0.84689917314991658</c:v>
                </c:pt>
                <c:pt idx="74">
                  <c:v>0.84562371739714393</c:v>
                </c:pt>
                <c:pt idx="75">
                  <c:v>0.84518283297206354</c:v>
                </c:pt>
                <c:pt idx="76">
                  <c:v>0.84346354845034321</c:v>
                </c:pt>
                <c:pt idx="77">
                  <c:v>0.84090503054078269</c:v>
                </c:pt>
                <c:pt idx="78">
                  <c:v>0.83622773992545585</c:v>
                </c:pt>
                <c:pt idx="79">
                  <c:v>0.83282140625664891</c:v>
                </c:pt>
                <c:pt idx="80">
                  <c:v>0.83623162483433022</c:v>
                </c:pt>
                <c:pt idx="81">
                  <c:v>0.82685090583098453</c:v>
                </c:pt>
                <c:pt idx="82">
                  <c:v>0.82811085301972376</c:v>
                </c:pt>
                <c:pt idx="83">
                  <c:v>0.82469944771197312</c:v>
                </c:pt>
                <c:pt idx="84">
                  <c:v>0.82299893018670811</c:v>
                </c:pt>
                <c:pt idx="85">
                  <c:v>0.8174600449122672</c:v>
                </c:pt>
                <c:pt idx="86">
                  <c:v>0.81363707369517668</c:v>
                </c:pt>
                <c:pt idx="87">
                  <c:v>0.81106627340094994</c:v>
                </c:pt>
                <c:pt idx="88">
                  <c:v>0.80809613626754784</c:v>
                </c:pt>
                <c:pt idx="89">
                  <c:v>0.80680903491053835</c:v>
                </c:pt>
                <c:pt idx="90">
                  <c:v>0.80644517369765656</c:v>
                </c:pt>
                <c:pt idx="91">
                  <c:v>0.80339190110223258</c:v>
                </c:pt>
                <c:pt idx="92">
                  <c:v>0.80211257652396284</c:v>
                </c:pt>
                <c:pt idx="93">
                  <c:v>0.79527712859846333</c:v>
                </c:pt>
                <c:pt idx="94">
                  <c:v>0.79742289523097043</c:v>
                </c:pt>
                <c:pt idx="95">
                  <c:v>0.79487694860962621</c:v>
                </c:pt>
                <c:pt idx="96">
                  <c:v>0.7935982618809746</c:v>
                </c:pt>
                <c:pt idx="97">
                  <c:v>0.7871884014640993</c:v>
                </c:pt>
                <c:pt idx="98">
                  <c:v>0.78719352030121303</c:v>
                </c:pt>
                <c:pt idx="99">
                  <c:v>0.78034642083639649</c:v>
                </c:pt>
                <c:pt idx="100">
                  <c:v>0.77864566491451492</c:v>
                </c:pt>
                <c:pt idx="101">
                  <c:v>0.7782238900804429</c:v>
                </c:pt>
                <c:pt idx="102">
                  <c:v>0.77353047610924441</c:v>
                </c:pt>
                <c:pt idx="103">
                  <c:v>0.77267789192925052</c:v>
                </c:pt>
                <c:pt idx="104">
                  <c:v>0.7658447171809486</c:v>
                </c:pt>
                <c:pt idx="105">
                  <c:v>0.7671260916237459</c:v>
                </c:pt>
                <c:pt idx="106">
                  <c:v>0.76499283738127932</c:v>
                </c:pt>
                <c:pt idx="107">
                  <c:v>0.76086325975055136</c:v>
                </c:pt>
                <c:pt idx="108">
                  <c:v>0.75943010071238048</c:v>
                </c:pt>
                <c:pt idx="109">
                  <c:v>0.75264321728774775</c:v>
                </c:pt>
                <c:pt idx="110">
                  <c:v>0.75392395979231863</c:v>
                </c:pt>
                <c:pt idx="111">
                  <c:v>0.75392301971739173</c:v>
                </c:pt>
                <c:pt idx="112">
                  <c:v>0.74964643531824471</c:v>
                </c:pt>
                <c:pt idx="113">
                  <c:v>0.74750855833287166</c:v>
                </c:pt>
                <c:pt idx="114">
                  <c:v>0.7440906945925464</c:v>
                </c:pt>
                <c:pt idx="115">
                  <c:v>0.74835636120691018</c:v>
                </c:pt>
                <c:pt idx="116">
                  <c:v>0.73895494473311585</c:v>
                </c:pt>
                <c:pt idx="117">
                  <c:v>0.7351709798288647</c:v>
                </c:pt>
                <c:pt idx="118">
                  <c:v>0.7334469498751115</c:v>
                </c:pt>
                <c:pt idx="119">
                  <c:v>0.73685237372418999</c:v>
                </c:pt>
                <c:pt idx="120">
                  <c:v>0.72746234800391962</c:v>
                </c:pt>
                <c:pt idx="121">
                  <c:v>0.72663983098761853</c:v>
                </c:pt>
                <c:pt idx="122">
                  <c:v>0.72280633036481268</c:v>
                </c:pt>
                <c:pt idx="123">
                  <c:v>0.72363288051970298</c:v>
                </c:pt>
                <c:pt idx="124">
                  <c:v>0.72023747402445137</c:v>
                </c:pt>
                <c:pt idx="125">
                  <c:v>0.71960755272894161</c:v>
                </c:pt>
                <c:pt idx="126">
                  <c:v>0.71341237121073675</c:v>
                </c:pt>
                <c:pt idx="127">
                  <c:v>0.70998621189977407</c:v>
                </c:pt>
                <c:pt idx="128">
                  <c:v>0.70785967224101787</c:v>
                </c:pt>
                <c:pt idx="129">
                  <c:v>0.70828739612527691</c:v>
                </c:pt>
                <c:pt idx="130">
                  <c:v>0.70319097975195977</c:v>
                </c:pt>
                <c:pt idx="131">
                  <c:v>0.6993248961697478</c:v>
                </c:pt>
                <c:pt idx="132">
                  <c:v>0.70144885692665593</c:v>
                </c:pt>
                <c:pt idx="133">
                  <c:v>0.69677983605773641</c:v>
                </c:pt>
                <c:pt idx="134">
                  <c:v>0.69549379293907676</c:v>
                </c:pt>
                <c:pt idx="135">
                  <c:v>0.69590119892241886</c:v>
                </c:pt>
                <c:pt idx="136">
                  <c:v>0.68822803116009568</c:v>
                </c:pt>
                <c:pt idx="137">
                  <c:v>0.68613543216939832</c:v>
                </c:pt>
                <c:pt idx="138">
                  <c:v>0.6839652191848129</c:v>
                </c:pt>
                <c:pt idx="139">
                  <c:v>0.68184425306848906</c:v>
                </c:pt>
                <c:pt idx="140">
                  <c:v>0.67674600755448222</c:v>
                </c:pt>
                <c:pt idx="141">
                  <c:v>0.67546907580582149</c:v>
                </c:pt>
                <c:pt idx="142">
                  <c:v>0.67205878824012888</c:v>
                </c:pt>
                <c:pt idx="143">
                  <c:v>0.67159916345375148</c:v>
                </c:pt>
                <c:pt idx="144">
                  <c:v>0.66818947551789298</c:v>
                </c:pt>
                <c:pt idx="145">
                  <c:v>0.66135981425667634</c:v>
                </c:pt>
                <c:pt idx="146">
                  <c:v>0.66093893103231804</c:v>
                </c:pt>
                <c:pt idx="147">
                  <c:v>0.6596564803980598</c:v>
                </c:pt>
                <c:pt idx="148">
                  <c:v>0.65541356781738336</c:v>
                </c:pt>
                <c:pt idx="149">
                  <c:v>0.6532785248653814</c:v>
                </c:pt>
                <c:pt idx="150">
                  <c:v>0.65324861351106445</c:v>
                </c:pt>
                <c:pt idx="151">
                  <c:v>0.64815912078430904</c:v>
                </c:pt>
                <c:pt idx="152">
                  <c:v>0.64732319229550705</c:v>
                </c:pt>
                <c:pt idx="153">
                  <c:v>0.64391312443536375</c:v>
                </c:pt>
                <c:pt idx="154">
                  <c:v>0.64050441340286957</c:v>
                </c:pt>
                <c:pt idx="155">
                  <c:v>0.63708441252988246</c:v>
                </c:pt>
                <c:pt idx="156">
                  <c:v>0.6349622985421628</c:v>
                </c:pt>
                <c:pt idx="157">
                  <c:v>0.63069537823860644</c:v>
                </c:pt>
                <c:pt idx="158">
                  <c:v>0.63454503408316965</c:v>
                </c:pt>
                <c:pt idx="159">
                  <c:v>0.62813794323344907</c:v>
                </c:pt>
                <c:pt idx="160">
                  <c:v>0.62605685979028713</c:v>
                </c:pt>
                <c:pt idx="161">
                  <c:v>0.62557929403129608</c:v>
                </c:pt>
                <c:pt idx="162">
                  <c:v>0.62471760004993815</c:v>
                </c:pt>
                <c:pt idx="163">
                  <c:v>0.61660635278526077</c:v>
                </c:pt>
                <c:pt idx="164">
                  <c:v>0.6178740581508918</c:v>
                </c:pt>
                <c:pt idx="165">
                  <c:v>0.61837925976583819</c:v>
                </c:pt>
                <c:pt idx="166">
                  <c:v>0.61105459570491716</c:v>
                </c:pt>
                <c:pt idx="167">
                  <c:v>0.61019886881187269</c:v>
                </c:pt>
                <c:pt idx="168">
                  <c:v>0.6136273633932684</c:v>
                </c:pt>
                <c:pt idx="169">
                  <c:v>0.60594695412361543</c:v>
                </c:pt>
                <c:pt idx="170">
                  <c:v>0.6003897818617735</c:v>
                </c:pt>
                <c:pt idx="171">
                  <c:v>0.60253473542960034</c:v>
                </c:pt>
                <c:pt idx="172">
                  <c:v>0.59442989167869409</c:v>
                </c:pt>
                <c:pt idx="173">
                  <c:v>0.59271045246312315</c:v>
                </c:pt>
                <c:pt idx="174">
                  <c:v>0.59315920089548602</c:v>
                </c:pt>
                <c:pt idx="175">
                  <c:v>0.59102435264500608</c:v>
                </c:pt>
                <c:pt idx="176">
                  <c:v>0.58633073883565379</c:v>
                </c:pt>
                <c:pt idx="177">
                  <c:v>0.58720010499996378</c:v>
                </c:pt>
                <c:pt idx="178">
                  <c:v>0.5846260325937559</c:v>
                </c:pt>
                <c:pt idx="179">
                  <c:v>0.58164190313578445</c:v>
                </c:pt>
                <c:pt idx="180">
                  <c:v>0.57951105946696524</c:v>
                </c:pt>
                <c:pt idx="181">
                  <c:v>0.57736881663828032</c:v>
                </c:pt>
                <c:pt idx="182">
                  <c:v>0.57354921102039846</c:v>
                </c:pt>
                <c:pt idx="183">
                  <c:v>0.5688137946356161</c:v>
                </c:pt>
                <c:pt idx="184">
                  <c:v>0.56583552983837182</c:v>
                </c:pt>
                <c:pt idx="185">
                  <c:v>0.56668981311224398</c:v>
                </c:pt>
                <c:pt idx="186">
                  <c:v>0.55861134363306386</c:v>
                </c:pt>
                <c:pt idx="187">
                  <c:v>0.56028095538339262</c:v>
                </c:pt>
                <c:pt idx="188">
                  <c:v>0.55561939011176087</c:v>
                </c:pt>
                <c:pt idx="189">
                  <c:v>0.55349309581598682</c:v>
                </c:pt>
                <c:pt idx="190">
                  <c:v>0.55132778955471506</c:v>
                </c:pt>
                <c:pt idx="191">
                  <c:v>0.54708959331786811</c:v>
                </c:pt>
                <c:pt idx="192">
                  <c:v>0.5462263901580493</c:v>
                </c:pt>
                <c:pt idx="193">
                  <c:v>0.54198455346685492</c:v>
                </c:pt>
                <c:pt idx="194">
                  <c:v>0.54112090076453256</c:v>
                </c:pt>
                <c:pt idx="195">
                  <c:v>0.53811890578612864</c:v>
                </c:pt>
                <c:pt idx="196">
                  <c:v>0.5342886767207905</c:v>
                </c:pt>
                <c:pt idx="197">
                  <c:v>0.53342881627911065</c:v>
                </c:pt>
                <c:pt idx="198">
                  <c:v>0.5283016237268946</c:v>
                </c:pt>
                <c:pt idx="199">
                  <c:v>0.53133627685299423</c:v>
                </c:pt>
                <c:pt idx="200">
                  <c:v>0.52190600113950592</c:v>
                </c:pt>
                <c:pt idx="201">
                  <c:v>0.52363381077496673</c:v>
                </c:pt>
                <c:pt idx="202">
                  <c:v>0.52107844303959838</c:v>
                </c:pt>
                <c:pt idx="203">
                  <c:v>0.5142655823019282</c:v>
                </c:pt>
                <c:pt idx="204">
                  <c:v>0.51551940415430042</c:v>
                </c:pt>
                <c:pt idx="205">
                  <c:v>0.50742296428365863</c:v>
                </c:pt>
                <c:pt idx="206">
                  <c:v>0.50869590571897139</c:v>
                </c:pt>
                <c:pt idx="207">
                  <c:v>0.50603445339661335</c:v>
                </c:pt>
                <c:pt idx="208">
                  <c:v>0.50147002266672225</c:v>
                </c:pt>
                <c:pt idx="209">
                  <c:v>0.50271851980110238</c:v>
                </c:pt>
                <c:pt idx="210">
                  <c:v>0.49590471092064314</c:v>
                </c:pt>
                <c:pt idx="211">
                  <c:v>0.49589972726153891</c:v>
                </c:pt>
                <c:pt idx="212">
                  <c:v>0.49546873945855691</c:v>
                </c:pt>
                <c:pt idx="213">
                  <c:v>0.48995234571670382</c:v>
                </c:pt>
                <c:pt idx="214">
                  <c:v>0.48990665627870289</c:v>
                </c:pt>
                <c:pt idx="215">
                  <c:v>0.48482952922193934</c:v>
                </c:pt>
                <c:pt idx="216">
                  <c:v>0.48140731217702853</c:v>
                </c:pt>
                <c:pt idx="217">
                  <c:v>0.48226898127906975</c:v>
                </c:pt>
                <c:pt idx="218">
                  <c:v>0.4780125961945953</c:v>
                </c:pt>
                <c:pt idx="219">
                  <c:v>0.47680222126926775</c:v>
                </c:pt>
                <c:pt idx="220">
                  <c:v>0.47159250887468207</c:v>
                </c:pt>
                <c:pt idx="221">
                  <c:v>0.46902111807034896</c:v>
                </c:pt>
                <c:pt idx="222">
                  <c:v>0.46863857029088907</c:v>
                </c:pt>
                <c:pt idx="223">
                  <c:v>0.46222609956640892</c:v>
                </c:pt>
                <c:pt idx="224">
                  <c:v>0.46349396726981407</c:v>
                </c:pt>
                <c:pt idx="225">
                  <c:v>0.45794594811742917</c:v>
                </c:pt>
                <c:pt idx="226">
                  <c:v>0.45327858801279342</c:v>
                </c:pt>
                <c:pt idx="227">
                  <c:v>0.45580636001364655</c:v>
                </c:pt>
                <c:pt idx="228">
                  <c:v>0.45070578219147656</c:v>
                </c:pt>
                <c:pt idx="229">
                  <c:v>0.44768982144636488</c:v>
                </c:pt>
                <c:pt idx="230">
                  <c:v>0.44856017273614801</c:v>
                </c:pt>
                <c:pt idx="231">
                  <c:v>0.44218968062495106</c:v>
                </c:pt>
                <c:pt idx="232">
                  <c:v>0.44472315522214145</c:v>
                </c:pt>
                <c:pt idx="233">
                  <c:v>0.4357824569815637</c:v>
                </c:pt>
                <c:pt idx="234">
                  <c:v>0.4357560082439792</c:v>
                </c:pt>
                <c:pt idx="235">
                  <c:v>0.43106237035684108</c:v>
                </c:pt>
                <c:pt idx="236">
                  <c:v>0.43108355259985498</c:v>
                </c:pt>
                <c:pt idx="237">
                  <c:v>0.42299221447890351</c:v>
                </c:pt>
                <c:pt idx="238">
                  <c:v>0.42465552079714769</c:v>
                </c:pt>
                <c:pt idx="239">
                  <c:v>0.42000101881948182</c:v>
                </c:pt>
                <c:pt idx="240">
                  <c:v>0.4182989226278564</c:v>
                </c:pt>
                <c:pt idx="241">
                  <c:v>0.4144451121785962</c:v>
                </c:pt>
                <c:pt idx="242">
                  <c:v>0.41275828552299321</c:v>
                </c:pt>
                <c:pt idx="243">
                  <c:v>0.40722344121072185</c:v>
                </c:pt>
                <c:pt idx="244">
                  <c:v>0.40806697798768837</c:v>
                </c:pt>
                <c:pt idx="245">
                  <c:v>0.40595352384851113</c:v>
                </c:pt>
                <c:pt idx="246">
                  <c:v>0.40251787299237524</c:v>
                </c:pt>
                <c:pt idx="247">
                  <c:v>0.40251590008275712</c:v>
                </c:pt>
                <c:pt idx="248">
                  <c:v>0.39825438083804138</c:v>
                </c:pt>
                <c:pt idx="249">
                  <c:v>0.3944264425115504</c:v>
                </c:pt>
                <c:pt idx="250">
                  <c:v>0.39186182174113959</c:v>
                </c:pt>
                <c:pt idx="251">
                  <c:v>0.39184494538477077</c:v>
                </c:pt>
                <c:pt idx="252">
                  <c:v>0.38717497886625718</c:v>
                </c:pt>
                <c:pt idx="253">
                  <c:v>0.38716388579551514</c:v>
                </c:pt>
                <c:pt idx="254">
                  <c:v>0.38291164148346746</c:v>
                </c:pt>
                <c:pt idx="255">
                  <c:v>0.38291164148346746</c:v>
                </c:pt>
                <c:pt idx="256">
                  <c:v>0.37991688138754348</c:v>
                </c:pt>
                <c:pt idx="257">
                  <c:v>0.37949831286990482</c:v>
                </c:pt>
                <c:pt idx="258">
                  <c:v>0.3743769007634819</c:v>
                </c:pt>
                <c:pt idx="259">
                  <c:v>0.37353497873910319</c:v>
                </c:pt>
                <c:pt idx="260">
                  <c:v>0.36968362448071357</c:v>
                </c:pt>
                <c:pt idx="261">
                  <c:v>0.3671334364563319</c:v>
                </c:pt>
                <c:pt idx="262">
                  <c:v>0.36278195082203818</c:v>
                </c:pt>
                <c:pt idx="263">
                  <c:v>0.36414941412664326</c:v>
                </c:pt>
                <c:pt idx="264">
                  <c:v>0.35729151889122751</c:v>
                </c:pt>
                <c:pt idx="265">
                  <c:v>0.36031551523690014</c:v>
                </c:pt>
                <c:pt idx="266">
                  <c:v>0.35258753650731939</c:v>
                </c:pt>
                <c:pt idx="267">
                  <c:v>0.35219085372191983</c:v>
                </c:pt>
                <c:pt idx="268">
                  <c:v>0.35042962179843318</c:v>
                </c:pt>
                <c:pt idx="269">
                  <c:v>0.34448032715374483</c:v>
                </c:pt>
                <c:pt idx="270">
                  <c:v>0.34493356233852068</c:v>
                </c:pt>
                <c:pt idx="271">
                  <c:v>0.3397824953102892</c:v>
                </c:pt>
                <c:pt idx="272">
                  <c:v>0.33939240292067424</c:v>
                </c:pt>
                <c:pt idx="273">
                  <c:v>0.33513014346122816</c:v>
                </c:pt>
                <c:pt idx="274">
                  <c:v>0.33214124537697276</c:v>
                </c:pt>
                <c:pt idx="275">
                  <c:v>0.32959200440340725</c:v>
                </c:pt>
                <c:pt idx="276">
                  <c:v>0.32490120866437133</c:v>
                </c:pt>
                <c:pt idx="277">
                  <c:v>0.32190956065804832</c:v>
                </c:pt>
                <c:pt idx="278">
                  <c:v>0.31979095756494769</c:v>
                </c:pt>
                <c:pt idx="279">
                  <c:v>0.31677445268515569</c:v>
                </c:pt>
                <c:pt idx="280">
                  <c:v>0.31510336141849798</c:v>
                </c:pt>
                <c:pt idx="281">
                  <c:v>0.31336716168927109</c:v>
                </c:pt>
                <c:pt idx="282">
                  <c:v>0.30780173006889433</c:v>
                </c:pt>
                <c:pt idx="283">
                  <c:v>0.30699904657109384</c:v>
                </c:pt>
                <c:pt idx="284">
                  <c:v>0.30697725844920298</c:v>
                </c:pt>
                <c:pt idx="285">
                  <c:v>0.30274318757035529</c:v>
                </c:pt>
                <c:pt idx="286">
                  <c:v>0.30099500465039397</c:v>
                </c:pt>
                <c:pt idx="287">
                  <c:v>0.29461373924038858</c:v>
                </c:pt>
                <c:pt idx="288">
                  <c:v>0.2966991783659147</c:v>
                </c:pt>
                <c:pt idx="289">
                  <c:v>0.29075271447638695</c:v>
                </c:pt>
                <c:pt idx="290">
                  <c:v>0.28730100259321734</c:v>
                </c:pt>
                <c:pt idx="291">
                  <c:v>0.28774376365417964</c:v>
                </c:pt>
                <c:pt idx="292">
                  <c:v>0.28155906759479782</c:v>
                </c:pt>
                <c:pt idx="293">
                  <c:v>0.28053056676126481</c:v>
                </c:pt>
                <c:pt idx="294">
                  <c:v>0.2716204134087043</c:v>
                </c:pt>
                <c:pt idx="295">
                  <c:v>0.27413631221849255</c:v>
                </c:pt>
                <c:pt idx="296">
                  <c:v>0.27156039149367828</c:v>
                </c:pt>
                <c:pt idx="297">
                  <c:v>0.26732502943949021</c:v>
                </c:pt>
                <c:pt idx="298">
                  <c:v>0.26519039879356904</c:v>
                </c:pt>
                <c:pt idx="299">
                  <c:v>0.25967183694305213</c:v>
                </c:pt>
                <c:pt idx="300">
                  <c:v>0.26264429689561242</c:v>
                </c:pt>
                <c:pt idx="301">
                  <c:v>0.25918952178715654</c:v>
                </c:pt>
                <c:pt idx="302">
                  <c:v>0.2549738457734026</c:v>
                </c:pt>
                <c:pt idx="303">
                  <c:v>0.25411841069377783</c:v>
                </c:pt>
                <c:pt idx="304">
                  <c:v>0.24853323647833717</c:v>
                </c:pt>
                <c:pt idx="305">
                  <c:v>0.24511546212630761</c:v>
                </c:pt>
                <c:pt idx="306">
                  <c:v>0.24044797478710708</c:v>
                </c:pt>
                <c:pt idx="307">
                  <c:v>0.2399968453636363</c:v>
                </c:pt>
                <c:pt idx="308">
                  <c:v>0.23779757345534813</c:v>
                </c:pt>
                <c:pt idx="309">
                  <c:v>0.23529486955513704</c:v>
                </c:pt>
                <c:pt idx="310">
                  <c:v>0.23013482767382223</c:v>
                </c:pt>
                <c:pt idx="311">
                  <c:v>0.22851139103416801</c:v>
                </c:pt>
                <c:pt idx="312">
                  <c:v>0.22377622721291635</c:v>
                </c:pt>
                <c:pt idx="313">
                  <c:v>0.22167381917511184</c:v>
                </c:pt>
                <c:pt idx="314">
                  <c:v>0.21788290157087042</c:v>
                </c:pt>
                <c:pt idx="315">
                  <c:v>0.21573524863241139</c:v>
                </c:pt>
                <c:pt idx="316">
                  <c:v>0.21524959929959889</c:v>
                </c:pt>
                <c:pt idx="317">
                  <c:v>0.21018232629170272</c:v>
                </c:pt>
                <c:pt idx="318">
                  <c:v>0.20761629110393989</c:v>
                </c:pt>
                <c:pt idx="319">
                  <c:v>0.20461972572466877</c:v>
                </c:pt>
                <c:pt idx="320">
                  <c:v>0.20071488467018353</c:v>
                </c:pt>
                <c:pt idx="321">
                  <c:v>0.19817326189393134</c:v>
                </c:pt>
                <c:pt idx="322">
                  <c:v>0.19609527714494288</c:v>
                </c:pt>
                <c:pt idx="323">
                  <c:v>0.18927096860865938</c:v>
                </c:pt>
                <c:pt idx="324">
                  <c:v>0.18796093600624436</c:v>
                </c:pt>
                <c:pt idx="325">
                  <c:v>0.18793038568293519</c:v>
                </c:pt>
                <c:pt idx="326">
                  <c:v>0.18280118627771499</c:v>
                </c:pt>
                <c:pt idx="327">
                  <c:v>0.18146048899790324</c:v>
                </c:pt>
                <c:pt idx="328">
                  <c:v>0.17815780209832599</c:v>
                </c:pt>
                <c:pt idx="329">
                  <c:v>0.17725673309418091</c:v>
                </c:pt>
                <c:pt idx="330">
                  <c:v>0.17305281749834314</c:v>
                </c:pt>
                <c:pt idx="331">
                  <c:v>0.16917971183213629</c:v>
                </c:pt>
                <c:pt idx="332">
                  <c:v>0.16832024234372567</c:v>
                </c:pt>
                <c:pt idx="333">
                  <c:v>0.16411171482935186</c:v>
                </c:pt>
                <c:pt idx="334">
                  <c:v>0.16145469205737178</c:v>
                </c:pt>
                <c:pt idx="335">
                  <c:v>0.16028750924905114</c:v>
                </c:pt>
                <c:pt idx="336">
                  <c:v>0.1546921030820898</c:v>
                </c:pt>
                <c:pt idx="337">
                  <c:v>0.15383244942414384</c:v>
                </c:pt>
                <c:pt idx="338">
                  <c:v>0.14827851264793024</c:v>
                </c:pt>
                <c:pt idx="339">
                  <c:v>0.14788015631675128</c:v>
                </c:pt>
                <c:pt idx="340">
                  <c:v>0.14232472407437013</c:v>
                </c:pt>
                <c:pt idx="341">
                  <c:v>0.14354487479497274</c:v>
                </c:pt>
                <c:pt idx="342">
                  <c:v>0.14190700154250444</c:v>
                </c:pt>
                <c:pt idx="343">
                  <c:v>0.13510417585700824</c:v>
                </c:pt>
                <c:pt idx="344">
                  <c:v>0.13466094812713894</c:v>
                </c:pt>
                <c:pt idx="345">
                  <c:v>0.13254975235819452</c:v>
                </c:pt>
                <c:pt idx="346">
                  <c:v>0.13168904211767649</c:v>
                </c:pt>
                <c:pt idx="347">
                  <c:v>0.12774929269189791</c:v>
                </c:pt>
                <c:pt idx="348">
                  <c:v>0.12442810985661473</c:v>
                </c:pt>
                <c:pt idx="349">
                  <c:v>0.12183421754320296</c:v>
                </c:pt>
                <c:pt idx="350">
                  <c:v>0.11921983730387671</c:v>
                </c:pt>
                <c:pt idx="351">
                  <c:v>0.11417824637817843</c:v>
                </c:pt>
                <c:pt idx="352">
                  <c:v>0.11670704381328569</c:v>
                </c:pt>
                <c:pt idx="353">
                  <c:v>0.11414418186272995</c:v>
                </c:pt>
                <c:pt idx="354">
                  <c:v>0.11066205590056637</c:v>
                </c:pt>
                <c:pt idx="355">
                  <c:v>0.10812428632846199</c:v>
                </c:pt>
                <c:pt idx="356">
                  <c:v>0.10683062848406327</c:v>
                </c:pt>
                <c:pt idx="357">
                  <c:v>0.10557690063199786</c:v>
                </c:pt>
                <c:pt idx="358">
                  <c:v>0.10383518594874612</c:v>
                </c:pt>
                <c:pt idx="359">
                  <c:v>0.10183222109708817</c:v>
                </c:pt>
                <c:pt idx="360">
                  <c:v>0.10181484889882612</c:v>
                </c:pt>
                <c:pt idx="361">
                  <c:v>9.9203867689636585E-2</c:v>
                </c:pt>
                <c:pt idx="362">
                  <c:v>9.5832560557489205E-2</c:v>
                </c:pt>
                <c:pt idx="363">
                  <c:v>9.5442521157652838E-2</c:v>
                </c:pt>
                <c:pt idx="364">
                  <c:v>9.2409038315330538E-2</c:v>
                </c:pt>
                <c:pt idx="365">
                  <c:v>9.1204987122552816E-2</c:v>
                </c:pt>
                <c:pt idx="366">
                  <c:v>9.2473848652503465E-2</c:v>
                </c:pt>
                <c:pt idx="367">
                  <c:v>8.9913601985867744E-2</c:v>
                </c:pt>
                <c:pt idx="368">
                  <c:v>8.7289263140521461E-2</c:v>
                </c:pt>
                <c:pt idx="369">
                  <c:v>8.7677986549168141E-2</c:v>
                </c:pt>
                <c:pt idx="370">
                  <c:v>8.7717598324747417E-2</c:v>
                </c:pt>
                <c:pt idx="371">
                  <c:v>8.4316918847505903E-2</c:v>
                </c:pt>
                <c:pt idx="372">
                  <c:v>8.4672299908188947E-2</c:v>
                </c:pt>
                <c:pt idx="373">
                  <c:v>8.2045200080017214E-2</c:v>
                </c:pt>
                <c:pt idx="374">
                  <c:v>8.2598552821484511E-2</c:v>
                </c:pt>
                <c:pt idx="375">
                  <c:v>8.0025779972449668E-2</c:v>
                </c:pt>
                <c:pt idx="376">
                  <c:v>8.0438146081212275E-2</c:v>
                </c:pt>
                <c:pt idx="377">
                  <c:v>7.8786607443281725E-2</c:v>
                </c:pt>
                <c:pt idx="378">
                  <c:v>7.8808329576902925E-2</c:v>
                </c:pt>
                <c:pt idx="379">
                  <c:v>8.1049480243237729E-2</c:v>
                </c:pt>
                <c:pt idx="380">
                  <c:v>7.8620614394329463E-2</c:v>
                </c:pt>
                <c:pt idx="381">
                  <c:v>7.8492944862463318E-2</c:v>
                </c:pt>
                <c:pt idx="382">
                  <c:v>8.2325519761571805E-2</c:v>
                </c:pt>
                <c:pt idx="383">
                  <c:v>7.9782628081950982E-2</c:v>
                </c:pt>
                <c:pt idx="384">
                  <c:v>7.6533398408790046E-2</c:v>
                </c:pt>
                <c:pt idx="385">
                  <c:v>7.6527402479725018E-2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3-4825-BDE8-02C7C0403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30960"/>
        <c:axId val="256331520"/>
      </c:scatterChart>
      <c:valAx>
        <c:axId val="25633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800" b="0" i="0" baseline="0">
                    <a:effectLst/>
                  </a:rPr>
                  <a:t>Normalized time t/d</a:t>
                </a:r>
                <a:r>
                  <a:rPr lang="de-DE" sz="1800" b="0" i="0" baseline="-25000">
                    <a:effectLst/>
                  </a:rPr>
                  <a:t>0</a:t>
                </a:r>
                <a:r>
                  <a:rPr lang="de-DE" sz="1800" b="0" i="0" baseline="0">
                    <a:effectLst/>
                  </a:rPr>
                  <a:t>² [µs/µm²]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6331520"/>
        <c:crosses val="autoZero"/>
        <c:crossBetween val="midCat"/>
      </c:valAx>
      <c:valAx>
        <c:axId val="256331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800" b="0" i="0" baseline="0">
                    <a:effectLst/>
                  </a:rPr>
                  <a:t>Normalized droplet diameter d</a:t>
                </a:r>
                <a:r>
                  <a:rPr lang="de-DE" sz="1800" b="0" i="0" baseline="-25000">
                    <a:effectLst/>
                  </a:rPr>
                  <a:t>p</a:t>
                </a:r>
                <a:r>
                  <a:rPr lang="de-DE" sz="1800" b="0" i="0" baseline="0">
                    <a:effectLst/>
                  </a:rPr>
                  <a:t>²/d</a:t>
                </a:r>
                <a:r>
                  <a:rPr lang="de-DE" sz="1800" b="0" i="0" baseline="-25000">
                    <a:effectLst/>
                  </a:rPr>
                  <a:t>0</a:t>
                </a:r>
                <a:r>
                  <a:rPr lang="de-DE" sz="1800" b="0" i="0" baseline="0">
                    <a:effectLst/>
                  </a:rPr>
                  <a:t>² [-]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6330960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988672442439866"/>
          <c:y val="0.12693472853281901"/>
          <c:w val="0.26107005196727284"/>
          <c:h val="0.167883170959204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'Group1_H1_H2-6_3-Raw-Data'!$W$53:$W$416</c:f>
              <c:numCache>
                <c:formatCode>General</c:formatCode>
                <c:ptCount val="364"/>
                <c:pt idx="0">
                  <c:v>1.9230769230769201E-2</c:v>
                </c:pt>
                <c:pt idx="1">
                  <c:v>3.8461538461538498E-2</c:v>
                </c:pt>
                <c:pt idx="2">
                  <c:v>5.7692307692307702E-2</c:v>
                </c:pt>
                <c:pt idx="3">
                  <c:v>7.69230769230769E-2</c:v>
                </c:pt>
                <c:pt idx="4">
                  <c:v>9.6153846153846201E-2</c:v>
                </c:pt>
                <c:pt idx="5">
                  <c:v>0.115384615384615</c:v>
                </c:pt>
                <c:pt idx="6">
                  <c:v>0.134615384615385</c:v>
                </c:pt>
                <c:pt idx="7">
                  <c:v>0.15384615384615399</c:v>
                </c:pt>
                <c:pt idx="8">
                  <c:v>0.17307692307692299</c:v>
                </c:pt>
                <c:pt idx="9">
                  <c:v>0.19230769230769201</c:v>
                </c:pt>
                <c:pt idx="10">
                  <c:v>0.21153846153846201</c:v>
                </c:pt>
                <c:pt idx="11">
                  <c:v>0.230769230769231</c:v>
                </c:pt>
                <c:pt idx="12">
                  <c:v>0.25</c:v>
                </c:pt>
                <c:pt idx="13">
                  <c:v>0.269230769230769</c:v>
                </c:pt>
                <c:pt idx="14">
                  <c:v>0.28846153846153899</c:v>
                </c:pt>
                <c:pt idx="15">
                  <c:v>0.30769230769230799</c:v>
                </c:pt>
                <c:pt idx="16">
                  <c:v>0.32692307692307698</c:v>
                </c:pt>
                <c:pt idx="17">
                  <c:v>0.34615384615384598</c:v>
                </c:pt>
                <c:pt idx="18">
                  <c:v>0.36538461538461497</c:v>
                </c:pt>
                <c:pt idx="19">
                  <c:v>0.38461538461538503</c:v>
                </c:pt>
                <c:pt idx="20">
                  <c:v>0.40384615384615402</c:v>
                </c:pt>
                <c:pt idx="21">
                  <c:v>0.42307692307692302</c:v>
                </c:pt>
                <c:pt idx="22">
                  <c:v>0.44230769230769201</c:v>
                </c:pt>
                <c:pt idx="23">
                  <c:v>0.46153846153846201</c:v>
                </c:pt>
                <c:pt idx="24">
                  <c:v>0.480769230769231</c:v>
                </c:pt>
                <c:pt idx="25">
                  <c:v>0.5</c:v>
                </c:pt>
                <c:pt idx="26">
                  <c:v>0.51923076923076905</c:v>
                </c:pt>
                <c:pt idx="27">
                  <c:v>0.53846153846153799</c:v>
                </c:pt>
                <c:pt idx="28">
                  <c:v>0.55769230769230804</c:v>
                </c:pt>
                <c:pt idx="29">
                  <c:v>0.57692307692307698</c:v>
                </c:pt>
                <c:pt idx="30">
                  <c:v>0.59615384615384603</c:v>
                </c:pt>
                <c:pt idx="31">
                  <c:v>0.61538461538461497</c:v>
                </c:pt>
                <c:pt idx="32">
                  <c:v>0.63461538461538503</c:v>
                </c:pt>
                <c:pt idx="33">
                  <c:v>0.65384615384615397</c:v>
                </c:pt>
                <c:pt idx="34">
                  <c:v>0.67307692307692302</c:v>
                </c:pt>
                <c:pt idx="35">
                  <c:v>0.69230769230769196</c:v>
                </c:pt>
                <c:pt idx="36">
                  <c:v>0.71153846153846201</c:v>
                </c:pt>
                <c:pt idx="37">
                  <c:v>0.73076923076923095</c:v>
                </c:pt>
                <c:pt idx="38">
                  <c:v>0.75</c:v>
                </c:pt>
                <c:pt idx="39">
                  <c:v>0.76923076923076905</c:v>
                </c:pt>
                <c:pt idx="40">
                  <c:v>0.78846153846153799</c:v>
                </c:pt>
                <c:pt idx="41">
                  <c:v>0.80769230769230804</c:v>
                </c:pt>
                <c:pt idx="42">
                  <c:v>0.82692307692307698</c:v>
                </c:pt>
                <c:pt idx="43">
                  <c:v>0.84615384615384603</c:v>
                </c:pt>
                <c:pt idx="44">
                  <c:v>0.86538461538461497</c:v>
                </c:pt>
                <c:pt idx="45">
                  <c:v>0.88461538461538503</c:v>
                </c:pt>
                <c:pt idx="46">
                  <c:v>0.90384615384615397</c:v>
                </c:pt>
                <c:pt idx="47">
                  <c:v>0.92307692307692302</c:v>
                </c:pt>
                <c:pt idx="48">
                  <c:v>0.94230769230769196</c:v>
                </c:pt>
                <c:pt idx="49">
                  <c:v>0.96153846153846201</c:v>
                </c:pt>
                <c:pt idx="50">
                  <c:v>0.98076923076923095</c:v>
                </c:pt>
                <c:pt idx="51">
                  <c:v>1</c:v>
                </c:pt>
                <c:pt idx="52">
                  <c:v>1.0192307692307701</c:v>
                </c:pt>
                <c:pt idx="53">
                  <c:v>1.0384615384615401</c:v>
                </c:pt>
                <c:pt idx="54">
                  <c:v>1.0576923076923099</c:v>
                </c:pt>
                <c:pt idx="55">
                  <c:v>1.07692307692308</c:v>
                </c:pt>
                <c:pt idx="56">
                  <c:v>1.09615384615385</c:v>
                </c:pt>
                <c:pt idx="57">
                  <c:v>1.1153846153846201</c:v>
                </c:pt>
                <c:pt idx="58">
                  <c:v>1.1346153846153799</c:v>
                </c:pt>
                <c:pt idx="59">
                  <c:v>1.15384615384615</c:v>
                </c:pt>
                <c:pt idx="60">
                  <c:v>1.17307692307692</c:v>
                </c:pt>
                <c:pt idx="61">
                  <c:v>1.1923076923076901</c:v>
                </c:pt>
                <c:pt idx="62">
                  <c:v>1.2115384615384599</c:v>
                </c:pt>
                <c:pt idx="63">
                  <c:v>1.2307692307692299</c:v>
                </c:pt>
                <c:pt idx="64">
                  <c:v>1.25</c:v>
                </c:pt>
                <c:pt idx="65">
                  <c:v>1.2692307692307701</c:v>
                </c:pt>
                <c:pt idx="66">
                  <c:v>1.2884615384615401</c:v>
                </c:pt>
                <c:pt idx="67">
                  <c:v>1.3076923076923099</c:v>
                </c:pt>
                <c:pt idx="68">
                  <c:v>1.32692307692308</c:v>
                </c:pt>
                <c:pt idx="69">
                  <c:v>1.34615384615385</c:v>
                </c:pt>
                <c:pt idx="70">
                  <c:v>1.3653846153846201</c:v>
                </c:pt>
                <c:pt idx="71">
                  <c:v>1.3846153846153799</c:v>
                </c:pt>
                <c:pt idx="72">
                  <c:v>1.40384615384615</c:v>
                </c:pt>
                <c:pt idx="73">
                  <c:v>1.42307692307692</c:v>
                </c:pt>
                <c:pt idx="74">
                  <c:v>1.4423076923076901</c:v>
                </c:pt>
                <c:pt idx="75">
                  <c:v>1.4615384615384599</c:v>
                </c:pt>
                <c:pt idx="76">
                  <c:v>1.4807692307692299</c:v>
                </c:pt>
                <c:pt idx="77">
                  <c:v>1.5</c:v>
                </c:pt>
                <c:pt idx="78">
                  <c:v>1.5192307692307701</c:v>
                </c:pt>
                <c:pt idx="79">
                  <c:v>1.5384615384615401</c:v>
                </c:pt>
                <c:pt idx="80">
                  <c:v>1.5576923076923099</c:v>
                </c:pt>
                <c:pt idx="81">
                  <c:v>1.57692307692308</c:v>
                </c:pt>
                <c:pt idx="82">
                  <c:v>1.59615384615385</c:v>
                </c:pt>
                <c:pt idx="83">
                  <c:v>1.6153846153846201</c:v>
                </c:pt>
                <c:pt idx="84">
                  <c:v>1.6346153846153799</c:v>
                </c:pt>
                <c:pt idx="85">
                  <c:v>1.65384615384615</c:v>
                </c:pt>
                <c:pt idx="86">
                  <c:v>1.67307692307692</c:v>
                </c:pt>
                <c:pt idx="87">
                  <c:v>1.6923076923076901</c:v>
                </c:pt>
                <c:pt idx="88">
                  <c:v>1.7115384615384599</c:v>
                </c:pt>
                <c:pt idx="89">
                  <c:v>1.7307692307692299</c:v>
                </c:pt>
                <c:pt idx="90">
                  <c:v>1.75</c:v>
                </c:pt>
                <c:pt idx="91">
                  <c:v>1.7692307692307701</c:v>
                </c:pt>
                <c:pt idx="92">
                  <c:v>1.7884615384615401</c:v>
                </c:pt>
                <c:pt idx="93">
                  <c:v>1.8076923076923099</c:v>
                </c:pt>
                <c:pt idx="94">
                  <c:v>1.82692307692308</c:v>
                </c:pt>
                <c:pt idx="95">
                  <c:v>1.84615384615385</c:v>
                </c:pt>
                <c:pt idx="96">
                  <c:v>1.8653846153846201</c:v>
                </c:pt>
                <c:pt idx="97">
                  <c:v>1.8846153846153799</c:v>
                </c:pt>
                <c:pt idx="98">
                  <c:v>1.90384615384615</c:v>
                </c:pt>
                <c:pt idx="99">
                  <c:v>1.92307692307692</c:v>
                </c:pt>
                <c:pt idx="100">
                  <c:v>1.9423076923076901</c:v>
                </c:pt>
                <c:pt idx="101">
                  <c:v>1.9615384615384599</c:v>
                </c:pt>
                <c:pt idx="102">
                  <c:v>1.9807692307692299</c:v>
                </c:pt>
                <c:pt idx="103">
                  <c:v>2</c:v>
                </c:pt>
                <c:pt idx="104">
                  <c:v>2.0192307692307701</c:v>
                </c:pt>
                <c:pt idx="105">
                  <c:v>2.0384615384615401</c:v>
                </c:pt>
                <c:pt idx="106">
                  <c:v>2.0576923076923102</c:v>
                </c:pt>
                <c:pt idx="107">
                  <c:v>2.0769230769230802</c:v>
                </c:pt>
                <c:pt idx="108">
                  <c:v>2.0961538461538498</c:v>
                </c:pt>
                <c:pt idx="109">
                  <c:v>2.1153846153846199</c:v>
                </c:pt>
                <c:pt idx="110">
                  <c:v>2.1346153846153801</c:v>
                </c:pt>
                <c:pt idx="111">
                  <c:v>2.1538461538461502</c:v>
                </c:pt>
                <c:pt idx="112">
                  <c:v>2.1730769230769198</c:v>
                </c:pt>
                <c:pt idx="113">
                  <c:v>2.1923076923076898</c:v>
                </c:pt>
                <c:pt idx="114">
                  <c:v>2.2115384615384599</c:v>
                </c:pt>
                <c:pt idx="115">
                  <c:v>2.2307692307692299</c:v>
                </c:pt>
                <c:pt idx="116">
                  <c:v>2.25</c:v>
                </c:pt>
                <c:pt idx="117">
                  <c:v>2.2692307692307701</c:v>
                </c:pt>
                <c:pt idx="118">
                  <c:v>2.2884615384615401</c:v>
                </c:pt>
                <c:pt idx="119">
                  <c:v>2.3076923076923102</c:v>
                </c:pt>
                <c:pt idx="120">
                  <c:v>2.3269230769230802</c:v>
                </c:pt>
                <c:pt idx="121">
                  <c:v>2.3461538461538498</c:v>
                </c:pt>
                <c:pt idx="122">
                  <c:v>2.3653846153846199</c:v>
                </c:pt>
                <c:pt idx="123">
                  <c:v>2.3846153846153801</c:v>
                </c:pt>
                <c:pt idx="124">
                  <c:v>2.4038461538461502</c:v>
                </c:pt>
                <c:pt idx="125">
                  <c:v>2.4230769230769198</c:v>
                </c:pt>
                <c:pt idx="126">
                  <c:v>2.4423076923076898</c:v>
                </c:pt>
                <c:pt idx="127">
                  <c:v>2.4615384615384599</c:v>
                </c:pt>
                <c:pt idx="128">
                  <c:v>2.4807692307692299</c:v>
                </c:pt>
                <c:pt idx="129">
                  <c:v>2.5</c:v>
                </c:pt>
                <c:pt idx="130">
                  <c:v>2.5192307692307701</c:v>
                </c:pt>
                <c:pt idx="131">
                  <c:v>2.5384615384615401</c:v>
                </c:pt>
                <c:pt idx="132">
                  <c:v>2.5576923076923102</c:v>
                </c:pt>
                <c:pt idx="133">
                  <c:v>2.5769230769230802</c:v>
                </c:pt>
                <c:pt idx="134">
                  <c:v>2.5961538461538498</c:v>
                </c:pt>
                <c:pt idx="135">
                  <c:v>2.6153846153846199</c:v>
                </c:pt>
                <c:pt idx="136">
                  <c:v>2.6346153846153801</c:v>
                </c:pt>
                <c:pt idx="137">
                  <c:v>2.6538461538461502</c:v>
                </c:pt>
                <c:pt idx="138">
                  <c:v>2.6730769230769198</c:v>
                </c:pt>
                <c:pt idx="139">
                  <c:v>2.6923076923076898</c:v>
                </c:pt>
                <c:pt idx="140">
                  <c:v>2.7115384615384599</c:v>
                </c:pt>
                <c:pt idx="141">
                  <c:v>2.7307692307692299</c:v>
                </c:pt>
                <c:pt idx="142">
                  <c:v>2.75</c:v>
                </c:pt>
                <c:pt idx="143">
                  <c:v>2.7692307692307701</c:v>
                </c:pt>
                <c:pt idx="144">
                  <c:v>2.7884615384615401</c:v>
                </c:pt>
                <c:pt idx="145">
                  <c:v>2.8076923076923102</c:v>
                </c:pt>
                <c:pt idx="146">
                  <c:v>2.8269230769230802</c:v>
                </c:pt>
                <c:pt idx="147">
                  <c:v>2.8461538461538498</c:v>
                </c:pt>
                <c:pt idx="148">
                  <c:v>2.8653846153846199</c:v>
                </c:pt>
                <c:pt idx="149">
                  <c:v>2.8846153846153801</c:v>
                </c:pt>
                <c:pt idx="150">
                  <c:v>2.9038461538461502</c:v>
                </c:pt>
                <c:pt idx="151">
                  <c:v>2.9230769230769198</c:v>
                </c:pt>
                <c:pt idx="152">
                  <c:v>2.9423076923076898</c:v>
                </c:pt>
                <c:pt idx="153">
                  <c:v>2.9615384615384599</c:v>
                </c:pt>
                <c:pt idx="154">
                  <c:v>2.9807692307692299</c:v>
                </c:pt>
                <c:pt idx="155">
                  <c:v>3</c:v>
                </c:pt>
                <c:pt idx="156">
                  <c:v>3.0192307692307701</c:v>
                </c:pt>
                <c:pt idx="157">
                  <c:v>3.0384615384615401</c:v>
                </c:pt>
                <c:pt idx="158">
                  <c:v>3.0576923076923102</c:v>
                </c:pt>
                <c:pt idx="159">
                  <c:v>3.0769230769230802</c:v>
                </c:pt>
                <c:pt idx="160">
                  <c:v>3.0961538461538498</c:v>
                </c:pt>
                <c:pt idx="161">
                  <c:v>3.1153846153846199</c:v>
                </c:pt>
                <c:pt idx="162">
                  <c:v>3.1346153846153801</c:v>
                </c:pt>
                <c:pt idx="163">
                  <c:v>3.1538461538461502</c:v>
                </c:pt>
                <c:pt idx="164">
                  <c:v>3.1730769230769198</c:v>
                </c:pt>
                <c:pt idx="165">
                  <c:v>3.1923076923076898</c:v>
                </c:pt>
                <c:pt idx="166">
                  <c:v>3.2115384615384599</c:v>
                </c:pt>
                <c:pt idx="167">
                  <c:v>3.2307692307692299</c:v>
                </c:pt>
                <c:pt idx="168">
                  <c:v>3.25</c:v>
                </c:pt>
                <c:pt idx="169">
                  <c:v>3.2692307692307701</c:v>
                </c:pt>
                <c:pt idx="170">
                  <c:v>3.2884615384615401</c:v>
                </c:pt>
                <c:pt idx="171">
                  <c:v>3.3076923076923102</c:v>
                </c:pt>
                <c:pt idx="172">
                  <c:v>3.3269230769230802</c:v>
                </c:pt>
                <c:pt idx="173">
                  <c:v>3.3461538461538498</c:v>
                </c:pt>
                <c:pt idx="174">
                  <c:v>3.3653846153846199</c:v>
                </c:pt>
                <c:pt idx="175">
                  <c:v>3.3846153846153801</c:v>
                </c:pt>
                <c:pt idx="176">
                  <c:v>3.4038461538461502</c:v>
                </c:pt>
                <c:pt idx="177">
                  <c:v>3.4230769230769198</c:v>
                </c:pt>
                <c:pt idx="178">
                  <c:v>3.4423076923076898</c:v>
                </c:pt>
                <c:pt idx="179">
                  <c:v>3.4615384615384599</c:v>
                </c:pt>
                <c:pt idx="180">
                  <c:v>3.4807692307692299</c:v>
                </c:pt>
                <c:pt idx="181">
                  <c:v>3.5</c:v>
                </c:pt>
                <c:pt idx="182">
                  <c:v>3.5192307692307701</c:v>
                </c:pt>
                <c:pt idx="183">
                  <c:v>3.5384615384615401</c:v>
                </c:pt>
                <c:pt idx="184">
                  <c:v>3.5576923076923102</c:v>
                </c:pt>
                <c:pt idx="185">
                  <c:v>3.5769230769230802</c:v>
                </c:pt>
                <c:pt idx="186">
                  <c:v>3.5961538461538498</c:v>
                </c:pt>
                <c:pt idx="187">
                  <c:v>3.6153846153846199</c:v>
                </c:pt>
                <c:pt idx="188">
                  <c:v>3.6346153846153801</c:v>
                </c:pt>
                <c:pt idx="189">
                  <c:v>3.6538461538461502</c:v>
                </c:pt>
                <c:pt idx="190">
                  <c:v>3.6730769230769198</c:v>
                </c:pt>
                <c:pt idx="191">
                  <c:v>3.6923076923076898</c:v>
                </c:pt>
                <c:pt idx="192">
                  <c:v>3.7115384615384599</c:v>
                </c:pt>
                <c:pt idx="193">
                  <c:v>3.7307692307692299</c:v>
                </c:pt>
                <c:pt idx="194">
                  <c:v>3.75</c:v>
                </c:pt>
                <c:pt idx="195">
                  <c:v>3.7692307692307701</c:v>
                </c:pt>
                <c:pt idx="196">
                  <c:v>3.7884615384615401</c:v>
                </c:pt>
                <c:pt idx="197">
                  <c:v>3.8076923076923102</c:v>
                </c:pt>
                <c:pt idx="198">
                  <c:v>3.8269230769230802</c:v>
                </c:pt>
                <c:pt idx="199">
                  <c:v>3.8461538461538498</c:v>
                </c:pt>
                <c:pt idx="200">
                  <c:v>3.8653846153846199</c:v>
                </c:pt>
                <c:pt idx="201">
                  <c:v>3.8846153846153801</c:v>
                </c:pt>
                <c:pt idx="202">
                  <c:v>3.9038461538461502</c:v>
                </c:pt>
                <c:pt idx="203">
                  <c:v>3.9230769230769198</c:v>
                </c:pt>
                <c:pt idx="204">
                  <c:v>3.9423076923076898</c:v>
                </c:pt>
                <c:pt idx="205">
                  <c:v>3.9615384615384599</c:v>
                </c:pt>
                <c:pt idx="206">
                  <c:v>3.9807692307692299</c:v>
                </c:pt>
                <c:pt idx="207">
                  <c:v>4</c:v>
                </c:pt>
                <c:pt idx="208">
                  <c:v>4.0192307692307701</c:v>
                </c:pt>
                <c:pt idx="209">
                  <c:v>4.0384615384615401</c:v>
                </c:pt>
                <c:pt idx="210">
                  <c:v>4.0576923076923102</c:v>
                </c:pt>
                <c:pt idx="211">
                  <c:v>4.0769230769230802</c:v>
                </c:pt>
                <c:pt idx="212">
                  <c:v>4.0961538461538503</c:v>
                </c:pt>
                <c:pt idx="213">
                  <c:v>4.1153846153846203</c:v>
                </c:pt>
                <c:pt idx="214">
                  <c:v>4.1346153846153904</c:v>
                </c:pt>
                <c:pt idx="215">
                  <c:v>4.1538461538461497</c:v>
                </c:pt>
                <c:pt idx="216">
                  <c:v>4.1730769230769198</c:v>
                </c:pt>
                <c:pt idx="217">
                  <c:v>4.1923076923076898</c:v>
                </c:pt>
                <c:pt idx="218">
                  <c:v>4.2115384615384599</c:v>
                </c:pt>
                <c:pt idx="219">
                  <c:v>4.2307692307692299</c:v>
                </c:pt>
                <c:pt idx="220">
                  <c:v>4.25</c:v>
                </c:pt>
                <c:pt idx="221">
                  <c:v>4.2692307692307701</c:v>
                </c:pt>
                <c:pt idx="222">
                  <c:v>4.2884615384615401</c:v>
                </c:pt>
                <c:pt idx="223">
                  <c:v>4.3076923076923102</c:v>
                </c:pt>
                <c:pt idx="224">
                  <c:v>4.3269230769230802</c:v>
                </c:pt>
                <c:pt idx="225">
                  <c:v>4.3461538461538503</c:v>
                </c:pt>
                <c:pt idx="226">
                  <c:v>4.3653846153846203</c:v>
                </c:pt>
                <c:pt idx="227">
                  <c:v>4.3846153846153797</c:v>
                </c:pt>
                <c:pt idx="228">
                  <c:v>4.4038461538461497</c:v>
                </c:pt>
                <c:pt idx="229">
                  <c:v>4.4230769230769198</c:v>
                </c:pt>
                <c:pt idx="230">
                  <c:v>4.4423076923076898</c:v>
                </c:pt>
                <c:pt idx="231">
                  <c:v>4.4615384615384599</c:v>
                </c:pt>
                <c:pt idx="232">
                  <c:v>4.4807692307692299</c:v>
                </c:pt>
                <c:pt idx="233">
                  <c:v>4.5</c:v>
                </c:pt>
                <c:pt idx="234">
                  <c:v>4.5192307692307701</c:v>
                </c:pt>
                <c:pt idx="235">
                  <c:v>4.5384615384615401</c:v>
                </c:pt>
                <c:pt idx="236">
                  <c:v>4.5576923076923102</c:v>
                </c:pt>
                <c:pt idx="237">
                  <c:v>4.5769230769230802</c:v>
                </c:pt>
                <c:pt idx="238">
                  <c:v>4.5961538461538503</c:v>
                </c:pt>
                <c:pt idx="239">
                  <c:v>4.6153846153846203</c:v>
                </c:pt>
                <c:pt idx="240">
                  <c:v>4.6346153846153904</c:v>
                </c:pt>
                <c:pt idx="241">
                  <c:v>4.6538461538461497</c:v>
                </c:pt>
                <c:pt idx="242">
                  <c:v>4.6730769230769198</c:v>
                </c:pt>
                <c:pt idx="243">
                  <c:v>4.6923076923076898</c:v>
                </c:pt>
                <c:pt idx="244">
                  <c:v>4.7115384615384599</c:v>
                </c:pt>
                <c:pt idx="245">
                  <c:v>4.7307692307692299</c:v>
                </c:pt>
                <c:pt idx="246">
                  <c:v>4.75</c:v>
                </c:pt>
                <c:pt idx="247">
                  <c:v>4.7692307692307701</c:v>
                </c:pt>
                <c:pt idx="248">
                  <c:v>4.7884615384615401</c:v>
                </c:pt>
                <c:pt idx="249">
                  <c:v>4.8076923076923102</c:v>
                </c:pt>
                <c:pt idx="250">
                  <c:v>4.8269230769230802</c:v>
                </c:pt>
                <c:pt idx="251">
                  <c:v>4.8461538461538503</c:v>
                </c:pt>
                <c:pt idx="252">
                  <c:v>4.8653846153846203</c:v>
                </c:pt>
                <c:pt idx="253">
                  <c:v>4.8846153846153904</c:v>
                </c:pt>
                <c:pt idx="254">
                  <c:v>4.9038461538461497</c:v>
                </c:pt>
                <c:pt idx="255">
                  <c:v>4.9230769230769198</c:v>
                </c:pt>
                <c:pt idx="256">
                  <c:v>4.9423076923076898</c:v>
                </c:pt>
                <c:pt idx="257">
                  <c:v>4.9615384615384599</c:v>
                </c:pt>
                <c:pt idx="258">
                  <c:v>4.9807692307692299</c:v>
                </c:pt>
                <c:pt idx="259">
                  <c:v>5</c:v>
                </c:pt>
                <c:pt idx="260">
                  <c:v>5.0192307692307701</c:v>
                </c:pt>
                <c:pt idx="261">
                  <c:v>5.0384615384615401</c:v>
                </c:pt>
                <c:pt idx="262">
                  <c:v>5.0576923076923102</c:v>
                </c:pt>
                <c:pt idx="263">
                  <c:v>5.0769230769230802</c:v>
                </c:pt>
                <c:pt idx="264">
                  <c:v>5.0961538461538503</c:v>
                </c:pt>
                <c:pt idx="265">
                  <c:v>5.1153846153846203</c:v>
                </c:pt>
                <c:pt idx="266">
                  <c:v>5.1346153846153904</c:v>
                </c:pt>
                <c:pt idx="267">
                  <c:v>5.1538461538461497</c:v>
                </c:pt>
                <c:pt idx="268">
                  <c:v>5.1730769230769198</c:v>
                </c:pt>
                <c:pt idx="269">
                  <c:v>5.1923076923076898</c:v>
                </c:pt>
                <c:pt idx="270">
                  <c:v>5.2115384615384599</c:v>
                </c:pt>
                <c:pt idx="271">
                  <c:v>5.2307692307692299</c:v>
                </c:pt>
                <c:pt idx="272">
                  <c:v>5.25</c:v>
                </c:pt>
                <c:pt idx="273">
                  <c:v>5.2692307692307701</c:v>
                </c:pt>
                <c:pt idx="274">
                  <c:v>5.2884615384615401</c:v>
                </c:pt>
                <c:pt idx="275">
                  <c:v>5.3076923076923102</c:v>
                </c:pt>
                <c:pt idx="276">
                  <c:v>5.3269230769230802</c:v>
                </c:pt>
                <c:pt idx="277">
                  <c:v>5.3461538461538503</c:v>
                </c:pt>
                <c:pt idx="278">
                  <c:v>5.3653846153846203</c:v>
                </c:pt>
                <c:pt idx="279">
                  <c:v>5.3846153846153797</c:v>
                </c:pt>
                <c:pt idx="280">
                  <c:v>5.4038461538461497</c:v>
                </c:pt>
                <c:pt idx="281">
                  <c:v>5.4230769230769198</c:v>
                </c:pt>
                <c:pt idx="282">
                  <c:v>5.4423076923076898</c:v>
                </c:pt>
                <c:pt idx="283">
                  <c:v>5.4615384615384599</c:v>
                </c:pt>
                <c:pt idx="284">
                  <c:v>5.4807692307692299</c:v>
                </c:pt>
                <c:pt idx="285">
                  <c:v>5.5</c:v>
                </c:pt>
                <c:pt idx="286">
                  <c:v>5.5192307692307701</c:v>
                </c:pt>
                <c:pt idx="287">
                  <c:v>5.5384615384615401</c:v>
                </c:pt>
                <c:pt idx="288">
                  <c:v>5.5576923076923102</c:v>
                </c:pt>
                <c:pt idx="289">
                  <c:v>5.5769230769230802</c:v>
                </c:pt>
                <c:pt idx="290">
                  <c:v>5.5961538461538503</c:v>
                </c:pt>
                <c:pt idx="291">
                  <c:v>5.6153846153846203</c:v>
                </c:pt>
                <c:pt idx="292">
                  <c:v>5.6346153846153904</c:v>
                </c:pt>
                <c:pt idx="293">
                  <c:v>5.6538461538461497</c:v>
                </c:pt>
                <c:pt idx="294">
                  <c:v>5.6730769230769198</c:v>
                </c:pt>
                <c:pt idx="295">
                  <c:v>5.6923076923076898</c:v>
                </c:pt>
                <c:pt idx="296">
                  <c:v>5.7115384615384599</c:v>
                </c:pt>
                <c:pt idx="297">
                  <c:v>5.7307692307692299</c:v>
                </c:pt>
                <c:pt idx="298">
                  <c:v>5.75</c:v>
                </c:pt>
                <c:pt idx="299">
                  <c:v>5.7692307692307701</c:v>
                </c:pt>
                <c:pt idx="300">
                  <c:v>5.7884615384615401</c:v>
                </c:pt>
                <c:pt idx="301">
                  <c:v>5.8076923076923102</c:v>
                </c:pt>
                <c:pt idx="302">
                  <c:v>5.8269230769230802</c:v>
                </c:pt>
                <c:pt idx="303">
                  <c:v>5.8461538461538503</c:v>
                </c:pt>
                <c:pt idx="304">
                  <c:v>5.8653846153846203</c:v>
                </c:pt>
                <c:pt idx="305">
                  <c:v>5.8846153846153904</c:v>
                </c:pt>
                <c:pt idx="306">
                  <c:v>5.9038461538461497</c:v>
                </c:pt>
                <c:pt idx="307">
                  <c:v>5.9230769230769198</c:v>
                </c:pt>
                <c:pt idx="308">
                  <c:v>5.9423076923076898</c:v>
                </c:pt>
                <c:pt idx="309">
                  <c:v>5.9615384615384599</c:v>
                </c:pt>
                <c:pt idx="310">
                  <c:v>5.9807692307692299</c:v>
                </c:pt>
                <c:pt idx="311">
                  <c:v>6</c:v>
                </c:pt>
                <c:pt idx="312">
                  <c:v>6.0192307692307701</c:v>
                </c:pt>
                <c:pt idx="313">
                  <c:v>6.0384615384615401</c:v>
                </c:pt>
                <c:pt idx="314">
                  <c:v>6.0576923076923102</c:v>
                </c:pt>
                <c:pt idx="315">
                  <c:v>6.0769230769230802</c:v>
                </c:pt>
                <c:pt idx="316">
                  <c:v>6.0961538461538503</c:v>
                </c:pt>
                <c:pt idx="317">
                  <c:v>6.1153846153846203</c:v>
                </c:pt>
                <c:pt idx="318">
                  <c:v>6.1346153846153904</c:v>
                </c:pt>
                <c:pt idx="319">
                  <c:v>6.1538461538461497</c:v>
                </c:pt>
                <c:pt idx="320">
                  <c:v>6.1730769230769198</c:v>
                </c:pt>
                <c:pt idx="321">
                  <c:v>6.1923076923076898</c:v>
                </c:pt>
                <c:pt idx="322">
                  <c:v>6.2115384615384599</c:v>
                </c:pt>
                <c:pt idx="323">
                  <c:v>6.2307692307692299</c:v>
                </c:pt>
                <c:pt idx="324">
                  <c:v>6.25</c:v>
                </c:pt>
                <c:pt idx="325">
                  <c:v>6.2692307692307701</c:v>
                </c:pt>
                <c:pt idx="326">
                  <c:v>6.2884615384615401</c:v>
                </c:pt>
                <c:pt idx="327">
                  <c:v>6.3076923076923102</c:v>
                </c:pt>
                <c:pt idx="328">
                  <c:v>6.3269230769230802</c:v>
                </c:pt>
                <c:pt idx="329">
                  <c:v>6.3461538461538503</c:v>
                </c:pt>
                <c:pt idx="330">
                  <c:v>6.3653846153846203</c:v>
                </c:pt>
                <c:pt idx="331">
                  <c:v>6.3846153846153797</c:v>
                </c:pt>
                <c:pt idx="332">
                  <c:v>6.4038461538461497</c:v>
                </c:pt>
                <c:pt idx="333">
                  <c:v>6.4230769230769198</c:v>
                </c:pt>
                <c:pt idx="334">
                  <c:v>6.4423076923076898</c:v>
                </c:pt>
                <c:pt idx="335">
                  <c:v>6.4615384615384599</c:v>
                </c:pt>
                <c:pt idx="336">
                  <c:v>6.4807692307692299</c:v>
                </c:pt>
                <c:pt idx="337">
                  <c:v>6.5</c:v>
                </c:pt>
                <c:pt idx="338">
                  <c:v>6.5192307692307701</c:v>
                </c:pt>
                <c:pt idx="339">
                  <c:v>6.5384615384615401</c:v>
                </c:pt>
                <c:pt idx="340">
                  <c:v>6.5576923076923102</c:v>
                </c:pt>
                <c:pt idx="341">
                  <c:v>6.5769230769230802</c:v>
                </c:pt>
                <c:pt idx="342">
                  <c:v>6.5961538461538503</c:v>
                </c:pt>
                <c:pt idx="343">
                  <c:v>6.6153846153846203</c:v>
                </c:pt>
                <c:pt idx="344">
                  <c:v>6.6346153846153904</c:v>
                </c:pt>
                <c:pt idx="345">
                  <c:v>6.6538461538461497</c:v>
                </c:pt>
                <c:pt idx="346">
                  <c:v>6.6730769230769198</c:v>
                </c:pt>
                <c:pt idx="347">
                  <c:v>6.6923076923076898</c:v>
                </c:pt>
                <c:pt idx="348">
                  <c:v>6.7115384615384599</c:v>
                </c:pt>
                <c:pt idx="349">
                  <c:v>6.7307692307692299</c:v>
                </c:pt>
                <c:pt idx="350">
                  <c:v>6.75</c:v>
                </c:pt>
                <c:pt idx="351">
                  <c:v>6.7692307692307701</c:v>
                </c:pt>
                <c:pt idx="352">
                  <c:v>6.7884615384615401</c:v>
                </c:pt>
                <c:pt idx="353">
                  <c:v>6.8076923076923102</c:v>
                </c:pt>
                <c:pt idx="354">
                  <c:v>6.8269230769230802</c:v>
                </c:pt>
                <c:pt idx="355">
                  <c:v>6.8461538461538503</c:v>
                </c:pt>
                <c:pt idx="356">
                  <c:v>6.8653846153846203</c:v>
                </c:pt>
                <c:pt idx="357">
                  <c:v>6.8846153846153904</c:v>
                </c:pt>
                <c:pt idx="358">
                  <c:v>6.9038461538461497</c:v>
                </c:pt>
                <c:pt idx="359">
                  <c:v>6.9230769230769198</c:v>
                </c:pt>
                <c:pt idx="360">
                  <c:v>6.9423076923076898</c:v>
                </c:pt>
                <c:pt idx="361">
                  <c:v>6.9615384615384599</c:v>
                </c:pt>
                <c:pt idx="362">
                  <c:v>6.9807692307692299</c:v>
                </c:pt>
                <c:pt idx="363">
                  <c:v>7</c:v>
                </c:pt>
              </c:numCache>
            </c:numRef>
          </c:xVal>
          <c:yVal>
            <c:numRef>
              <c:f>'Group1_H1_H2-6_3-Raw-Data'!$Z$53:$Z$416</c:f>
              <c:numCache>
                <c:formatCode>General</c:formatCode>
                <c:ptCount val="364"/>
                <c:pt idx="0">
                  <c:v>2.3057139025116737</c:v>
                </c:pt>
                <c:pt idx="1">
                  <c:v>2.3202387798366724</c:v>
                </c:pt>
                <c:pt idx="2">
                  <c:v>2.417204316325265</c:v>
                </c:pt>
                <c:pt idx="3">
                  <c:v>2.44798481347856</c:v>
                </c:pt>
                <c:pt idx="4">
                  <c:v>2.4576582804020854</c:v>
                </c:pt>
                <c:pt idx="5">
                  <c:v>2.4839346308215045</c:v>
                </c:pt>
                <c:pt idx="6">
                  <c:v>2.487070430252317</c:v>
                </c:pt>
                <c:pt idx="7">
                  <c:v>2.5155571067665221</c:v>
                </c:pt>
                <c:pt idx="8">
                  <c:v>2.5123409794750078</c:v>
                </c:pt>
                <c:pt idx="9">
                  <c:v>2.5397554896506858</c:v>
                </c:pt>
                <c:pt idx="10">
                  <c:v>2.5212846156961555</c:v>
                </c:pt>
                <c:pt idx="11">
                  <c:v>2.5379692947619508</c:v>
                </c:pt>
                <c:pt idx="12">
                  <c:v>2.5563029997789686</c:v>
                </c:pt>
                <c:pt idx="13">
                  <c:v>2.5672130681943455</c:v>
                </c:pt>
                <c:pt idx="14">
                  <c:v>2.578414102099285</c:v>
                </c:pt>
                <c:pt idx="15">
                  <c:v>2.6005178092542072</c:v>
                </c:pt>
                <c:pt idx="16">
                  <c:v>2.5941243129514762</c:v>
                </c:pt>
                <c:pt idx="17">
                  <c:v>2.611473125154304</c:v>
                </c:pt>
                <c:pt idx="18">
                  <c:v>2.6361630593213774</c:v>
                </c:pt>
                <c:pt idx="19">
                  <c:v>2.6418855537694155</c:v>
                </c:pt>
                <c:pt idx="20">
                  <c:v>2.6410247685044417</c:v>
                </c:pt>
                <c:pt idx="21">
                  <c:v>2.6553802053993754</c:v>
                </c:pt>
                <c:pt idx="22">
                  <c:v>2.6618771880264034</c:v>
                </c:pt>
                <c:pt idx="23">
                  <c:v>2.6684242034894075</c:v>
                </c:pt>
                <c:pt idx="24">
                  <c:v>2.6813191201377577</c:v>
                </c:pt>
                <c:pt idx="25">
                  <c:v>2.683051488256003</c:v>
                </c:pt>
                <c:pt idx="26">
                  <c:v>2.6839484242920122</c:v>
                </c:pt>
                <c:pt idx="27">
                  <c:v>2.6965814849959586</c:v>
                </c:pt>
                <c:pt idx="28">
                  <c:v>2.7122331988620978</c:v>
                </c:pt>
                <c:pt idx="29">
                  <c:v>2.713190058808761</c:v>
                </c:pt>
                <c:pt idx="30">
                  <c:v>2.7267956480835061</c:v>
                </c:pt>
                <c:pt idx="31">
                  <c:v>2.7270597231087637</c:v>
                </c:pt>
                <c:pt idx="32">
                  <c:v>2.7385243561305881</c:v>
                </c:pt>
                <c:pt idx="33">
                  <c:v>2.7409085368128165</c:v>
                </c:pt>
                <c:pt idx="34">
                  <c:v>2.744466121835353</c:v>
                </c:pt>
                <c:pt idx="35">
                  <c:v>2.747369171463288</c:v>
                </c:pt>
                <c:pt idx="36">
                  <c:v>2.7588089543222378</c:v>
                </c:pt>
                <c:pt idx="37">
                  <c:v>2.7609333202273247</c:v>
                </c:pt>
                <c:pt idx="38">
                  <c:v>2.7718033737927992</c:v>
                </c:pt>
                <c:pt idx="39">
                  <c:v>2.772506075357752</c:v>
                </c:pt>
                <c:pt idx="40">
                  <c:v>2.782166919712457</c:v>
                </c:pt>
                <c:pt idx="41">
                  <c:v>2.7843007670394422</c:v>
                </c:pt>
                <c:pt idx="42">
                  <c:v>2.7930579321444484</c:v>
                </c:pt>
                <c:pt idx="43">
                  <c:v>2.8018255276912876</c:v>
                </c:pt>
                <c:pt idx="44">
                  <c:v>2.8072356903679809</c:v>
                </c:pt>
                <c:pt idx="45">
                  <c:v>2.8039280212846598</c:v>
                </c:pt>
                <c:pt idx="46">
                  <c:v>2.8076635957541214</c:v>
                </c:pt>
                <c:pt idx="47">
                  <c:v>2.8102252513378838</c:v>
                </c:pt>
                <c:pt idx="48">
                  <c:v>2.8250468903164956</c:v>
                </c:pt>
                <c:pt idx="49">
                  <c:v>2.8234034537300672</c:v>
                </c:pt>
                <c:pt idx="50">
                  <c:v>2.8296367640858966</c:v>
                </c:pt>
                <c:pt idx="51">
                  <c:v>2.8371197897316018</c:v>
                </c:pt>
                <c:pt idx="52">
                  <c:v>2.8358672269404477</c:v>
                </c:pt>
                <c:pt idx="53">
                  <c:v>2.8369776081115958</c:v>
                </c:pt>
                <c:pt idx="54">
                  <c:v>2.8342660028511495</c:v>
                </c:pt>
                <c:pt idx="55">
                  <c:v>2.8516709624947976</c:v>
                </c:pt>
                <c:pt idx="56">
                  <c:v>2.8470541827754641</c:v>
                </c:pt>
                <c:pt idx="57">
                  <c:v>2.851879257749999</c:v>
                </c:pt>
                <c:pt idx="58">
                  <c:v>2.8501202927558498</c:v>
                </c:pt>
                <c:pt idx="59">
                  <c:v>2.8581417241531231</c:v>
                </c:pt>
                <c:pt idx="60">
                  <c:v>2.8596554916678585</c:v>
                </c:pt>
                <c:pt idx="61">
                  <c:v>2.8512727087400145</c:v>
                </c:pt>
                <c:pt idx="62">
                  <c:v>2.8541031166034294</c:v>
                </c:pt>
                <c:pt idx="63">
                  <c:v>2.8523923686015968</c:v>
                </c:pt>
                <c:pt idx="64">
                  <c:v>2.8619887626119893</c:v>
                </c:pt>
                <c:pt idx="65">
                  <c:v>2.860083257341445</c:v>
                </c:pt>
                <c:pt idx="66">
                  <c:v>2.8517145785150571</c:v>
                </c:pt>
                <c:pt idx="67">
                  <c:v>2.8483746347693368</c:v>
                </c:pt>
                <c:pt idx="68">
                  <c:v>2.854063577500646</c:v>
                </c:pt>
                <c:pt idx="69">
                  <c:v>2.8537811852071129</c:v>
                </c:pt>
                <c:pt idx="70">
                  <c:v>2.8508699874911447</c:v>
                </c:pt>
                <c:pt idx="71">
                  <c:v>2.8434891130023372</c:v>
                </c:pt>
                <c:pt idx="72">
                  <c:v>2.8507423233568812</c:v>
                </c:pt>
                <c:pt idx="73">
                  <c:v>2.86106655254869</c:v>
                </c:pt>
                <c:pt idx="74">
                  <c:v>2.8573962518351053</c:v>
                </c:pt>
                <c:pt idx="75">
                  <c:v>2.8628415393971554</c:v>
                </c:pt>
                <c:pt idx="76">
                  <c:v>2.858601946782223</c:v>
                </c:pt>
                <c:pt idx="77">
                  <c:v>2.8603982022553032</c:v>
                </c:pt>
                <c:pt idx="78">
                  <c:v>2.8679487920394231</c:v>
                </c:pt>
                <c:pt idx="79">
                  <c:v>2.8658291805771334</c:v>
                </c:pt>
                <c:pt idx="80">
                  <c:v>2.8621240534860442</c:v>
                </c:pt>
                <c:pt idx="81">
                  <c:v>2.8738141953409362</c:v>
                </c:pt>
                <c:pt idx="82">
                  <c:v>2.8647415668322402</c:v>
                </c:pt>
                <c:pt idx="83">
                  <c:v>2.8704069223464503</c:v>
                </c:pt>
                <c:pt idx="84">
                  <c:v>2.8709083399351685</c:v>
                </c:pt>
                <c:pt idx="85">
                  <c:v>2.8742940161743591</c:v>
                </c:pt>
                <c:pt idx="86">
                  <c:v>2.8851138213460863</c:v>
                </c:pt>
                <c:pt idx="87">
                  <c:v>2.8905211948464409</c:v>
                </c:pt>
                <c:pt idx="88">
                  <c:v>2.8868024584150307</c:v>
                </c:pt>
                <c:pt idx="89">
                  <c:v>2.8902629899432428</c:v>
                </c:pt>
                <c:pt idx="90">
                  <c:v>2.8906904490869918</c:v>
                </c:pt>
                <c:pt idx="91">
                  <c:v>2.8885978348276651</c:v>
                </c:pt>
                <c:pt idx="92">
                  <c:v>2.8909763710149559</c:v>
                </c:pt>
                <c:pt idx="93">
                  <c:v>2.8954442717383624</c:v>
                </c:pt>
                <c:pt idx="94">
                  <c:v>2.8954213907153075</c:v>
                </c:pt>
                <c:pt idx="95">
                  <c:v>2.8972956875266016</c:v>
                </c:pt>
                <c:pt idx="96">
                  <c:v>2.8968506677768304</c:v>
                </c:pt>
                <c:pt idx="97">
                  <c:v>2.8973961267239625</c:v>
                </c:pt>
                <c:pt idx="98">
                  <c:v>2.9061241699275331</c:v>
                </c:pt>
                <c:pt idx="99">
                  <c:v>2.914133946860844</c:v>
                </c:pt>
                <c:pt idx="100">
                  <c:v>2.912374516730456</c:v>
                </c:pt>
                <c:pt idx="101">
                  <c:v>2.906536721817961</c:v>
                </c:pt>
                <c:pt idx="102">
                  <c:v>2.9165043351800115</c:v>
                </c:pt>
                <c:pt idx="103">
                  <c:v>2.9166781260343591</c:v>
                </c:pt>
                <c:pt idx="104">
                  <c:v>2.9246885688221016</c:v>
                </c:pt>
                <c:pt idx="105">
                  <c:v>2.9264377397286294</c:v>
                </c:pt>
                <c:pt idx="106">
                  <c:v>2.9241456576955471</c:v>
                </c:pt>
                <c:pt idx="107">
                  <c:v>2.9286675687121542</c:v>
                </c:pt>
                <c:pt idx="108">
                  <c:v>2.9310873836598375</c:v>
                </c:pt>
                <c:pt idx="109">
                  <c:v>2.9361634660602505</c:v>
                </c:pt>
                <c:pt idx="110">
                  <c:v>2.9342548433387212</c:v>
                </c:pt>
                <c:pt idx="111">
                  <c:v>2.9329649002741496</c:v>
                </c:pt>
                <c:pt idx="112">
                  <c:v>2.9298451266286896</c:v>
                </c:pt>
                <c:pt idx="113">
                  <c:v>2.9354357493353875</c:v>
                </c:pt>
                <c:pt idx="114">
                  <c:v>2.9417451235403158</c:v>
                </c:pt>
                <c:pt idx="115">
                  <c:v>2.9325338439265325</c:v>
                </c:pt>
                <c:pt idx="116">
                  <c:v>2.9517286185853937</c:v>
                </c:pt>
                <c:pt idx="117">
                  <c:v>2.9507886372385177</c:v>
                </c:pt>
                <c:pt idx="118">
                  <c:v>2.9525539799258351</c:v>
                </c:pt>
                <c:pt idx="119">
                  <c:v>2.934228401415945</c:v>
                </c:pt>
                <c:pt idx="120">
                  <c:v>2.9595943465752104</c:v>
                </c:pt>
                <c:pt idx="121">
                  <c:v>2.9523953724354</c:v>
                </c:pt>
                <c:pt idx="122">
                  <c:v>2.9608804809510954</c:v>
                </c:pt>
                <c:pt idx="123">
                  <c:v>2.9498876254150326</c:v>
                </c:pt>
                <c:pt idx="124">
                  <c:v>2.9536288787122396</c:v>
                </c:pt>
                <c:pt idx="125">
                  <c:v>2.9559903598888808</c:v>
                </c:pt>
                <c:pt idx="126">
                  <c:v>2.9653995167488532</c:v>
                </c:pt>
                <c:pt idx="127">
                  <c:v>2.9695857737281988</c:v>
                </c:pt>
                <c:pt idx="128">
                  <c:v>2.9689019456468144</c:v>
                </c:pt>
                <c:pt idx="129">
                  <c:v>2.9637996693366326</c:v>
                </c:pt>
                <c:pt idx="130">
                  <c:v>2.9743023807201441</c:v>
                </c:pt>
                <c:pt idx="131">
                  <c:v>2.9619433087823217</c:v>
                </c:pt>
                <c:pt idx="132">
                  <c:v>2.9647719479641719</c:v>
                </c:pt>
                <c:pt idx="133">
                  <c:v>2.9670203736229603</c:v>
                </c:pt>
                <c:pt idx="134">
                  <c:v>2.9683983464394106</c:v>
                </c:pt>
                <c:pt idx="135">
                  <c:v>2.9672472702184507</c:v>
                </c:pt>
                <c:pt idx="136">
                  <c:v>2.9823651062453105</c:v>
                </c:pt>
                <c:pt idx="137">
                  <c:v>2.9752850668840103</c:v>
                </c:pt>
                <c:pt idx="138">
                  <c:v>2.9789310129357585</c:v>
                </c:pt>
                <c:pt idx="139">
                  <c:v>2.9822216528270902</c:v>
                </c:pt>
                <c:pt idx="140">
                  <c:v>2.9910775919806563</c:v>
                </c:pt>
                <c:pt idx="141">
                  <c:v>2.9821033758293738</c:v>
                </c:pt>
                <c:pt idx="142">
                  <c:v>2.9964360836012514</c:v>
                </c:pt>
                <c:pt idx="143">
                  <c:v>2.9850959323903661</c:v>
                </c:pt>
                <c:pt idx="144">
                  <c:v>2.9839480902114444</c:v>
                </c:pt>
                <c:pt idx="145">
                  <c:v>3.0015311144389254</c:v>
                </c:pt>
                <c:pt idx="146">
                  <c:v>3.0095544921156629</c:v>
                </c:pt>
                <c:pt idx="147">
                  <c:v>2.9951186662569564</c:v>
                </c:pt>
                <c:pt idx="148">
                  <c:v>3.000025792403977</c:v>
                </c:pt>
                <c:pt idx="149">
                  <c:v>3.0032177687040731</c:v>
                </c:pt>
                <c:pt idx="150">
                  <c:v>2.9988845076176003</c:v>
                </c:pt>
                <c:pt idx="151">
                  <c:v>3.0057229334891988</c:v>
                </c:pt>
                <c:pt idx="152">
                  <c:v>3.0041629640965577</c:v>
                </c:pt>
                <c:pt idx="153">
                  <c:v>3.0016869678793991</c:v>
                </c:pt>
                <c:pt idx="154">
                  <c:v>3.0106175175596093</c:v>
                </c:pt>
                <c:pt idx="155">
                  <c:v>3.0182750750742668</c:v>
                </c:pt>
                <c:pt idx="156">
                  <c:v>3.0091522481091424</c:v>
                </c:pt>
                <c:pt idx="157">
                  <c:v>3.0179701741385174</c:v>
                </c:pt>
                <c:pt idx="158">
                  <c:v>3.009346547881254</c:v>
                </c:pt>
                <c:pt idx="159">
                  <c:v>3.0266273195042266</c:v>
                </c:pt>
                <c:pt idx="160">
                  <c:v>3.0170479334492573</c:v>
                </c:pt>
                <c:pt idx="161">
                  <c:v>3.0135224249258159</c:v>
                </c:pt>
                <c:pt idx="162">
                  <c:v>3.003785080923127</c:v>
                </c:pt>
                <c:pt idx="163">
                  <c:v>3.0196240404332095</c:v>
                </c:pt>
                <c:pt idx="164">
                  <c:v>3.0211745694984926</c:v>
                </c:pt>
                <c:pt idx="165">
                  <c:v>3.0036000758396928</c:v>
                </c:pt>
                <c:pt idx="166">
                  <c:v>3.0212014741369684</c:v>
                </c:pt>
                <c:pt idx="167">
                  <c:v>3.0141627066668764</c:v>
                </c:pt>
                <c:pt idx="168">
                  <c:v>3.0048226654995625</c:v>
                </c:pt>
                <c:pt idx="169">
                  <c:v>3.0168067732595589</c:v>
                </c:pt>
                <c:pt idx="170">
                  <c:v>3.0232819705255864</c:v>
                </c:pt>
                <c:pt idx="171">
                  <c:v>3.0241814756465155</c:v>
                </c:pt>
                <c:pt idx="172">
                  <c:v>3.0395772990351611</c:v>
                </c:pt>
                <c:pt idx="173">
                  <c:v>3.0404288200353524</c:v>
                </c:pt>
                <c:pt idx="174">
                  <c:v>3.0291203501618602</c:v>
                </c:pt>
                <c:pt idx="175">
                  <c:v>3.0330695664519611</c:v>
                </c:pt>
                <c:pt idx="176">
                  <c:v>3.0405213970672542</c:v>
                </c:pt>
                <c:pt idx="177">
                  <c:v>3.0339517149772255</c:v>
                </c:pt>
                <c:pt idx="178">
                  <c:v>3.0281992627233683</c:v>
                </c:pt>
                <c:pt idx="179">
                  <c:v>3.0388417720765992</c:v>
                </c:pt>
                <c:pt idx="180">
                  <c:v>3.0325028268322431</c:v>
                </c:pt>
                <c:pt idx="181">
                  <c:v>3.0379395009545078</c:v>
                </c:pt>
                <c:pt idx="182">
                  <c:v>3.0442334983530586</c:v>
                </c:pt>
                <c:pt idx="183">
                  <c:v>3.0463490690857751</c:v>
                </c:pt>
                <c:pt idx="184">
                  <c:v>3.0467685296586762</c:v>
                </c:pt>
                <c:pt idx="185">
                  <c:v>3.0399762092859941</c:v>
                </c:pt>
                <c:pt idx="186">
                  <c:v>3.071451753727136</c:v>
                </c:pt>
                <c:pt idx="187">
                  <c:v>3.0448300528021961</c:v>
                </c:pt>
                <c:pt idx="188">
                  <c:v>3.0518165487088198</c:v>
                </c:pt>
                <c:pt idx="189">
                  <c:v>3.0545423574186636</c:v>
                </c:pt>
                <c:pt idx="190">
                  <c:v>3.0608235461603366</c:v>
                </c:pt>
                <c:pt idx="191">
                  <c:v>3.0666067017142411</c:v>
                </c:pt>
                <c:pt idx="192">
                  <c:v>3.0592403854541304</c:v>
                </c:pt>
                <c:pt idx="193">
                  <c:v>3.0685810429377551</c:v>
                </c:pt>
                <c:pt idx="194">
                  <c:v>3.06693347695064</c:v>
                </c:pt>
                <c:pt idx="195">
                  <c:v>3.0535639529506553</c:v>
                </c:pt>
                <c:pt idx="196">
                  <c:v>3.0744754241923182</c:v>
                </c:pt>
                <c:pt idx="197">
                  <c:v>3.0755578017776575</c:v>
                </c:pt>
                <c:pt idx="198">
                  <c:v>3.0694262009807822</c:v>
                </c:pt>
                <c:pt idx="199">
                  <c:v>3.0648741418864462</c:v>
                </c:pt>
                <c:pt idx="200">
                  <c:v>3.0933953211957848</c:v>
                </c:pt>
                <c:pt idx="201">
                  <c:v>3.0777871769936338</c:v>
                </c:pt>
                <c:pt idx="202">
                  <c:v>3.087401161345003</c:v>
                </c:pt>
                <c:pt idx="203">
                  <c:v>3.0879892972411147</c:v>
                </c:pt>
                <c:pt idx="204">
                  <c:v>3.0816749465786173</c:v>
                </c:pt>
                <c:pt idx="205">
                  <c:v>3.1046994405681194</c:v>
                </c:pt>
                <c:pt idx="206">
                  <c:v>3.1005456865529002</c:v>
                </c:pt>
                <c:pt idx="207">
                  <c:v>3.1097099651322262</c:v>
                </c:pt>
                <c:pt idx="208">
                  <c:v>3.1082221053001091</c:v>
                </c:pt>
                <c:pt idx="209">
                  <c:v>3.0927359144873843</c:v>
                </c:pt>
                <c:pt idx="210">
                  <c:v>3.1150336185705521</c:v>
                </c:pt>
                <c:pt idx="211">
                  <c:v>3.0984992301867145</c:v>
                </c:pt>
                <c:pt idx="212">
                  <c:v>3.1049686074908687</c:v>
                </c:pt>
                <c:pt idx="213">
                  <c:v>3.1190773514326962</c:v>
                </c:pt>
                <c:pt idx="214">
                  <c:v>3.1112126874442549</c:v>
                </c:pt>
                <c:pt idx="215">
                  <c:v>3.1155017946944854</c:v>
                </c:pt>
                <c:pt idx="216">
                  <c:v>3.1236166556044842</c:v>
                </c:pt>
                <c:pt idx="217">
                  <c:v>3.1064810670982985</c:v>
                </c:pt>
                <c:pt idx="218">
                  <c:v>3.1213592504022589</c:v>
                </c:pt>
                <c:pt idx="219">
                  <c:v>3.1081351384392653</c:v>
                </c:pt>
                <c:pt idx="220">
                  <c:v>3.1228294531074994</c:v>
                </c:pt>
                <c:pt idx="221">
                  <c:v>3.1293837467256189</c:v>
                </c:pt>
                <c:pt idx="222">
                  <c:v>3.1186015212314642</c:v>
                </c:pt>
                <c:pt idx="223">
                  <c:v>3.1417464557260177</c:v>
                </c:pt>
                <c:pt idx="224">
                  <c:v>3.1282458748044268</c:v>
                </c:pt>
                <c:pt idx="225">
                  <c:v>3.1365462046691044</c:v>
                </c:pt>
                <c:pt idx="226">
                  <c:v>3.1461967376552731</c:v>
                </c:pt>
                <c:pt idx="227">
                  <c:v>3.1316307492937345</c:v>
                </c:pt>
                <c:pt idx="228">
                  <c:v>3.1488916082326259</c:v>
                </c:pt>
                <c:pt idx="229">
                  <c:v>3.1447348826304218</c:v>
                </c:pt>
                <c:pt idx="230">
                  <c:v>3.1380857985723423</c:v>
                </c:pt>
                <c:pt idx="231">
                  <c:v>3.1447474575651855</c:v>
                </c:pt>
                <c:pt idx="232">
                  <c:v>3.140794715073874</c:v>
                </c:pt>
                <c:pt idx="233">
                  <c:v>3.1639094871358595</c:v>
                </c:pt>
                <c:pt idx="234">
                  <c:v>3.1598389898186134</c:v>
                </c:pt>
                <c:pt idx="235">
                  <c:v>3.1666433054329732</c:v>
                </c:pt>
                <c:pt idx="236">
                  <c:v>3.165297183377807</c:v>
                </c:pt>
                <c:pt idx="237">
                  <c:v>3.1882839405288896</c:v>
                </c:pt>
                <c:pt idx="238">
                  <c:v>3.1705139125689019</c:v>
                </c:pt>
                <c:pt idx="239">
                  <c:v>3.181744089569948</c:v>
                </c:pt>
                <c:pt idx="240">
                  <c:v>3.1853138672585346</c:v>
                </c:pt>
                <c:pt idx="241">
                  <c:v>3.1741710586289429</c:v>
                </c:pt>
                <c:pt idx="242">
                  <c:v>3.1885248634850734</c:v>
                </c:pt>
                <c:pt idx="243">
                  <c:v>3.1987769102224255</c:v>
                </c:pt>
                <c:pt idx="244">
                  <c:v>3.1771616044558701</c:v>
                </c:pt>
                <c:pt idx="245">
                  <c:v>3.1925595165641982</c:v>
                </c:pt>
                <c:pt idx="246">
                  <c:v>3.19532515369171</c:v>
                </c:pt>
                <c:pt idx="247">
                  <c:v>3.1869106107618497</c:v>
                </c:pt>
                <c:pt idx="248">
                  <c:v>3.1932363463761293</c:v>
                </c:pt>
                <c:pt idx="249">
                  <c:v>3.1932689977975039</c:v>
                </c:pt>
                <c:pt idx="250">
                  <c:v>3.1987729941512035</c:v>
                </c:pt>
                <c:pt idx="251">
                  <c:v>3.1901719007145179</c:v>
                </c:pt>
                <c:pt idx="252">
                  <c:v>3.2062473819321395</c:v>
                </c:pt>
                <c:pt idx="253">
                  <c:v>3.1945029759094785</c:v>
                </c:pt>
                <c:pt idx="254">
                  <c:v>3.203082376996143</c:v>
                </c:pt>
                <c:pt idx="255">
                  <c:v>3.2028972009899963</c:v>
                </c:pt>
                <c:pt idx="256">
                  <c:v>3.2095919216316942</c:v>
                </c:pt>
                <c:pt idx="257">
                  <c:v>3.1991263086506381</c:v>
                </c:pt>
                <c:pt idx="258">
                  <c:v>3.2025925535751369</c:v>
                </c:pt>
                <c:pt idx="259">
                  <c:v>3.2036632075503646</c:v>
                </c:pt>
                <c:pt idx="260">
                  <c:v>3.2177510491670094</c:v>
                </c:pt>
                <c:pt idx="261">
                  <c:v>3.2191529405051891</c:v>
                </c:pt>
                <c:pt idx="262">
                  <c:v>3.2426951244344386</c:v>
                </c:pt>
                <c:pt idx="263">
                  <c:v>3.225794375760731</c:v>
                </c:pt>
                <c:pt idx="264">
                  <c:v>3.2465385459715543</c:v>
                </c:pt>
                <c:pt idx="265">
                  <c:v>3.2186583287779538</c:v>
                </c:pt>
                <c:pt idx="266">
                  <c:v>3.2535997510434291</c:v>
                </c:pt>
                <c:pt idx="267">
                  <c:v>3.2312917371735437</c:v>
                </c:pt>
                <c:pt idx="268">
                  <c:v>3.2363486575771687</c:v>
                </c:pt>
                <c:pt idx="269">
                  <c:v>3.257362989740415</c:v>
                </c:pt>
                <c:pt idx="270">
                  <c:v>3.2410225059372504</c:v>
                </c:pt>
                <c:pt idx="271">
                  <c:v>3.254524913124746</c:v>
                </c:pt>
                <c:pt idx="272">
                  <c:v>3.2557381991305356</c:v>
                </c:pt>
                <c:pt idx="273">
                  <c:v>3.2625507563595963</c:v>
                </c:pt>
                <c:pt idx="274">
                  <c:v>3.2685775686478706</c:v>
                </c:pt>
                <c:pt idx="275">
                  <c:v>3.2612202049536383</c:v>
                </c:pt>
                <c:pt idx="276">
                  <c:v>3.28567221358123</c:v>
                </c:pt>
                <c:pt idx="277">
                  <c:v>3.2742720870193835</c:v>
                </c:pt>
                <c:pt idx="278">
                  <c:v>3.2766991904518461</c:v>
                </c:pt>
                <c:pt idx="279">
                  <c:v>3.2899291209416313</c:v>
                </c:pt>
                <c:pt idx="280">
                  <c:v>3.2828637059712356</c:v>
                </c:pt>
                <c:pt idx="281">
                  <c:v>3.2794368558936999</c:v>
                </c:pt>
                <c:pt idx="282">
                  <c:v>3.3064325833104391</c:v>
                </c:pt>
                <c:pt idx="283">
                  <c:v>3.309735663755657</c:v>
                </c:pt>
                <c:pt idx="284">
                  <c:v>3.2933483699578376</c:v>
                </c:pt>
                <c:pt idx="285">
                  <c:v>3.2979852877819638</c:v>
                </c:pt>
                <c:pt idx="286">
                  <c:v>3.2890612400214279</c:v>
                </c:pt>
                <c:pt idx="287">
                  <c:v>3.2952954139437787</c:v>
                </c:pt>
                <c:pt idx="288">
                  <c:v>3.2873576400467597</c:v>
                </c:pt>
                <c:pt idx="289">
                  <c:v>3.3116501059765699</c:v>
                </c:pt>
                <c:pt idx="290">
                  <c:v>3.3243837231483173</c:v>
                </c:pt>
                <c:pt idx="291">
                  <c:v>3.318128583167228</c:v>
                </c:pt>
                <c:pt idx="292">
                  <c:v>3.352341029401138</c:v>
                </c:pt>
                <c:pt idx="293">
                  <c:v>3.3476839403220522</c:v>
                </c:pt>
                <c:pt idx="294">
                  <c:v>3.3686468427484568</c:v>
                </c:pt>
                <c:pt idx="295">
                  <c:v>3.3484676197114411</c:v>
                </c:pt>
                <c:pt idx="296">
                  <c:v>3.348236592697277</c:v>
                </c:pt>
                <c:pt idx="297">
                  <c:v>3.3678528060029476</c:v>
                </c:pt>
                <c:pt idx="298">
                  <c:v>3.3489364206615519</c:v>
                </c:pt>
                <c:pt idx="299">
                  <c:v>3.3966037179875519</c:v>
                </c:pt>
                <c:pt idx="300">
                  <c:v>3.3690161494933233</c:v>
                </c:pt>
                <c:pt idx="301">
                  <c:v>3.3728137556959474</c:v>
                </c:pt>
                <c:pt idx="302">
                  <c:v>3.3681496371719293</c:v>
                </c:pt>
                <c:pt idx="303">
                  <c:v>3.3768819689247378</c:v>
                </c:pt>
                <c:pt idx="304">
                  <c:v>3.4021544404474158</c:v>
                </c:pt>
                <c:pt idx="305">
                  <c:v>3.4213973985967256</c:v>
                </c:pt>
                <c:pt idx="306">
                  <c:v>3.4191510465329888</c:v>
                </c:pt>
                <c:pt idx="307">
                  <c:v>3.4269121365215143</c:v>
                </c:pt>
                <c:pt idx="308">
                  <c:v>3.3996799831733395</c:v>
                </c:pt>
                <c:pt idx="309">
                  <c:v>3.430937456228075</c:v>
                </c:pt>
                <c:pt idx="310">
                  <c:v>3.4172541493770745</c:v>
                </c:pt>
                <c:pt idx="311">
                  <c:v>3.4422561054901837</c:v>
                </c:pt>
                <c:pt idx="312">
                  <c:v>3.446676333989295</c:v>
                </c:pt>
                <c:pt idx="313">
                  <c:v>3.4449867735280084</c:v>
                </c:pt>
                <c:pt idx="314">
                  <c:v>3.4649844063647328</c:v>
                </c:pt>
                <c:pt idx="315">
                  <c:v>3.4646214944463134</c:v>
                </c:pt>
                <c:pt idx="316">
                  <c:v>3.449875707522474</c:v>
                </c:pt>
                <c:pt idx="317">
                  <c:v>3.4810195485958046</c:v>
                </c:pt>
                <c:pt idx="318">
                  <c:v>3.481540597884242</c:v>
                </c:pt>
                <c:pt idx="319">
                  <c:v>3.4752768085308503</c:v>
                </c:pt>
                <c:pt idx="320">
                  <c:v>3.489910555550118</c:v>
                </c:pt>
                <c:pt idx="321">
                  <c:v>3.46601004630485</c:v>
                </c:pt>
                <c:pt idx="322">
                  <c:v>3.4860847878008738</c:v>
                </c:pt>
                <c:pt idx="323">
                  <c:v>3.5287617264722262</c:v>
                </c:pt>
                <c:pt idx="324">
                  <c:v>3.4986137395881989</c:v>
                </c:pt>
                <c:pt idx="325">
                  <c:v>3.4997281558560491</c:v>
                </c:pt>
                <c:pt idx="326">
                  <c:v>3.4730118581270464</c:v>
                </c:pt>
                <c:pt idx="327">
                  <c:v>3.4767490214045695</c:v>
                </c:pt>
                <c:pt idx="328">
                  <c:v>3.5034005241801514</c:v>
                </c:pt>
                <c:pt idx="329">
                  <c:v>3.49703074152105</c:v>
                </c:pt>
                <c:pt idx="330">
                  <c:v>3.4878630893394567</c:v>
                </c:pt>
                <c:pt idx="331">
                  <c:v>3.5285384379066635</c:v>
                </c:pt>
                <c:pt idx="332">
                  <c:v>3.5243787726471489</c:v>
                </c:pt>
                <c:pt idx="333">
                  <c:v>3.5218652868392084</c:v>
                </c:pt>
                <c:pt idx="334">
                  <c:v>3.5342889647900044</c:v>
                </c:pt>
                <c:pt idx="335">
                  <c:v>3.4880688011480161</c:v>
                </c:pt>
                <c:pt idx="336">
                  <c:v>3.5249913796416585</c:v>
                </c:pt>
                <c:pt idx="337">
                  <c:v>3.5318389978353588</c:v>
                </c:pt>
                <c:pt idx="338">
                  <c:v>3.5806269204388967</c:v>
                </c:pt>
                <c:pt idx="339">
                  <c:v>3.5365799053462657</c:v>
                </c:pt>
                <c:pt idx="340">
                  <c:v>3.5892355492991386</c:v>
                </c:pt>
                <c:pt idx="341">
                  <c:v>3.5489961810382233</c:v>
                </c:pt>
                <c:pt idx="342">
                  <c:v>3.520616087258106</c:v>
                </c:pt>
                <c:pt idx="343">
                  <c:v>3.5537727992633958</c:v>
                </c:pt>
                <c:pt idx="344">
                  <c:v>3.5382852519122925</c:v>
                </c:pt>
                <c:pt idx="345">
                  <c:v>3.5414428382703642</c:v>
                </c:pt>
                <c:pt idx="346">
                  <c:v>3.4837374531803285</c:v>
                </c:pt>
                <c:pt idx="347">
                  <c:v>3.5512773362227859</c:v>
                </c:pt>
                <c:pt idx="348">
                  <c:v>3.567914298554951</c:v>
                </c:pt>
                <c:pt idx="349">
                  <c:v>3.537330548534606</c:v>
                </c:pt>
                <c:pt idx="350">
                  <c:v>3.4500492760317933</c:v>
                </c:pt>
                <c:pt idx="351">
                  <c:v>3.5976893343712542</c:v>
                </c:pt>
                <c:pt idx="352">
                  <c:v>3.4820580337063163</c:v>
                </c:pt>
                <c:pt idx="353">
                  <c:v>3.462851033658493</c:v>
                </c:pt>
                <c:pt idx="354">
                  <c:v>3.4894320772111231</c:v>
                </c:pt>
                <c:pt idx="355">
                  <c:v>3.4681385645003266</c:v>
                </c:pt>
                <c:pt idx="356">
                  <c:v>3.4661915173717555</c:v>
                </c:pt>
                <c:pt idx="357">
                  <c:v>3.2217760726049356</c:v>
                </c:pt>
                <c:pt idx="358">
                  <c:v>3.1548394510478399</c:v>
                </c:pt>
                <c:pt idx="359">
                  <c:v>3.2850468247431199</c:v>
                </c:pt>
                <c:pt idx="360">
                  <c:v>3.2751714483527867</c:v>
                </c:pt>
                <c:pt idx="361">
                  <c:v>3.090394000909785</c:v>
                </c:pt>
                <c:pt idx="362">
                  <c:v>3.1257236103770087</c:v>
                </c:pt>
                <c:pt idx="363">
                  <c:v>3.1489191193641073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E-4E7B-AA60-3B3A47EBF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34320"/>
        <c:axId val="256334880"/>
      </c:scatterChart>
      <c:valAx>
        <c:axId val="25633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time </a:t>
                </a:r>
                <a:r>
                  <a:rPr lang="el-GR" baseline="0"/>
                  <a:t>Δ</a:t>
                </a:r>
                <a:r>
                  <a:rPr lang="en-US" baseline="0"/>
                  <a:t>t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6334880"/>
        <c:crosses val="autoZero"/>
        <c:crossBetween val="midCat"/>
      </c:valAx>
      <c:valAx>
        <c:axId val="25633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Flame diameter/Droplet diameter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6334320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603560424512151"/>
          <c:y val="0.32054530113106838"/>
          <c:w val="0.12844208604359239"/>
          <c:h val="6.472816138098444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'Group1_H1_H2-6_3-Raw-Data'!$BM$53:$BM$438</c:f>
              <c:numCache>
                <c:formatCode>General</c:formatCode>
                <c:ptCount val="386"/>
                <c:pt idx="0">
                  <c:v>1.9230769230769201E-2</c:v>
                </c:pt>
                <c:pt idx="1">
                  <c:v>3.8461538461538498E-2</c:v>
                </c:pt>
                <c:pt idx="2">
                  <c:v>5.7692307692307702E-2</c:v>
                </c:pt>
                <c:pt idx="3">
                  <c:v>7.69230769230769E-2</c:v>
                </c:pt>
                <c:pt idx="4">
                  <c:v>9.6153846153846201E-2</c:v>
                </c:pt>
                <c:pt idx="5">
                  <c:v>0.115384615384615</c:v>
                </c:pt>
                <c:pt idx="6">
                  <c:v>0.134615384615385</c:v>
                </c:pt>
                <c:pt idx="7">
                  <c:v>0.15384615384615399</c:v>
                </c:pt>
                <c:pt idx="8">
                  <c:v>0.17307692307692299</c:v>
                </c:pt>
                <c:pt idx="9">
                  <c:v>0.19230769230769201</c:v>
                </c:pt>
                <c:pt idx="10">
                  <c:v>0.21153846153846201</c:v>
                </c:pt>
                <c:pt idx="11">
                  <c:v>0.230769230769231</c:v>
                </c:pt>
                <c:pt idx="12">
                  <c:v>0.25</c:v>
                </c:pt>
                <c:pt idx="13">
                  <c:v>0.269230769230769</c:v>
                </c:pt>
                <c:pt idx="14">
                  <c:v>0.28846153846153899</c:v>
                </c:pt>
                <c:pt idx="15">
                  <c:v>0.30769230769230799</c:v>
                </c:pt>
                <c:pt idx="16">
                  <c:v>0.32692307692307698</c:v>
                </c:pt>
                <c:pt idx="17">
                  <c:v>0.34615384615384598</c:v>
                </c:pt>
                <c:pt idx="18">
                  <c:v>0.36538461538461497</c:v>
                </c:pt>
                <c:pt idx="19">
                  <c:v>0.38461538461538503</c:v>
                </c:pt>
                <c:pt idx="20">
                  <c:v>0.40384615384615402</c:v>
                </c:pt>
                <c:pt idx="21">
                  <c:v>0.42307692307692302</c:v>
                </c:pt>
                <c:pt idx="22">
                  <c:v>0.44230769230769201</c:v>
                </c:pt>
                <c:pt idx="23">
                  <c:v>0.46153846153846101</c:v>
                </c:pt>
                <c:pt idx="24">
                  <c:v>0.480769230769231</c:v>
                </c:pt>
                <c:pt idx="25">
                  <c:v>0.5</c:v>
                </c:pt>
                <c:pt idx="26">
                  <c:v>0.51923076923076905</c:v>
                </c:pt>
                <c:pt idx="27">
                  <c:v>0.53846153846153799</c:v>
                </c:pt>
                <c:pt idx="28">
                  <c:v>0.55769230769230804</c:v>
                </c:pt>
                <c:pt idx="29">
                  <c:v>0.57692307692307698</c:v>
                </c:pt>
                <c:pt idx="30">
                  <c:v>0.59615384615384603</c:v>
                </c:pt>
                <c:pt idx="31">
                  <c:v>0.61538461538461497</c:v>
                </c:pt>
                <c:pt idx="32">
                  <c:v>0.63461538461538403</c:v>
                </c:pt>
                <c:pt idx="33">
                  <c:v>0.65384615384615397</c:v>
                </c:pt>
                <c:pt idx="34">
                  <c:v>0.67307692307692302</c:v>
                </c:pt>
                <c:pt idx="35">
                  <c:v>0.69230769230769196</c:v>
                </c:pt>
                <c:pt idx="36">
                  <c:v>0.71153846153846101</c:v>
                </c:pt>
                <c:pt idx="37">
                  <c:v>0.73076923076923095</c:v>
                </c:pt>
                <c:pt idx="38">
                  <c:v>0.75</c:v>
                </c:pt>
                <c:pt idx="39">
                  <c:v>0.76923076923076905</c:v>
                </c:pt>
                <c:pt idx="40">
                  <c:v>0.78846153846153799</c:v>
                </c:pt>
                <c:pt idx="41">
                  <c:v>0.80769230769230704</c:v>
                </c:pt>
                <c:pt idx="42">
                  <c:v>0.82692307692307698</c:v>
                </c:pt>
                <c:pt idx="43">
                  <c:v>0.84615384615384603</c:v>
                </c:pt>
                <c:pt idx="44">
                  <c:v>0.86538461538461497</c:v>
                </c:pt>
                <c:pt idx="45">
                  <c:v>0.88461538461538403</c:v>
                </c:pt>
                <c:pt idx="46">
                  <c:v>0.90384615384615297</c:v>
                </c:pt>
                <c:pt idx="47">
                  <c:v>0.92307692307692302</c:v>
                </c:pt>
                <c:pt idx="48">
                  <c:v>0.94230769230769196</c:v>
                </c:pt>
                <c:pt idx="49">
                  <c:v>0.96153846153846101</c:v>
                </c:pt>
                <c:pt idx="50">
                  <c:v>0.98076923076922995</c:v>
                </c:pt>
                <c:pt idx="51">
                  <c:v>1</c:v>
                </c:pt>
                <c:pt idx="52">
                  <c:v>1.0192307692307701</c:v>
                </c:pt>
                <c:pt idx="53">
                  <c:v>1.0384615384615401</c:v>
                </c:pt>
                <c:pt idx="54">
                  <c:v>1.0576923076923099</c:v>
                </c:pt>
                <c:pt idx="55">
                  <c:v>1.07692307692308</c:v>
                </c:pt>
                <c:pt idx="56">
                  <c:v>1.09615384615385</c:v>
                </c:pt>
                <c:pt idx="57">
                  <c:v>1.1153846153846201</c:v>
                </c:pt>
                <c:pt idx="58">
                  <c:v>1.1346153846153799</c:v>
                </c:pt>
                <c:pt idx="59">
                  <c:v>1.15384615384615</c:v>
                </c:pt>
                <c:pt idx="60">
                  <c:v>1.17307692307692</c:v>
                </c:pt>
                <c:pt idx="61">
                  <c:v>1.1923076923076901</c:v>
                </c:pt>
                <c:pt idx="62">
                  <c:v>1.2115384615384599</c:v>
                </c:pt>
                <c:pt idx="63">
                  <c:v>1.2307692307692299</c:v>
                </c:pt>
                <c:pt idx="64">
                  <c:v>1.25</c:v>
                </c:pt>
                <c:pt idx="65">
                  <c:v>1.2692307692307701</c:v>
                </c:pt>
                <c:pt idx="66">
                  <c:v>1.2884615384615401</c:v>
                </c:pt>
                <c:pt idx="67">
                  <c:v>1.3076923076923099</c:v>
                </c:pt>
                <c:pt idx="68">
                  <c:v>1.32692307692308</c:v>
                </c:pt>
                <c:pt idx="69">
                  <c:v>1.34615384615385</c:v>
                </c:pt>
                <c:pt idx="70">
                  <c:v>1.3653846153846101</c:v>
                </c:pt>
                <c:pt idx="71">
                  <c:v>1.3846153846153799</c:v>
                </c:pt>
                <c:pt idx="72">
                  <c:v>1.40384615384615</c:v>
                </c:pt>
                <c:pt idx="73">
                  <c:v>1.42307692307692</c:v>
                </c:pt>
                <c:pt idx="74">
                  <c:v>1.4423076923076901</c:v>
                </c:pt>
                <c:pt idx="75">
                  <c:v>1.4615384615384599</c:v>
                </c:pt>
                <c:pt idx="76">
                  <c:v>1.4807692307692299</c:v>
                </c:pt>
                <c:pt idx="77">
                  <c:v>1.5</c:v>
                </c:pt>
                <c:pt idx="78">
                  <c:v>1.5192307692307701</c:v>
                </c:pt>
                <c:pt idx="79">
                  <c:v>1.5384615384615401</c:v>
                </c:pt>
                <c:pt idx="80">
                  <c:v>1.5576923076923099</c:v>
                </c:pt>
                <c:pt idx="81">
                  <c:v>1.57692307692308</c:v>
                </c:pt>
                <c:pt idx="82">
                  <c:v>1.59615384615385</c:v>
                </c:pt>
                <c:pt idx="83">
                  <c:v>1.6153846153846101</c:v>
                </c:pt>
                <c:pt idx="84">
                  <c:v>1.6346153846153799</c:v>
                </c:pt>
                <c:pt idx="85">
                  <c:v>1.65384615384615</c:v>
                </c:pt>
                <c:pt idx="86">
                  <c:v>1.67307692307692</c:v>
                </c:pt>
                <c:pt idx="87">
                  <c:v>1.6923076923076901</c:v>
                </c:pt>
                <c:pt idx="88">
                  <c:v>1.7115384615384599</c:v>
                </c:pt>
                <c:pt idx="89">
                  <c:v>1.7307692307692299</c:v>
                </c:pt>
                <c:pt idx="90">
                  <c:v>1.75</c:v>
                </c:pt>
                <c:pt idx="91">
                  <c:v>1.7692307692307701</c:v>
                </c:pt>
                <c:pt idx="92">
                  <c:v>1.7884615384615401</c:v>
                </c:pt>
                <c:pt idx="93">
                  <c:v>1.8076923076923099</c:v>
                </c:pt>
                <c:pt idx="94">
                  <c:v>1.82692307692308</c:v>
                </c:pt>
                <c:pt idx="95">
                  <c:v>1.84615384615385</c:v>
                </c:pt>
                <c:pt idx="96">
                  <c:v>1.8653846153846101</c:v>
                </c:pt>
                <c:pt idx="97">
                  <c:v>1.8846153846153799</c:v>
                </c:pt>
                <c:pt idx="98">
                  <c:v>1.90384615384615</c:v>
                </c:pt>
                <c:pt idx="99">
                  <c:v>1.92307692307692</c:v>
                </c:pt>
                <c:pt idx="100">
                  <c:v>1.9423076923076901</c:v>
                </c:pt>
                <c:pt idx="101">
                  <c:v>1.9615384615384599</c:v>
                </c:pt>
                <c:pt idx="102">
                  <c:v>1.9807692307692299</c:v>
                </c:pt>
                <c:pt idx="103">
                  <c:v>2</c:v>
                </c:pt>
                <c:pt idx="104">
                  <c:v>2.0192307692307701</c:v>
                </c:pt>
                <c:pt idx="105">
                  <c:v>2.0384615384615401</c:v>
                </c:pt>
                <c:pt idx="106">
                  <c:v>2.0576923076923102</c:v>
                </c:pt>
                <c:pt idx="107">
                  <c:v>2.0769230769230802</c:v>
                </c:pt>
                <c:pt idx="108">
                  <c:v>2.0961538461538498</c:v>
                </c:pt>
                <c:pt idx="109">
                  <c:v>2.1153846153846101</c:v>
                </c:pt>
                <c:pt idx="110">
                  <c:v>2.1346153846153801</c:v>
                </c:pt>
                <c:pt idx="111">
                  <c:v>2.1538461538461502</c:v>
                </c:pt>
                <c:pt idx="112">
                  <c:v>2.1730769230769198</c:v>
                </c:pt>
                <c:pt idx="113">
                  <c:v>2.1923076923076898</c:v>
                </c:pt>
                <c:pt idx="114">
                  <c:v>2.2115384615384599</c:v>
                </c:pt>
                <c:pt idx="115">
                  <c:v>2.2307692307692299</c:v>
                </c:pt>
                <c:pt idx="116">
                  <c:v>2.25</c:v>
                </c:pt>
                <c:pt idx="117">
                  <c:v>2.2692307692307701</c:v>
                </c:pt>
                <c:pt idx="118">
                  <c:v>2.2884615384615401</c:v>
                </c:pt>
                <c:pt idx="119">
                  <c:v>2.3076923076923102</c:v>
                </c:pt>
                <c:pt idx="120">
                  <c:v>2.3269230769230802</c:v>
                </c:pt>
                <c:pt idx="121">
                  <c:v>2.34615384615384</c:v>
                </c:pt>
                <c:pt idx="122">
                  <c:v>2.3653846153846101</c:v>
                </c:pt>
                <c:pt idx="123">
                  <c:v>2.3846153846153801</c:v>
                </c:pt>
                <c:pt idx="124">
                  <c:v>2.4038461538461502</c:v>
                </c:pt>
                <c:pt idx="125">
                  <c:v>2.4230769230769198</c:v>
                </c:pt>
                <c:pt idx="126">
                  <c:v>2.4423076923076898</c:v>
                </c:pt>
                <c:pt idx="127">
                  <c:v>2.4615384615384599</c:v>
                </c:pt>
                <c:pt idx="128">
                  <c:v>2.4807692307692299</c:v>
                </c:pt>
                <c:pt idx="129">
                  <c:v>2.5</c:v>
                </c:pt>
                <c:pt idx="130">
                  <c:v>2.5192307692307701</c:v>
                </c:pt>
                <c:pt idx="131">
                  <c:v>2.5384615384615401</c:v>
                </c:pt>
                <c:pt idx="132">
                  <c:v>2.5576923076923102</c:v>
                </c:pt>
                <c:pt idx="133">
                  <c:v>2.5769230769230802</c:v>
                </c:pt>
                <c:pt idx="134">
                  <c:v>2.59615384615384</c:v>
                </c:pt>
                <c:pt idx="135">
                  <c:v>2.6153846153846101</c:v>
                </c:pt>
                <c:pt idx="136">
                  <c:v>2.6346153846153801</c:v>
                </c:pt>
                <c:pt idx="137">
                  <c:v>2.6538461538461502</c:v>
                </c:pt>
                <c:pt idx="138">
                  <c:v>2.6730769230769198</c:v>
                </c:pt>
                <c:pt idx="139">
                  <c:v>2.6923076923076898</c:v>
                </c:pt>
                <c:pt idx="140">
                  <c:v>2.7115384615384599</c:v>
                </c:pt>
                <c:pt idx="141">
                  <c:v>2.7307692307692299</c:v>
                </c:pt>
                <c:pt idx="142">
                  <c:v>2.75</c:v>
                </c:pt>
                <c:pt idx="143">
                  <c:v>2.7692307692307701</c:v>
                </c:pt>
                <c:pt idx="144">
                  <c:v>2.7884615384615401</c:v>
                </c:pt>
                <c:pt idx="145">
                  <c:v>2.8076923076923102</c:v>
                </c:pt>
                <c:pt idx="146">
                  <c:v>2.8269230769230802</c:v>
                </c:pt>
                <c:pt idx="147">
                  <c:v>2.84615384615384</c:v>
                </c:pt>
                <c:pt idx="148">
                  <c:v>2.8653846153846101</c:v>
                </c:pt>
                <c:pt idx="149">
                  <c:v>2.8846153846153801</c:v>
                </c:pt>
                <c:pt idx="150">
                  <c:v>2.9038461538461502</c:v>
                </c:pt>
                <c:pt idx="151">
                  <c:v>2.9230769230769198</c:v>
                </c:pt>
                <c:pt idx="152">
                  <c:v>2.9423076923076898</c:v>
                </c:pt>
                <c:pt idx="153">
                  <c:v>2.9615384615384599</c:v>
                </c:pt>
                <c:pt idx="154">
                  <c:v>2.9807692307692299</c:v>
                </c:pt>
                <c:pt idx="155">
                  <c:v>3</c:v>
                </c:pt>
                <c:pt idx="156">
                  <c:v>3.0192307692307701</c:v>
                </c:pt>
                <c:pt idx="157">
                  <c:v>3.0384615384615401</c:v>
                </c:pt>
                <c:pt idx="158">
                  <c:v>3.0576923076923102</c:v>
                </c:pt>
                <c:pt idx="159">
                  <c:v>3.0769230769230802</c:v>
                </c:pt>
                <c:pt idx="160">
                  <c:v>3.09615384615384</c:v>
                </c:pt>
                <c:pt idx="161">
                  <c:v>3.1153846153846101</c:v>
                </c:pt>
                <c:pt idx="162">
                  <c:v>3.1346153846153801</c:v>
                </c:pt>
                <c:pt idx="163">
                  <c:v>3.1538461538461502</c:v>
                </c:pt>
                <c:pt idx="164">
                  <c:v>3.1730769230769198</c:v>
                </c:pt>
                <c:pt idx="165">
                  <c:v>3.1923076923076898</c:v>
                </c:pt>
                <c:pt idx="166">
                  <c:v>3.2115384615384599</c:v>
                </c:pt>
                <c:pt idx="167">
                  <c:v>3.2307692307692299</c:v>
                </c:pt>
                <c:pt idx="168">
                  <c:v>3.25</c:v>
                </c:pt>
                <c:pt idx="169">
                  <c:v>3.2692307692307701</c:v>
                </c:pt>
                <c:pt idx="170">
                  <c:v>3.2884615384615401</c:v>
                </c:pt>
                <c:pt idx="171">
                  <c:v>3.3076923076923102</c:v>
                </c:pt>
                <c:pt idx="172">
                  <c:v>3.32692307692307</c:v>
                </c:pt>
                <c:pt idx="173">
                  <c:v>3.34615384615384</c:v>
                </c:pt>
                <c:pt idx="174">
                  <c:v>3.3653846153846101</c:v>
                </c:pt>
                <c:pt idx="175">
                  <c:v>3.3846153846153801</c:v>
                </c:pt>
                <c:pt idx="176">
                  <c:v>3.4038461538461502</c:v>
                </c:pt>
                <c:pt idx="177">
                  <c:v>3.4230769230769198</c:v>
                </c:pt>
                <c:pt idx="178">
                  <c:v>3.4423076923076898</c:v>
                </c:pt>
                <c:pt idx="179">
                  <c:v>3.4615384615384599</c:v>
                </c:pt>
                <c:pt idx="180">
                  <c:v>3.4807692307692299</c:v>
                </c:pt>
                <c:pt idx="181">
                  <c:v>3.5</c:v>
                </c:pt>
                <c:pt idx="182">
                  <c:v>3.5192307692307701</c:v>
                </c:pt>
                <c:pt idx="183">
                  <c:v>3.5384615384615401</c:v>
                </c:pt>
                <c:pt idx="184">
                  <c:v>3.5576923076923102</c:v>
                </c:pt>
                <c:pt idx="185">
                  <c:v>3.57692307692307</c:v>
                </c:pt>
                <c:pt idx="186">
                  <c:v>3.59615384615384</c:v>
                </c:pt>
                <c:pt idx="187">
                  <c:v>3.6153846153846101</c:v>
                </c:pt>
                <c:pt idx="188">
                  <c:v>3.6346153846153801</c:v>
                </c:pt>
                <c:pt idx="189">
                  <c:v>3.6538461538461502</c:v>
                </c:pt>
                <c:pt idx="190">
                  <c:v>3.6730769230769198</c:v>
                </c:pt>
                <c:pt idx="191">
                  <c:v>3.6923076923076898</c:v>
                </c:pt>
                <c:pt idx="192">
                  <c:v>3.7115384615384599</c:v>
                </c:pt>
                <c:pt idx="193">
                  <c:v>3.7307692307692299</c:v>
                </c:pt>
                <c:pt idx="194">
                  <c:v>3.75</c:v>
                </c:pt>
                <c:pt idx="195">
                  <c:v>3.7692307692307701</c:v>
                </c:pt>
                <c:pt idx="196">
                  <c:v>3.7884615384615401</c:v>
                </c:pt>
                <c:pt idx="197">
                  <c:v>3.8076923076923102</c:v>
                </c:pt>
                <c:pt idx="198">
                  <c:v>3.82692307692307</c:v>
                </c:pt>
                <c:pt idx="199">
                  <c:v>3.84615384615384</c:v>
                </c:pt>
                <c:pt idx="200">
                  <c:v>3.8653846153846101</c:v>
                </c:pt>
                <c:pt idx="201">
                  <c:v>3.8846153846153801</c:v>
                </c:pt>
                <c:pt idx="202">
                  <c:v>3.9038461538461502</c:v>
                </c:pt>
                <c:pt idx="203">
                  <c:v>3.9230769230769198</c:v>
                </c:pt>
                <c:pt idx="204">
                  <c:v>3.9423076923076898</c:v>
                </c:pt>
                <c:pt idx="205">
                  <c:v>3.9615384615384599</c:v>
                </c:pt>
                <c:pt idx="206">
                  <c:v>3.9807692307692299</c:v>
                </c:pt>
                <c:pt idx="207">
                  <c:v>4</c:v>
                </c:pt>
                <c:pt idx="208">
                  <c:v>4.0192307692307701</c:v>
                </c:pt>
                <c:pt idx="209">
                  <c:v>4.0384615384615401</c:v>
                </c:pt>
                <c:pt idx="210">
                  <c:v>4.0576923076923102</c:v>
                </c:pt>
                <c:pt idx="211">
                  <c:v>4.0769230769230802</c:v>
                </c:pt>
                <c:pt idx="212">
                  <c:v>4.0961538461538503</c:v>
                </c:pt>
                <c:pt idx="213">
                  <c:v>4.1153846153846203</c:v>
                </c:pt>
                <c:pt idx="214">
                  <c:v>4.1346153846153904</c:v>
                </c:pt>
                <c:pt idx="215">
                  <c:v>4.1538461538461604</c:v>
                </c:pt>
                <c:pt idx="216">
                  <c:v>4.1730769230769296</c:v>
                </c:pt>
                <c:pt idx="217">
                  <c:v>4.1923076923076996</c:v>
                </c:pt>
                <c:pt idx="218">
                  <c:v>4.2115384615384697</c:v>
                </c:pt>
                <c:pt idx="219">
                  <c:v>4.2307692307692397</c:v>
                </c:pt>
                <c:pt idx="220">
                  <c:v>4.25</c:v>
                </c:pt>
                <c:pt idx="221">
                  <c:v>4.2692307692307701</c:v>
                </c:pt>
                <c:pt idx="222">
                  <c:v>4.2884615384615401</c:v>
                </c:pt>
                <c:pt idx="223">
                  <c:v>4.3076923076923102</c:v>
                </c:pt>
                <c:pt idx="224">
                  <c:v>4.3269230769230802</c:v>
                </c:pt>
                <c:pt idx="225">
                  <c:v>4.3461538461538503</c:v>
                </c:pt>
                <c:pt idx="226">
                  <c:v>4.3653846153846203</c:v>
                </c:pt>
                <c:pt idx="227">
                  <c:v>4.3846153846153904</c:v>
                </c:pt>
                <c:pt idx="228">
                  <c:v>4.4038461538461604</c:v>
                </c:pt>
                <c:pt idx="229">
                  <c:v>4.4230769230769296</c:v>
                </c:pt>
                <c:pt idx="230">
                  <c:v>4.4423076923076996</c:v>
                </c:pt>
                <c:pt idx="231">
                  <c:v>4.4615384615384697</c:v>
                </c:pt>
                <c:pt idx="232">
                  <c:v>4.4807692307692397</c:v>
                </c:pt>
                <c:pt idx="233">
                  <c:v>4.5000000000000098</c:v>
                </c:pt>
                <c:pt idx="234">
                  <c:v>4.5192307692307798</c:v>
                </c:pt>
                <c:pt idx="235">
                  <c:v>4.5384615384615499</c:v>
                </c:pt>
                <c:pt idx="236">
                  <c:v>4.5576923076923199</c:v>
                </c:pt>
                <c:pt idx="237">
                  <c:v>4.57692307692309</c:v>
                </c:pt>
                <c:pt idx="238">
                  <c:v>4.59615384615386</c:v>
                </c:pt>
                <c:pt idx="239">
                  <c:v>4.6153846153846301</c:v>
                </c:pt>
                <c:pt idx="240">
                  <c:v>4.6346153846154001</c:v>
                </c:pt>
                <c:pt idx="241">
                  <c:v>4.6538461538461702</c:v>
                </c:pt>
                <c:pt idx="242">
                  <c:v>4.6730769230769402</c:v>
                </c:pt>
                <c:pt idx="243">
                  <c:v>4.6923076923077103</c:v>
                </c:pt>
                <c:pt idx="244">
                  <c:v>4.7115384615384803</c:v>
                </c:pt>
                <c:pt idx="245">
                  <c:v>4.7307692307692504</c:v>
                </c:pt>
                <c:pt idx="246">
                  <c:v>4.7500000000000204</c:v>
                </c:pt>
                <c:pt idx="247">
                  <c:v>4.7692307692307896</c:v>
                </c:pt>
                <c:pt idx="248">
                  <c:v>4.7884615384615596</c:v>
                </c:pt>
                <c:pt idx="249">
                  <c:v>4.8076923076923199</c:v>
                </c:pt>
                <c:pt idx="250">
                  <c:v>4.82692307692309</c:v>
                </c:pt>
                <c:pt idx="251">
                  <c:v>4.84615384615386</c:v>
                </c:pt>
                <c:pt idx="252">
                  <c:v>4.8653846153846301</c:v>
                </c:pt>
                <c:pt idx="253">
                  <c:v>4.8846153846154001</c:v>
                </c:pt>
                <c:pt idx="254">
                  <c:v>4.9038461538461702</c:v>
                </c:pt>
                <c:pt idx="255">
                  <c:v>4.9230769230769402</c:v>
                </c:pt>
                <c:pt idx="256">
                  <c:v>4.9423076923077103</c:v>
                </c:pt>
                <c:pt idx="257">
                  <c:v>4.9615384615384803</c:v>
                </c:pt>
                <c:pt idx="258">
                  <c:v>4.9807692307692504</c:v>
                </c:pt>
                <c:pt idx="259">
                  <c:v>5.0000000000000204</c:v>
                </c:pt>
                <c:pt idx="260">
                  <c:v>5.0192307692307896</c:v>
                </c:pt>
                <c:pt idx="261">
                  <c:v>5.0384615384615596</c:v>
                </c:pt>
                <c:pt idx="262">
                  <c:v>5.0576923076923297</c:v>
                </c:pt>
                <c:pt idx="263">
                  <c:v>5.0769230769230997</c:v>
                </c:pt>
                <c:pt idx="264">
                  <c:v>5.0961538461538698</c:v>
                </c:pt>
                <c:pt idx="265">
                  <c:v>5.1153846153846398</c:v>
                </c:pt>
                <c:pt idx="266">
                  <c:v>5.1346153846154099</c:v>
                </c:pt>
                <c:pt idx="267">
                  <c:v>5.1538461538461799</c:v>
                </c:pt>
                <c:pt idx="268">
                  <c:v>5.17307692307695</c:v>
                </c:pt>
                <c:pt idx="269">
                  <c:v>5.19230769230772</c:v>
                </c:pt>
                <c:pt idx="270">
                  <c:v>5.2115384615384901</c:v>
                </c:pt>
                <c:pt idx="271">
                  <c:v>5.2307692307692601</c:v>
                </c:pt>
                <c:pt idx="272">
                  <c:v>5.2500000000000302</c:v>
                </c:pt>
                <c:pt idx="273">
                  <c:v>5.2692307692308002</c:v>
                </c:pt>
                <c:pt idx="274">
                  <c:v>5.2884615384615703</c:v>
                </c:pt>
                <c:pt idx="275">
                  <c:v>5.3076923076923403</c:v>
                </c:pt>
                <c:pt idx="276">
                  <c:v>5.3269230769231104</c:v>
                </c:pt>
                <c:pt idx="277">
                  <c:v>5.3461538461538698</c:v>
                </c:pt>
                <c:pt idx="278">
                  <c:v>5.3653846153846398</c:v>
                </c:pt>
                <c:pt idx="279">
                  <c:v>5.3846153846154099</c:v>
                </c:pt>
                <c:pt idx="280">
                  <c:v>5.4038461538461799</c:v>
                </c:pt>
                <c:pt idx="281">
                  <c:v>5.42307692307695</c:v>
                </c:pt>
                <c:pt idx="282">
                  <c:v>5.44230769230772</c:v>
                </c:pt>
                <c:pt idx="283">
                  <c:v>5.4615384615384901</c:v>
                </c:pt>
                <c:pt idx="284">
                  <c:v>5.4807692307692601</c:v>
                </c:pt>
                <c:pt idx="285">
                  <c:v>5.5000000000000302</c:v>
                </c:pt>
                <c:pt idx="286">
                  <c:v>5.5192307692308002</c:v>
                </c:pt>
                <c:pt idx="287">
                  <c:v>5.5384615384615703</c:v>
                </c:pt>
                <c:pt idx="288">
                  <c:v>5.5576923076923403</c:v>
                </c:pt>
                <c:pt idx="289">
                  <c:v>5.5769230769231104</c:v>
                </c:pt>
                <c:pt idx="290">
                  <c:v>5.5961538461538796</c:v>
                </c:pt>
                <c:pt idx="291">
                  <c:v>5.6153846153846496</c:v>
                </c:pt>
                <c:pt idx="292">
                  <c:v>5.6346153846154197</c:v>
                </c:pt>
                <c:pt idx="293">
                  <c:v>5.6538461538461897</c:v>
                </c:pt>
                <c:pt idx="294">
                  <c:v>5.6730769230769598</c:v>
                </c:pt>
                <c:pt idx="295">
                  <c:v>5.6923076923077298</c:v>
                </c:pt>
                <c:pt idx="296">
                  <c:v>5.7115384615384999</c:v>
                </c:pt>
                <c:pt idx="297">
                  <c:v>5.7307692307692699</c:v>
                </c:pt>
                <c:pt idx="298">
                  <c:v>5.75000000000004</c:v>
                </c:pt>
                <c:pt idx="299">
                  <c:v>5.76923076923081</c:v>
                </c:pt>
                <c:pt idx="300">
                  <c:v>5.7884615384615801</c:v>
                </c:pt>
                <c:pt idx="301">
                  <c:v>5.8076923076923501</c:v>
                </c:pt>
                <c:pt idx="302">
                  <c:v>5.8269230769231202</c:v>
                </c:pt>
                <c:pt idx="303">
                  <c:v>5.8461538461538902</c:v>
                </c:pt>
                <c:pt idx="304">
                  <c:v>5.8653846153846603</c:v>
                </c:pt>
                <c:pt idx="305">
                  <c:v>5.8846153846154303</c:v>
                </c:pt>
                <c:pt idx="306">
                  <c:v>5.9038461538461897</c:v>
                </c:pt>
                <c:pt idx="307">
                  <c:v>5.9230769230769598</c:v>
                </c:pt>
                <c:pt idx="308">
                  <c:v>5.9423076923077298</c:v>
                </c:pt>
                <c:pt idx="309">
                  <c:v>5.9615384615384999</c:v>
                </c:pt>
                <c:pt idx="310">
                  <c:v>5.9807692307692699</c:v>
                </c:pt>
                <c:pt idx="311">
                  <c:v>6.00000000000004</c:v>
                </c:pt>
                <c:pt idx="312">
                  <c:v>6.01923076923081</c:v>
                </c:pt>
                <c:pt idx="313">
                  <c:v>6.0384615384615801</c:v>
                </c:pt>
                <c:pt idx="314">
                  <c:v>6.0576923076923501</c:v>
                </c:pt>
                <c:pt idx="315">
                  <c:v>6.0769230769231202</c:v>
                </c:pt>
                <c:pt idx="316">
                  <c:v>6.0961538461538902</c:v>
                </c:pt>
                <c:pt idx="317">
                  <c:v>6.1153846153846603</c:v>
                </c:pt>
                <c:pt idx="318">
                  <c:v>6.1346153846154303</c:v>
                </c:pt>
                <c:pt idx="319">
                  <c:v>6.1538461538462004</c:v>
                </c:pt>
                <c:pt idx="320">
                  <c:v>6.1730769230769704</c:v>
                </c:pt>
                <c:pt idx="321">
                  <c:v>6.1923076923077396</c:v>
                </c:pt>
                <c:pt idx="322">
                  <c:v>6.2115384615385096</c:v>
                </c:pt>
                <c:pt idx="323">
                  <c:v>6.2307692307692797</c:v>
                </c:pt>
                <c:pt idx="324">
                  <c:v>6.2500000000000497</c:v>
                </c:pt>
                <c:pt idx="325">
                  <c:v>6.2692307692308198</c:v>
                </c:pt>
                <c:pt idx="326">
                  <c:v>6.2884615384615898</c:v>
                </c:pt>
                <c:pt idx="327">
                  <c:v>6.3076923076923599</c:v>
                </c:pt>
                <c:pt idx="328">
                  <c:v>6.3269230769231299</c:v>
                </c:pt>
                <c:pt idx="329">
                  <c:v>6.3461538461539</c:v>
                </c:pt>
                <c:pt idx="330">
                  <c:v>6.36538461538467</c:v>
                </c:pt>
                <c:pt idx="331">
                  <c:v>6.3846153846154401</c:v>
                </c:pt>
                <c:pt idx="332">
                  <c:v>6.4038461538462101</c:v>
                </c:pt>
                <c:pt idx="333">
                  <c:v>6.4230769230769802</c:v>
                </c:pt>
                <c:pt idx="334">
                  <c:v>6.4423076923077502</c:v>
                </c:pt>
                <c:pt idx="335">
                  <c:v>6.4615384615385096</c:v>
                </c:pt>
                <c:pt idx="336">
                  <c:v>6.4807692307692797</c:v>
                </c:pt>
                <c:pt idx="337">
                  <c:v>6.5000000000000497</c:v>
                </c:pt>
                <c:pt idx="338">
                  <c:v>6.5192307692308198</c:v>
                </c:pt>
                <c:pt idx="339">
                  <c:v>6.5384615384615898</c:v>
                </c:pt>
                <c:pt idx="340">
                  <c:v>6.5576923076923599</c:v>
                </c:pt>
                <c:pt idx="341">
                  <c:v>6.5769230769231299</c:v>
                </c:pt>
                <c:pt idx="342">
                  <c:v>6.5961538461539</c:v>
                </c:pt>
                <c:pt idx="343">
                  <c:v>6.61538461538467</c:v>
                </c:pt>
                <c:pt idx="344">
                  <c:v>6.6346153846154401</c:v>
                </c:pt>
                <c:pt idx="345">
                  <c:v>6.6538461538462101</c:v>
                </c:pt>
                <c:pt idx="346">
                  <c:v>6.6730769230769802</c:v>
                </c:pt>
                <c:pt idx="347">
                  <c:v>6.6923076923077502</c:v>
                </c:pt>
                <c:pt idx="348">
                  <c:v>6.7115384615385203</c:v>
                </c:pt>
                <c:pt idx="349">
                  <c:v>6.7307692307692903</c:v>
                </c:pt>
                <c:pt idx="350">
                  <c:v>6.7500000000000604</c:v>
                </c:pt>
                <c:pt idx="351">
                  <c:v>6.7692307692308296</c:v>
                </c:pt>
                <c:pt idx="352">
                  <c:v>6.7884615384615996</c:v>
                </c:pt>
                <c:pt idx="353">
                  <c:v>6.8076923076923697</c:v>
                </c:pt>
                <c:pt idx="354">
                  <c:v>6.8269230769231397</c:v>
                </c:pt>
                <c:pt idx="355">
                  <c:v>6.8461538461539098</c:v>
                </c:pt>
                <c:pt idx="356">
                  <c:v>6.8653846153846798</c:v>
                </c:pt>
                <c:pt idx="357">
                  <c:v>6.8846153846154499</c:v>
                </c:pt>
                <c:pt idx="358">
                  <c:v>6.9038461538462199</c:v>
                </c:pt>
                <c:pt idx="359">
                  <c:v>6.92307692307699</c:v>
                </c:pt>
                <c:pt idx="360">
                  <c:v>6.94230769230776</c:v>
                </c:pt>
                <c:pt idx="361">
                  <c:v>6.9615384615385301</c:v>
                </c:pt>
                <c:pt idx="362">
                  <c:v>6.9807692307693001</c:v>
                </c:pt>
                <c:pt idx="363">
                  <c:v>7.0000000000000604</c:v>
                </c:pt>
                <c:pt idx="364">
                  <c:v>7.0192307692308296</c:v>
                </c:pt>
                <c:pt idx="365">
                  <c:v>7.0384615384615996</c:v>
                </c:pt>
                <c:pt idx="366">
                  <c:v>7.0576923076923697</c:v>
                </c:pt>
                <c:pt idx="367">
                  <c:v>7.0769230769231397</c:v>
                </c:pt>
                <c:pt idx="368">
                  <c:v>7.0961538461539098</c:v>
                </c:pt>
                <c:pt idx="369">
                  <c:v>7.1153846153846798</c:v>
                </c:pt>
                <c:pt idx="370">
                  <c:v>7.1346153846154499</c:v>
                </c:pt>
                <c:pt idx="371">
                  <c:v>7.1538461538462199</c:v>
                </c:pt>
                <c:pt idx="372">
                  <c:v>7.17307692307699</c:v>
                </c:pt>
                <c:pt idx="373">
                  <c:v>7.19230769230776</c:v>
                </c:pt>
                <c:pt idx="374">
                  <c:v>7.2115384615385301</c:v>
                </c:pt>
                <c:pt idx="375">
                  <c:v>7.2307692307693001</c:v>
                </c:pt>
                <c:pt idx="376">
                  <c:v>7.2500000000000702</c:v>
                </c:pt>
                <c:pt idx="377">
                  <c:v>7.2692307692308402</c:v>
                </c:pt>
                <c:pt idx="378">
                  <c:v>7.2884615384616103</c:v>
                </c:pt>
                <c:pt idx="379">
                  <c:v>7.3076923076923803</c:v>
                </c:pt>
                <c:pt idx="380">
                  <c:v>7.3269230769231504</c:v>
                </c:pt>
                <c:pt idx="381">
                  <c:v>7.3461538461539204</c:v>
                </c:pt>
                <c:pt idx="382">
                  <c:v>7.3653846153846896</c:v>
                </c:pt>
                <c:pt idx="383">
                  <c:v>7.3846153846154596</c:v>
                </c:pt>
                <c:pt idx="384">
                  <c:v>7.4038461538462297</c:v>
                </c:pt>
                <c:pt idx="385">
                  <c:v>7.4230769230769997</c:v>
                </c:pt>
              </c:numCache>
            </c:numRef>
          </c:xVal>
          <c:yVal>
            <c:numRef>
              <c:f>'Group1_H1_H2-6_3-Raw-Data'!$BN$53:$BN$438</c:f>
              <c:numCache>
                <c:formatCode>General</c:formatCode>
                <c:ptCount val="386"/>
                <c:pt idx="0">
                  <c:v>7.846495382571848</c:v>
                </c:pt>
                <c:pt idx="1">
                  <c:v>7.8308720654064885</c:v>
                </c:pt>
                <c:pt idx="2">
                  <c:v>7.8080149230140172</c:v>
                </c:pt>
                <c:pt idx="3">
                  <c:v>7.7828228384809908</c:v>
                </c:pt>
                <c:pt idx="4">
                  <c:v>7.7614627373899197</c:v>
                </c:pt>
                <c:pt idx="5">
                  <c:v>7.7350744557283724</c:v>
                </c:pt>
                <c:pt idx="6">
                  <c:v>7.7144951518246678</c:v>
                </c:pt>
                <c:pt idx="7">
                  <c:v>7.7039053666639195</c:v>
                </c:pt>
                <c:pt idx="8">
                  <c:v>7.6871822077402605</c:v>
                </c:pt>
                <c:pt idx="9">
                  <c:v>7.6686984655071031</c:v>
                </c:pt>
                <c:pt idx="10">
                  <c:v>7.6505336465358509</c:v>
                </c:pt>
                <c:pt idx="11">
                  <c:v>7.6382162841208681</c:v>
                </c:pt>
                <c:pt idx="12">
                  <c:v>7.6298869551290069</c:v>
                </c:pt>
                <c:pt idx="13">
                  <c:v>7.6176687369823624</c:v>
                </c:pt>
                <c:pt idx="14">
                  <c:v>7.6022910870860363</c:v>
                </c:pt>
                <c:pt idx="15">
                  <c:v>7.5943223329876863</c:v>
                </c:pt>
                <c:pt idx="16">
                  <c:v>7.5828840379056306</c:v>
                </c:pt>
                <c:pt idx="17">
                  <c:v>7.5698325779810833</c:v>
                </c:pt>
                <c:pt idx="18">
                  <c:v>7.5659416197455975</c:v>
                </c:pt>
                <c:pt idx="19">
                  <c:v>7.5575643306831717</c:v>
                </c:pt>
                <c:pt idx="20">
                  <c:v>7.547925095624743</c:v>
                </c:pt>
                <c:pt idx="21">
                  <c:v>7.5412160250845384</c:v>
                </c:pt>
                <c:pt idx="22">
                  <c:v>7.5355393391615815</c:v>
                </c:pt>
                <c:pt idx="23">
                  <c:v>7.5306825331864742</c:v>
                </c:pt>
                <c:pt idx="24">
                  <c:v>7.5237452147082022</c:v>
                </c:pt>
                <c:pt idx="25">
                  <c:v>7.5119656366127243</c:v>
                </c:pt>
                <c:pt idx="26">
                  <c:v>7.508333202615078</c:v>
                </c:pt>
                <c:pt idx="27">
                  <c:v>7.5066862623344441</c:v>
                </c:pt>
                <c:pt idx="28">
                  <c:v>7.5026595116957209</c:v>
                </c:pt>
                <c:pt idx="29">
                  <c:v>7.4996972373488058</c:v>
                </c:pt>
                <c:pt idx="30">
                  <c:v>7.4890243888074135</c:v>
                </c:pt>
                <c:pt idx="31">
                  <c:v>7.4953766442572629</c:v>
                </c:pt>
                <c:pt idx="32">
                  <c:v>7.4924779932784666</c:v>
                </c:pt>
                <c:pt idx="33">
                  <c:v>7.4922878520174381</c:v>
                </c:pt>
                <c:pt idx="34">
                  <c:v>7.4819191803086866</c:v>
                </c:pt>
                <c:pt idx="35">
                  <c:v>7.4780521387768379</c:v>
                </c:pt>
                <c:pt idx="36">
                  <c:v>7.481216135275762</c:v>
                </c:pt>
                <c:pt idx="37">
                  <c:v>7.4759861408684118</c:v>
                </c:pt>
                <c:pt idx="38">
                  <c:v>7.475183582173357</c:v>
                </c:pt>
                <c:pt idx="39">
                  <c:v>7.4737135349773682</c:v>
                </c:pt>
                <c:pt idx="40">
                  <c:v>7.4777822300940731</c:v>
                </c:pt>
                <c:pt idx="41">
                  <c:v>7.4745144655833853</c:v>
                </c:pt>
                <c:pt idx="42">
                  <c:v>7.4747872094114127</c:v>
                </c:pt>
                <c:pt idx="43">
                  <c:v>7.4847813881622187</c:v>
                </c:pt>
                <c:pt idx="44">
                  <c:v>7.4801836902303647</c:v>
                </c:pt>
                <c:pt idx="45">
                  <c:v>7.4849287382236325</c:v>
                </c:pt>
                <c:pt idx="46">
                  <c:v>7.4838518062356902</c:v>
                </c:pt>
                <c:pt idx="47">
                  <c:v>7.4816097721958865</c:v>
                </c:pt>
                <c:pt idx="48">
                  <c:v>7.4783991133327223</c:v>
                </c:pt>
                <c:pt idx="49">
                  <c:v>7.4822127384157087</c:v>
                </c:pt>
                <c:pt idx="50">
                  <c:v>7.4853220683456128</c:v>
                </c:pt>
                <c:pt idx="51">
                  <c:v>7.4884128762648743</c:v>
                </c:pt>
                <c:pt idx="52">
                  <c:v>7.4975547977442103</c:v>
                </c:pt>
                <c:pt idx="53">
                  <c:v>7.5010011331755431</c:v>
                </c:pt>
                <c:pt idx="54">
                  <c:v>7.5059890595269669</c:v>
                </c:pt>
                <c:pt idx="55">
                  <c:v>7.5092021486785354</c:v>
                </c:pt>
                <c:pt idx="56">
                  <c:v>7.5140312779932605</c:v>
                </c:pt>
                <c:pt idx="57">
                  <c:v>7.5127947206750489</c:v>
                </c:pt>
                <c:pt idx="58">
                  <c:v>7.5188352847161521</c:v>
                </c:pt>
                <c:pt idx="59">
                  <c:v>7.5206903123416229</c:v>
                </c:pt>
                <c:pt idx="60">
                  <c:v>7.5338117670253668</c:v>
                </c:pt>
                <c:pt idx="61">
                  <c:v>7.5374345079659717</c:v>
                </c:pt>
                <c:pt idx="62">
                  <c:v>7.5419250235081261</c:v>
                </c:pt>
                <c:pt idx="63">
                  <c:v>7.5444940591904253</c:v>
                </c:pt>
                <c:pt idx="64">
                  <c:v>7.5508793728051131</c:v>
                </c:pt>
                <c:pt idx="65">
                  <c:v>7.5634980157213709</c:v>
                </c:pt>
                <c:pt idx="66">
                  <c:v>7.5708349138449869</c:v>
                </c:pt>
                <c:pt idx="67">
                  <c:v>7.5707424235883982</c:v>
                </c:pt>
                <c:pt idx="68">
                  <c:v>7.578460481941498</c:v>
                </c:pt>
                <c:pt idx="69">
                  <c:v>7.5869879403652458</c:v>
                </c:pt>
                <c:pt idx="70">
                  <c:v>7.5902214182758234</c:v>
                </c:pt>
                <c:pt idx="71">
                  <c:v>7.5958286594440061</c:v>
                </c:pt>
                <c:pt idx="72">
                  <c:v>7.6021506201617068</c:v>
                </c:pt>
                <c:pt idx="73">
                  <c:v>7.6191161638067326</c:v>
                </c:pt>
                <c:pt idx="74">
                  <c:v>7.6261094733567818</c:v>
                </c:pt>
                <c:pt idx="75">
                  <c:v>7.6367603612515653</c:v>
                </c:pt>
                <c:pt idx="76">
                  <c:v>7.6419494451538181</c:v>
                </c:pt>
                <c:pt idx="77">
                  <c:v>7.6496543556922854</c:v>
                </c:pt>
                <c:pt idx="78">
                  <c:v>7.6587074687365142</c:v>
                </c:pt>
                <c:pt idx="79">
                  <c:v>7.6640353917523338</c:v>
                </c:pt>
                <c:pt idx="80">
                  <c:v>7.6740870389978726</c:v>
                </c:pt>
                <c:pt idx="81">
                  <c:v>7.6835984436311096</c:v>
                </c:pt>
                <c:pt idx="82">
                  <c:v>7.6882400943413804</c:v>
                </c:pt>
                <c:pt idx="83">
                  <c:v>7.6988351088533449</c:v>
                </c:pt>
                <c:pt idx="84">
                  <c:v>7.7130550568945306</c:v>
                </c:pt>
                <c:pt idx="85">
                  <c:v>7.7198226245743724</c:v>
                </c:pt>
                <c:pt idx="86">
                  <c:v>7.7353082651587037</c:v>
                </c:pt>
                <c:pt idx="87">
                  <c:v>7.7419090175006025</c:v>
                </c:pt>
                <c:pt idx="88">
                  <c:v>7.7456801189397337</c:v>
                </c:pt>
                <c:pt idx="89">
                  <c:v>7.7556028391061647</c:v>
                </c:pt>
                <c:pt idx="90">
                  <c:v>7.7699890827517946</c:v>
                </c:pt>
                <c:pt idx="91">
                  <c:v>7.7773481004918512</c:v>
                </c:pt>
                <c:pt idx="92">
                  <c:v>7.7896666081147066</c:v>
                </c:pt>
                <c:pt idx="93">
                  <c:v>7.7988141592482592</c:v>
                </c:pt>
                <c:pt idx="94">
                  <c:v>7.8041005204546554</c:v>
                </c:pt>
                <c:pt idx="95">
                  <c:v>7.8193899986359883</c:v>
                </c:pt>
                <c:pt idx="96">
                  <c:v>7.8342168642833441</c:v>
                </c:pt>
                <c:pt idx="97">
                  <c:v>7.8431110330986442</c:v>
                </c:pt>
                <c:pt idx="98">
                  <c:v>7.8524660131067394</c:v>
                </c:pt>
                <c:pt idx="99">
                  <c:v>7.8674055460782473</c:v>
                </c:pt>
                <c:pt idx="100">
                  <c:v>7.875620471251719</c:v>
                </c:pt>
                <c:pt idx="101">
                  <c:v>7.8850643631725958</c:v>
                </c:pt>
                <c:pt idx="102">
                  <c:v>7.894774765452536</c:v>
                </c:pt>
                <c:pt idx="103">
                  <c:v>7.9039795812152187</c:v>
                </c:pt>
                <c:pt idx="104">
                  <c:v>7.9183584627983121</c:v>
                </c:pt>
                <c:pt idx="105">
                  <c:v>7.9235217133005795</c:v>
                </c:pt>
                <c:pt idx="106">
                  <c:v>7.9365121827570242</c:v>
                </c:pt>
                <c:pt idx="107">
                  <c:v>7.9522362482247182</c:v>
                </c:pt>
                <c:pt idx="108">
                  <c:v>7.9571188119268284</c:v>
                </c:pt>
                <c:pt idx="109">
                  <c:v>7.9697502558542812</c:v>
                </c:pt>
                <c:pt idx="110">
                  <c:v>7.986655221597176</c:v>
                </c:pt>
                <c:pt idx="111">
                  <c:v>8.0039741686502079</c:v>
                </c:pt>
                <c:pt idx="112">
                  <c:v>8.0115488663221583</c:v>
                </c:pt>
                <c:pt idx="113">
                  <c:v>8.0175533775539645</c:v>
                </c:pt>
                <c:pt idx="114">
                  <c:v>8.0332631381635498</c:v>
                </c:pt>
                <c:pt idx="115">
                  <c:v>8.0466003051178028</c:v>
                </c:pt>
                <c:pt idx="116">
                  <c:v>8.0580381590914225</c:v>
                </c:pt>
                <c:pt idx="117">
                  <c:v>8.0741773893849889</c:v>
                </c:pt>
                <c:pt idx="118">
                  <c:v>8.0872984709613078</c:v>
                </c:pt>
                <c:pt idx="119">
                  <c:v>8.0945435857283972</c:v>
                </c:pt>
                <c:pt idx="120">
                  <c:v>8.1048819024520675</c:v>
                </c:pt>
                <c:pt idx="121">
                  <c:v>8.1177317045942132</c:v>
                </c:pt>
                <c:pt idx="122">
                  <c:v>8.1254435306764314</c:v>
                </c:pt>
                <c:pt idx="123">
                  <c:v>8.1400618296458749</c:v>
                </c:pt>
                <c:pt idx="124">
                  <c:v>8.1469782775866051</c:v>
                </c:pt>
                <c:pt idx="125">
                  <c:v>8.1636552816456938</c:v>
                </c:pt>
                <c:pt idx="126">
                  <c:v>8.1733887970985162</c:v>
                </c:pt>
                <c:pt idx="127">
                  <c:v>8.1897579544617933</c:v>
                </c:pt>
                <c:pt idx="128">
                  <c:v>8.2058569999144684</c:v>
                </c:pt>
                <c:pt idx="129">
                  <c:v>8.220283264428863</c:v>
                </c:pt>
                <c:pt idx="130">
                  <c:v>8.2342719818434169</c:v>
                </c:pt>
                <c:pt idx="131">
                  <c:v>8.2494217407692947</c:v>
                </c:pt>
                <c:pt idx="132">
                  <c:v>8.2632113845399484</c:v>
                </c:pt>
                <c:pt idx="133">
                  <c:v>8.2775165897945246</c:v>
                </c:pt>
                <c:pt idx="134">
                  <c:v>8.2956991604208152</c:v>
                </c:pt>
                <c:pt idx="135">
                  <c:v>8.3084658540207723</c:v>
                </c:pt>
                <c:pt idx="136">
                  <c:v>8.3195736721223792</c:v>
                </c:pt>
                <c:pt idx="137">
                  <c:v>8.3342009437974625</c:v>
                </c:pt>
                <c:pt idx="138">
                  <c:v>8.3536695281964768</c:v>
                </c:pt>
                <c:pt idx="139">
                  <c:v>8.3638636852108625</c:v>
                </c:pt>
                <c:pt idx="140">
                  <c:v>8.3841227682170469</c:v>
                </c:pt>
                <c:pt idx="141">
                  <c:v>8.3964978250833386</c:v>
                </c:pt>
                <c:pt idx="142">
                  <c:v>8.4072116073805745</c:v>
                </c:pt>
                <c:pt idx="143">
                  <c:v>8.4252672549139653</c:v>
                </c:pt>
                <c:pt idx="144">
                  <c:v>8.4401068624355968</c:v>
                </c:pt>
                <c:pt idx="145">
                  <c:v>8.4533781353146615</c:v>
                </c:pt>
                <c:pt idx="146">
                  <c:v>8.4727838937504476</c:v>
                </c:pt>
                <c:pt idx="147">
                  <c:v>8.482119750328641</c:v>
                </c:pt>
                <c:pt idx="148">
                  <c:v>8.4945966830726416</c:v>
                </c:pt>
                <c:pt idx="149">
                  <c:v>8.5137116256000951</c:v>
                </c:pt>
                <c:pt idx="150">
                  <c:v>8.5316875522264688</c:v>
                </c:pt>
                <c:pt idx="151">
                  <c:v>8.5530994589947671</c:v>
                </c:pt>
                <c:pt idx="152">
                  <c:v>8.5685012789770472</c:v>
                </c:pt>
                <c:pt idx="153">
                  <c:v>8.5869147975124598</c:v>
                </c:pt>
                <c:pt idx="154">
                  <c:v>8.6008026692699033</c:v>
                </c:pt>
                <c:pt idx="155">
                  <c:v>8.6177982482413373</c:v>
                </c:pt>
                <c:pt idx="156">
                  <c:v>8.6349691246328852</c:v>
                </c:pt>
                <c:pt idx="157">
                  <c:v>8.6504811721961339</c:v>
                </c:pt>
                <c:pt idx="158">
                  <c:v>8.6654324670018212</c:v>
                </c:pt>
                <c:pt idx="159">
                  <c:v>8.6924215196102601</c:v>
                </c:pt>
                <c:pt idx="160">
                  <c:v>8.7080524299719464</c:v>
                </c:pt>
                <c:pt idx="161">
                  <c:v>8.729637284335352</c:v>
                </c:pt>
                <c:pt idx="162">
                  <c:v>8.7499219992023534</c:v>
                </c:pt>
                <c:pt idx="163">
                  <c:v>8.7687069600910483</c:v>
                </c:pt>
                <c:pt idx="164">
                  <c:v>8.7866109090619879</c:v>
                </c:pt>
                <c:pt idx="165">
                  <c:v>8.8029941227522546</c:v>
                </c:pt>
                <c:pt idx="166">
                  <c:v>8.8151813968106918</c:v>
                </c:pt>
                <c:pt idx="167">
                  <c:v>8.8303430784257433</c:v>
                </c:pt>
                <c:pt idx="168">
                  <c:v>8.8508971854958833</c:v>
                </c:pt>
                <c:pt idx="169">
                  <c:v>8.8790476120908224</c:v>
                </c:pt>
                <c:pt idx="170">
                  <c:v>8.9015092018690058</c:v>
                </c:pt>
                <c:pt idx="171">
                  <c:v>8.9240690341752167</c:v>
                </c:pt>
                <c:pt idx="172">
                  <c:v>8.9401616605367309</c:v>
                </c:pt>
                <c:pt idx="173">
                  <c:v>8.9564463164957591</c:v>
                </c:pt>
                <c:pt idx="174">
                  <c:v>8.9726995329692585</c:v>
                </c:pt>
                <c:pt idx="175">
                  <c:v>8.995468349250844</c:v>
                </c:pt>
                <c:pt idx="176">
                  <c:v>9.0200831481002659</c:v>
                </c:pt>
                <c:pt idx="177">
                  <c:v>9.0434391428114047</c:v>
                </c:pt>
                <c:pt idx="178">
                  <c:v>9.0655548877919507</c:v>
                </c:pt>
                <c:pt idx="179">
                  <c:v>9.0847789306253475</c:v>
                </c:pt>
                <c:pt idx="180">
                  <c:v>9.1075783937833048</c:v>
                </c:pt>
                <c:pt idx="181">
                  <c:v>9.1297190697758861</c:v>
                </c:pt>
                <c:pt idx="182">
                  <c:v>9.1511742583965514</c:v>
                </c:pt>
                <c:pt idx="183">
                  <c:v>9.1690837565903287</c:v>
                </c:pt>
                <c:pt idx="184">
                  <c:v>9.1995872236665726</c:v>
                </c:pt>
                <c:pt idx="185">
                  <c:v>9.225775730132538</c:v>
                </c:pt>
                <c:pt idx="186">
                  <c:v>9.2408869466408152</c:v>
                </c:pt>
                <c:pt idx="187">
                  <c:v>9.262149081741061</c:v>
                </c:pt>
                <c:pt idx="188">
                  <c:v>9.2875102619250658</c:v>
                </c:pt>
                <c:pt idx="189">
                  <c:v>9.3092692856505153</c:v>
                </c:pt>
                <c:pt idx="190">
                  <c:v>9.3406799566016261</c:v>
                </c:pt>
                <c:pt idx="191">
                  <c:v>9.3645909241592893</c:v>
                </c:pt>
                <c:pt idx="192">
                  <c:v>9.3920207960657738</c:v>
                </c:pt>
                <c:pt idx="193">
                  <c:v>9.4158967696437763</c:v>
                </c:pt>
                <c:pt idx="194">
                  <c:v>9.4360637668396823</c:v>
                </c:pt>
                <c:pt idx="195">
                  <c:v>9.450083770666641</c:v>
                </c:pt>
                <c:pt idx="196">
                  <c:v>9.4904378486856995</c:v>
                </c:pt>
                <c:pt idx="197">
                  <c:v>9.5223102653699296</c:v>
                </c:pt>
                <c:pt idx="198">
                  <c:v>9.5531681748249628</c:v>
                </c:pt>
                <c:pt idx="199">
                  <c:v>9.5745404018546374</c:v>
                </c:pt>
                <c:pt idx="200">
                  <c:v>9.6011743222114259</c:v>
                </c:pt>
                <c:pt idx="201">
                  <c:v>9.6260059882424915</c:v>
                </c:pt>
                <c:pt idx="202">
                  <c:v>9.6461352524021038</c:v>
                </c:pt>
                <c:pt idx="203">
                  <c:v>9.6767791209730181</c:v>
                </c:pt>
                <c:pt idx="204">
                  <c:v>9.7123990409272967</c:v>
                </c:pt>
                <c:pt idx="205">
                  <c:v>9.7347499504021258</c:v>
                </c:pt>
                <c:pt idx="206">
                  <c:v>9.7593223410087315</c:v>
                </c:pt>
                <c:pt idx="207">
                  <c:v>9.7889252961460791</c:v>
                </c:pt>
                <c:pt idx="208">
                  <c:v>9.823506848951272</c:v>
                </c:pt>
                <c:pt idx="209">
                  <c:v>9.8489876446115687</c:v>
                </c:pt>
                <c:pt idx="210">
                  <c:v>9.8754086156235079</c:v>
                </c:pt>
                <c:pt idx="211">
                  <c:v>9.9076661734539648</c:v>
                </c:pt>
                <c:pt idx="212">
                  <c:v>9.9305252867989289</c:v>
                </c:pt>
                <c:pt idx="213">
                  <c:v>9.9657314903647674</c:v>
                </c:pt>
                <c:pt idx="214">
                  <c:v>10.001633325178718</c:v>
                </c:pt>
                <c:pt idx="215">
                  <c:v>10.029820994633297</c:v>
                </c:pt>
                <c:pt idx="216">
                  <c:v>10.062065624037315</c:v>
                </c:pt>
                <c:pt idx="217">
                  <c:v>10.09009492119</c:v>
                </c:pt>
                <c:pt idx="218">
                  <c:v>10.127191492037209</c:v>
                </c:pt>
                <c:pt idx="219">
                  <c:v>10.153882713036603</c:v>
                </c:pt>
                <c:pt idx="220">
                  <c:v>10.185651612178967</c:v>
                </c:pt>
                <c:pt idx="221">
                  <c:v>10.22975060430473</c:v>
                </c:pt>
                <c:pt idx="222">
                  <c:v>10.256237532550273</c:v>
                </c:pt>
                <c:pt idx="223">
                  <c:v>10.293886233128596</c:v>
                </c:pt>
                <c:pt idx="224">
                  <c:v>10.316191818686336</c:v>
                </c:pt>
                <c:pt idx="225">
                  <c:v>10.352214219722951</c:v>
                </c:pt>
                <c:pt idx="226">
                  <c:v>10.396478445850439</c:v>
                </c:pt>
                <c:pt idx="227">
                  <c:v>10.420950553285458</c:v>
                </c:pt>
                <c:pt idx="228">
                  <c:v>10.449797009943085</c:v>
                </c:pt>
                <c:pt idx="229">
                  <c:v>10.486367132690239</c:v>
                </c:pt>
                <c:pt idx="230">
                  <c:v>10.524231083069504</c:v>
                </c:pt>
                <c:pt idx="231">
                  <c:v>10.566891427436653</c:v>
                </c:pt>
                <c:pt idx="232">
                  <c:v>10.607146857639629</c:v>
                </c:pt>
                <c:pt idx="233">
                  <c:v>10.635823173955719</c:v>
                </c:pt>
                <c:pt idx="234">
                  <c:v>10.672763042041867</c:v>
                </c:pt>
                <c:pt idx="235">
                  <c:v>10.72320179504154</c:v>
                </c:pt>
                <c:pt idx="236">
                  <c:v>10.754842923302421</c:v>
                </c:pt>
                <c:pt idx="237">
                  <c:v>10.790931181233939</c:v>
                </c:pt>
                <c:pt idx="238">
                  <c:v>10.818878970334007</c:v>
                </c:pt>
                <c:pt idx="239">
                  <c:v>10.864276557394124</c:v>
                </c:pt>
                <c:pt idx="240">
                  <c:v>10.903310848536892</c:v>
                </c:pt>
                <c:pt idx="241">
                  <c:v>10.938410143591435</c:v>
                </c:pt>
                <c:pt idx="242">
                  <c:v>10.987252440833192</c:v>
                </c:pt>
                <c:pt idx="243">
                  <c:v>11.023185445663387</c:v>
                </c:pt>
                <c:pt idx="244">
                  <c:v>11.050490456999601</c:v>
                </c:pt>
                <c:pt idx="245">
                  <c:v>11.096042243333654</c:v>
                </c:pt>
                <c:pt idx="246">
                  <c:v>11.145824385980742</c:v>
                </c:pt>
                <c:pt idx="247">
                  <c:v>11.184887907825123</c:v>
                </c:pt>
                <c:pt idx="248">
                  <c:v>11.220113061009148</c:v>
                </c:pt>
                <c:pt idx="249">
                  <c:v>11.260687298435242</c:v>
                </c:pt>
                <c:pt idx="250">
                  <c:v>11.307470351405048</c:v>
                </c:pt>
                <c:pt idx="251">
                  <c:v>11.3458737126267</c:v>
                </c:pt>
                <c:pt idx="252">
                  <c:v>11.395940814311217</c:v>
                </c:pt>
                <c:pt idx="253">
                  <c:v>11.435821427911284</c:v>
                </c:pt>
                <c:pt idx="254">
                  <c:v>11.478871237427997</c:v>
                </c:pt>
                <c:pt idx="255">
                  <c:v>11.518556876361453</c:v>
                </c:pt>
                <c:pt idx="256">
                  <c:v>11.565779388106082</c:v>
                </c:pt>
                <c:pt idx="257">
                  <c:v>11.606131456327338</c:v>
                </c:pt>
                <c:pt idx="258">
                  <c:v>11.645958027523792</c:v>
                </c:pt>
                <c:pt idx="259">
                  <c:v>11.696031096030632</c:v>
                </c:pt>
                <c:pt idx="260">
                  <c:v>11.746534559395855</c:v>
                </c:pt>
                <c:pt idx="261">
                  <c:v>11.791736050002093</c:v>
                </c:pt>
                <c:pt idx="262">
                  <c:v>11.837368541392193</c:v>
                </c:pt>
                <c:pt idx="263">
                  <c:v>11.884749796076585</c:v>
                </c:pt>
                <c:pt idx="264">
                  <c:v>11.932243324763258</c:v>
                </c:pt>
                <c:pt idx="265">
                  <c:v>11.979374882292735</c:v>
                </c:pt>
                <c:pt idx="266">
                  <c:v>12.025693826074791</c:v>
                </c:pt>
                <c:pt idx="267">
                  <c:v>12.068377332995498</c:v>
                </c:pt>
                <c:pt idx="268">
                  <c:v>12.120634181263291</c:v>
                </c:pt>
                <c:pt idx="269">
                  <c:v>12.179098936984948</c:v>
                </c:pt>
                <c:pt idx="270">
                  <c:v>12.219901905589969</c:v>
                </c:pt>
                <c:pt idx="271">
                  <c:v>12.271551350588597</c:v>
                </c:pt>
                <c:pt idx="272">
                  <c:v>12.32562944363851</c:v>
                </c:pt>
                <c:pt idx="273">
                  <c:v>12.372755837163655</c:v>
                </c:pt>
                <c:pt idx="274">
                  <c:v>12.417710116712172</c:v>
                </c:pt>
                <c:pt idx="275">
                  <c:v>12.473299814201333</c:v>
                </c:pt>
                <c:pt idx="276">
                  <c:v>12.532321071369871</c:v>
                </c:pt>
                <c:pt idx="277">
                  <c:v>12.574394275790603</c:v>
                </c:pt>
                <c:pt idx="278">
                  <c:v>12.632388689509577</c:v>
                </c:pt>
                <c:pt idx="279">
                  <c:v>12.683825159914379</c:v>
                </c:pt>
                <c:pt idx="280">
                  <c:v>12.723213344855736</c:v>
                </c:pt>
                <c:pt idx="281">
                  <c:v>12.786644326829757</c:v>
                </c:pt>
                <c:pt idx="282">
                  <c:v>12.837732243660421</c:v>
                </c:pt>
                <c:pt idx="283">
                  <c:v>12.892504436358269</c:v>
                </c:pt>
                <c:pt idx="284">
                  <c:v>12.957595192359802</c:v>
                </c:pt>
                <c:pt idx="285">
                  <c:v>13.003519520503842</c:v>
                </c:pt>
                <c:pt idx="286">
                  <c:v>13.065641505305789</c:v>
                </c:pt>
                <c:pt idx="287">
                  <c:v>13.116634502649353</c:v>
                </c:pt>
                <c:pt idx="288">
                  <c:v>13.178404995529956</c:v>
                </c:pt>
                <c:pt idx="289">
                  <c:v>13.228406726720859</c:v>
                </c:pt>
                <c:pt idx="290">
                  <c:v>13.282526042234228</c:v>
                </c:pt>
                <c:pt idx="291">
                  <c:v>13.348113610792462</c:v>
                </c:pt>
                <c:pt idx="292">
                  <c:v>13.399207226285689</c:v>
                </c:pt>
                <c:pt idx="293">
                  <c:v>13.453688486003173</c:v>
                </c:pt>
                <c:pt idx="294">
                  <c:v>13.536933722748797</c:v>
                </c:pt>
                <c:pt idx="295">
                  <c:v>13.589826955729327</c:v>
                </c:pt>
                <c:pt idx="296">
                  <c:v>13.634136818124938</c:v>
                </c:pt>
                <c:pt idx="297">
                  <c:v>13.703905829442462</c:v>
                </c:pt>
                <c:pt idx="298">
                  <c:v>13.772017417207254</c:v>
                </c:pt>
                <c:pt idx="299">
                  <c:v>13.819564522303173</c:v>
                </c:pt>
                <c:pt idx="300">
                  <c:v>13.879341076169263</c:v>
                </c:pt>
                <c:pt idx="301">
                  <c:v>13.948510073612711</c:v>
                </c:pt>
                <c:pt idx="302">
                  <c:v>14.008452546371624</c:v>
                </c:pt>
                <c:pt idx="303">
                  <c:v>14.073501101722062</c:v>
                </c:pt>
                <c:pt idx="304">
                  <c:v>14.124568774007198</c:v>
                </c:pt>
                <c:pt idx="305">
                  <c:v>14.196228246815418</c:v>
                </c:pt>
                <c:pt idx="306">
                  <c:v>14.265567417250683</c:v>
                </c:pt>
                <c:pt idx="307">
                  <c:v>14.327838337699836</c:v>
                </c:pt>
                <c:pt idx="308">
                  <c:v>14.39153991984621</c:v>
                </c:pt>
                <c:pt idx="309">
                  <c:v>14.442771215055847</c:v>
                </c:pt>
                <c:pt idx="310">
                  <c:v>14.526445676197962</c:v>
                </c:pt>
                <c:pt idx="311">
                  <c:v>14.590107016363016</c:v>
                </c:pt>
                <c:pt idx="312">
                  <c:v>14.652879674943724</c:v>
                </c:pt>
                <c:pt idx="313">
                  <c:v>14.728036749029529</c:v>
                </c:pt>
                <c:pt idx="314">
                  <c:v>14.775925471072991</c:v>
                </c:pt>
                <c:pt idx="315">
                  <c:v>14.864635745083998</c:v>
                </c:pt>
                <c:pt idx="316">
                  <c:v>14.923506881977531</c:v>
                </c:pt>
                <c:pt idx="317">
                  <c:v>14.980748932345858</c:v>
                </c:pt>
                <c:pt idx="318">
                  <c:v>15.059191967772071</c:v>
                </c:pt>
                <c:pt idx="319">
                  <c:v>15.125746980310517</c:v>
                </c:pt>
                <c:pt idx="320">
                  <c:v>15.218576540240578</c:v>
                </c:pt>
                <c:pt idx="321">
                  <c:v>15.247389731658638</c:v>
                </c:pt>
                <c:pt idx="322">
                  <c:v>15.329173379857632</c:v>
                </c:pt>
                <c:pt idx="323">
                  <c:v>15.401961363324629</c:v>
                </c:pt>
                <c:pt idx="324">
                  <c:v>15.481275488320229</c:v>
                </c:pt>
                <c:pt idx="325">
                  <c:v>15.5449462927902</c:v>
                </c:pt>
                <c:pt idx="326">
                  <c:v>15.614892882350446</c:v>
                </c:pt>
                <c:pt idx="327">
                  <c:v>15.695590910169882</c:v>
                </c:pt>
                <c:pt idx="328">
                  <c:v>15.774421047807506</c:v>
                </c:pt>
                <c:pt idx="329">
                  <c:v>15.848004483546756</c:v>
                </c:pt>
                <c:pt idx="330">
                  <c:v>15.934115228683099</c:v>
                </c:pt>
                <c:pt idx="331">
                  <c:v>16.006568360099894</c:v>
                </c:pt>
                <c:pt idx="332">
                  <c:v>16.084364476475244</c:v>
                </c:pt>
                <c:pt idx="333">
                  <c:v>16.162497001607242</c:v>
                </c:pt>
                <c:pt idx="334">
                  <c:v>16.243046254981792</c:v>
                </c:pt>
                <c:pt idx="335">
                  <c:v>16.336545046713333</c:v>
                </c:pt>
                <c:pt idx="336">
                  <c:v>16.420937445813632</c:v>
                </c:pt>
                <c:pt idx="337">
                  <c:v>16.528108902116692</c:v>
                </c:pt>
                <c:pt idx="338">
                  <c:v>16.621574777305039</c:v>
                </c:pt>
                <c:pt idx="339">
                  <c:v>16.733057880224642</c:v>
                </c:pt>
                <c:pt idx="340">
                  <c:v>16.801048428986988</c:v>
                </c:pt>
                <c:pt idx="341">
                  <c:v>16.906638336405745</c:v>
                </c:pt>
                <c:pt idx="342">
                  <c:v>17.012718203174963</c:v>
                </c:pt>
                <c:pt idx="343">
                  <c:v>17.161371596018988</c:v>
                </c:pt>
                <c:pt idx="344">
                  <c:v>17.249238820487907</c:v>
                </c:pt>
                <c:pt idx="345">
                  <c:v>17.385228946387464</c:v>
                </c:pt>
                <c:pt idx="346">
                  <c:v>17.477109782773393</c:v>
                </c:pt>
                <c:pt idx="347">
                  <c:v>17.608225146836325</c:v>
                </c:pt>
                <c:pt idx="348">
                  <c:v>17.744497354218471</c:v>
                </c:pt>
                <c:pt idx="349">
                  <c:v>17.874353968276086</c:v>
                </c:pt>
                <c:pt idx="350">
                  <c:v>18.000942138256747</c:v>
                </c:pt>
                <c:pt idx="351">
                  <c:v>18.158896010124476</c:v>
                </c:pt>
                <c:pt idx="352">
                  <c:v>18.287878044445385</c:v>
                </c:pt>
                <c:pt idx="353">
                  <c:v>18.438162342698561</c:v>
                </c:pt>
                <c:pt idx="354">
                  <c:v>18.586404208260287</c:v>
                </c:pt>
                <c:pt idx="355">
                  <c:v>18.741301804266097</c:v>
                </c:pt>
                <c:pt idx="356">
                  <c:v>18.906114873678554</c:v>
                </c:pt>
                <c:pt idx="357">
                  <c:v>19.064284224973296</c:v>
                </c:pt>
                <c:pt idx="358">
                  <c:v>19.273349155743855</c:v>
                </c:pt>
                <c:pt idx="359">
                  <c:v>19.456652138766685</c:v>
                </c:pt>
                <c:pt idx="360">
                  <c:v>19.59859253763015</c:v>
                </c:pt>
                <c:pt idx="361">
                  <c:v>19.858624021479553</c:v>
                </c:pt>
                <c:pt idx="362">
                  <c:v>20.073777747489537</c:v>
                </c:pt>
                <c:pt idx="363">
                  <c:v>20.279173632624016</c:v>
                </c:pt>
                <c:pt idx="364">
                  <c:v>20.546611294434914</c:v>
                </c:pt>
                <c:pt idx="365">
                  <c:v>20.785423668310344</c:v>
                </c:pt>
                <c:pt idx="366">
                  <c:v>21.050307458960759</c:v>
                </c:pt>
                <c:pt idx="367">
                  <c:v>21.318190011930717</c:v>
                </c:pt>
                <c:pt idx="368">
                  <c:v>21.62728565121898</c:v>
                </c:pt>
                <c:pt idx="369">
                  <c:v>21.941125958009476</c:v>
                </c:pt>
                <c:pt idx="370">
                  <c:v>22.2506740888211</c:v>
                </c:pt>
                <c:pt idx="371">
                  <c:v>22.624969868001969</c:v>
                </c:pt>
                <c:pt idx="372">
                  <c:v>23.020527156017774</c:v>
                </c:pt>
                <c:pt idx="373">
                  <c:v>23.379717863523148</c:v>
                </c:pt>
                <c:pt idx="374">
                  <c:v>23.873453917772682</c:v>
                </c:pt>
                <c:pt idx="375">
                  <c:v>24.356899602651247</c:v>
                </c:pt>
                <c:pt idx="376">
                  <c:v>24.879975480623614</c:v>
                </c:pt>
                <c:pt idx="377">
                  <c:v>25.460834776448195</c:v>
                </c:pt>
                <c:pt idx="378">
                  <c:v>26.056721350428823</c:v>
                </c:pt>
                <c:pt idx="379">
                  <c:v>26.655820342915085</c:v>
                </c:pt>
                <c:pt idx="380">
                  <c:v>27.348881838590344</c:v>
                </c:pt>
                <c:pt idx="381">
                  <c:v>28.123075772711456</c:v>
                </c:pt>
                <c:pt idx="382">
                  <c:v>28.926852952234679</c:v>
                </c:pt>
                <c:pt idx="383">
                  <c:v>29.796102895357222</c:v>
                </c:pt>
                <c:pt idx="384">
                  <c:v>30.685859857108046</c:v>
                </c:pt>
                <c:pt idx="385">
                  <c:v>31.796008998126222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B-4638-BB80-E5B386C64F3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'Group1_H1_H2-6_3-Raw-Data'!$BM$53:$BM$438</c:f>
              <c:numCache>
                <c:formatCode>General</c:formatCode>
                <c:ptCount val="386"/>
                <c:pt idx="0">
                  <c:v>1.9230769230769201E-2</c:v>
                </c:pt>
                <c:pt idx="1">
                  <c:v>3.8461538461538498E-2</c:v>
                </c:pt>
                <c:pt idx="2">
                  <c:v>5.7692307692307702E-2</c:v>
                </c:pt>
                <c:pt idx="3">
                  <c:v>7.69230769230769E-2</c:v>
                </c:pt>
                <c:pt idx="4">
                  <c:v>9.6153846153846201E-2</c:v>
                </c:pt>
                <c:pt idx="5">
                  <c:v>0.115384615384615</c:v>
                </c:pt>
                <c:pt idx="6">
                  <c:v>0.134615384615385</c:v>
                </c:pt>
                <c:pt idx="7">
                  <c:v>0.15384615384615399</c:v>
                </c:pt>
                <c:pt idx="8">
                  <c:v>0.17307692307692299</c:v>
                </c:pt>
                <c:pt idx="9">
                  <c:v>0.19230769230769201</c:v>
                </c:pt>
                <c:pt idx="10">
                  <c:v>0.21153846153846201</c:v>
                </c:pt>
                <c:pt idx="11">
                  <c:v>0.230769230769231</c:v>
                </c:pt>
                <c:pt idx="12">
                  <c:v>0.25</c:v>
                </c:pt>
                <c:pt idx="13">
                  <c:v>0.269230769230769</c:v>
                </c:pt>
                <c:pt idx="14">
                  <c:v>0.28846153846153899</c:v>
                </c:pt>
                <c:pt idx="15">
                  <c:v>0.30769230769230799</c:v>
                </c:pt>
                <c:pt idx="16">
                  <c:v>0.32692307692307698</c:v>
                </c:pt>
                <c:pt idx="17">
                  <c:v>0.34615384615384598</c:v>
                </c:pt>
                <c:pt idx="18">
                  <c:v>0.36538461538461497</c:v>
                </c:pt>
                <c:pt idx="19">
                  <c:v>0.38461538461538503</c:v>
                </c:pt>
                <c:pt idx="20">
                  <c:v>0.40384615384615402</c:v>
                </c:pt>
                <c:pt idx="21">
                  <c:v>0.42307692307692302</c:v>
                </c:pt>
                <c:pt idx="22">
                  <c:v>0.44230769230769201</c:v>
                </c:pt>
                <c:pt idx="23">
                  <c:v>0.46153846153846101</c:v>
                </c:pt>
                <c:pt idx="24">
                  <c:v>0.480769230769231</c:v>
                </c:pt>
                <c:pt idx="25">
                  <c:v>0.5</c:v>
                </c:pt>
                <c:pt idx="26">
                  <c:v>0.51923076923076905</c:v>
                </c:pt>
                <c:pt idx="27">
                  <c:v>0.53846153846153799</c:v>
                </c:pt>
                <c:pt idx="28">
                  <c:v>0.55769230769230804</c:v>
                </c:pt>
                <c:pt idx="29">
                  <c:v>0.57692307692307698</c:v>
                </c:pt>
                <c:pt idx="30">
                  <c:v>0.59615384615384603</c:v>
                </c:pt>
                <c:pt idx="31">
                  <c:v>0.61538461538461497</c:v>
                </c:pt>
                <c:pt idx="32">
                  <c:v>0.63461538461538403</c:v>
                </c:pt>
                <c:pt idx="33">
                  <c:v>0.65384615384615397</c:v>
                </c:pt>
                <c:pt idx="34">
                  <c:v>0.67307692307692302</c:v>
                </c:pt>
                <c:pt idx="35">
                  <c:v>0.69230769230769196</c:v>
                </c:pt>
                <c:pt idx="36">
                  <c:v>0.71153846153846101</c:v>
                </c:pt>
                <c:pt idx="37">
                  <c:v>0.73076923076923095</c:v>
                </c:pt>
                <c:pt idx="38">
                  <c:v>0.75</c:v>
                </c:pt>
                <c:pt idx="39">
                  <c:v>0.76923076923076905</c:v>
                </c:pt>
                <c:pt idx="40">
                  <c:v>0.78846153846153799</c:v>
                </c:pt>
                <c:pt idx="41">
                  <c:v>0.80769230769230704</c:v>
                </c:pt>
                <c:pt idx="42">
                  <c:v>0.82692307692307698</c:v>
                </c:pt>
                <c:pt idx="43">
                  <c:v>0.84615384615384603</c:v>
                </c:pt>
                <c:pt idx="44">
                  <c:v>0.86538461538461497</c:v>
                </c:pt>
                <c:pt idx="45">
                  <c:v>0.88461538461538403</c:v>
                </c:pt>
                <c:pt idx="46">
                  <c:v>0.90384615384615297</c:v>
                </c:pt>
                <c:pt idx="47">
                  <c:v>0.92307692307692302</c:v>
                </c:pt>
                <c:pt idx="48">
                  <c:v>0.94230769230769196</c:v>
                </c:pt>
                <c:pt idx="49">
                  <c:v>0.96153846153846101</c:v>
                </c:pt>
                <c:pt idx="50">
                  <c:v>0.98076923076922995</c:v>
                </c:pt>
                <c:pt idx="51">
                  <c:v>1</c:v>
                </c:pt>
                <c:pt idx="52">
                  <c:v>1.0192307692307701</c:v>
                </c:pt>
                <c:pt idx="53">
                  <c:v>1.0384615384615401</c:v>
                </c:pt>
                <c:pt idx="54">
                  <c:v>1.0576923076923099</c:v>
                </c:pt>
                <c:pt idx="55">
                  <c:v>1.07692307692308</c:v>
                </c:pt>
                <c:pt idx="56">
                  <c:v>1.09615384615385</c:v>
                </c:pt>
                <c:pt idx="57">
                  <c:v>1.1153846153846201</c:v>
                </c:pt>
                <c:pt idx="58">
                  <c:v>1.1346153846153799</c:v>
                </c:pt>
                <c:pt idx="59">
                  <c:v>1.15384615384615</c:v>
                </c:pt>
                <c:pt idx="60">
                  <c:v>1.17307692307692</c:v>
                </c:pt>
                <c:pt idx="61">
                  <c:v>1.1923076923076901</c:v>
                </c:pt>
                <c:pt idx="62">
                  <c:v>1.2115384615384599</c:v>
                </c:pt>
                <c:pt idx="63">
                  <c:v>1.2307692307692299</c:v>
                </c:pt>
                <c:pt idx="64">
                  <c:v>1.25</c:v>
                </c:pt>
                <c:pt idx="65">
                  <c:v>1.2692307692307701</c:v>
                </c:pt>
                <c:pt idx="66">
                  <c:v>1.2884615384615401</c:v>
                </c:pt>
                <c:pt idx="67">
                  <c:v>1.3076923076923099</c:v>
                </c:pt>
                <c:pt idx="68">
                  <c:v>1.32692307692308</c:v>
                </c:pt>
                <c:pt idx="69">
                  <c:v>1.34615384615385</c:v>
                </c:pt>
                <c:pt idx="70">
                  <c:v>1.3653846153846101</c:v>
                </c:pt>
                <c:pt idx="71">
                  <c:v>1.3846153846153799</c:v>
                </c:pt>
                <c:pt idx="72">
                  <c:v>1.40384615384615</c:v>
                </c:pt>
                <c:pt idx="73">
                  <c:v>1.42307692307692</c:v>
                </c:pt>
                <c:pt idx="74">
                  <c:v>1.4423076923076901</c:v>
                </c:pt>
                <c:pt idx="75">
                  <c:v>1.4615384615384599</c:v>
                </c:pt>
                <c:pt idx="76">
                  <c:v>1.4807692307692299</c:v>
                </c:pt>
                <c:pt idx="77">
                  <c:v>1.5</c:v>
                </c:pt>
                <c:pt idx="78">
                  <c:v>1.5192307692307701</c:v>
                </c:pt>
                <c:pt idx="79">
                  <c:v>1.5384615384615401</c:v>
                </c:pt>
                <c:pt idx="80">
                  <c:v>1.5576923076923099</c:v>
                </c:pt>
                <c:pt idx="81">
                  <c:v>1.57692307692308</c:v>
                </c:pt>
                <c:pt idx="82">
                  <c:v>1.59615384615385</c:v>
                </c:pt>
                <c:pt idx="83">
                  <c:v>1.6153846153846101</c:v>
                </c:pt>
                <c:pt idx="84">
                  <c:v>1.6346153846153799</c:v>
                </c:pt>
                <c:pt idx="85">
                  <c:v>1.65384615384615</c:v>
                </c:pt>
                <c:pt idx="86">
                  <c:v>1.67307692307692</c:v>
                </c:pt>
                <c:pt idx="87">
                  <c:v>1.6923076923076901</c:v>
                </c:pt>
                <c:pt idx="88">
                  <c:v>1.7115384615384599</c:v>
                </c:pt>
                <c:pt idx="89">
                  <c:v>1.7307692307692299</c:v>
                </c:pt>
                <c:pt idx="90">
                  <c:v>1.75</c:v>
                </c:pt>
                <c:pt idx="91">
                  <c:v>1.7692307692307701</c:v>
                </c:pt>
                <c:pt idx="92">
                  <c:v>1.7884615384615401</c:v>
                </c:pt>
                <c:pt idx="93">
                  <c:v>1.8076923076923099</c:v>
                </c:pt>
                <c:pt idx="94">
                  <c:v>1.82692307692308</c:v>
                </c:pt>
                <c:pt idx="95">
                  <c:v>1.84615384615385</c:v>
                </c:pt>
                <c:pt idx="96">
                  <c:v>1.8653846153846101</c:v>
                </c:pt>
                <c:pt idx="97">
                  <c:v>1.8846153846153799</c:v>
                </c:pt>
                <c:pt idx="98">
                  <c:v>1.90384615384615</c:v>
                </c:pt>
                <c:pt idx="99">
                  <c:v>1.92307692307692</c:v>
                </c:pt>
                <c:pt idx="100">
                  <c:v>1.9423076923076901</c:v>
                </c:pt>
                <c:pt idx="101">
                  <c:v>1.9615384615384599</c:v>
                </c:pt>
                <c:pt idx="102">
                  <c:v>1.9807692307692299</c:v>
                </c:pt>
                <c:pt idx="103">
                  <c:v>2</c:v>
                </c:pt>
                <c:pt idx="104">
                  <c:v>2.0192307692307701</c:v>
                </c:pt>
                <c:pt idx="105">
                  <c:v>2.0384615384615401</c:v>
                </c:pt>
                <c:pt idx="106">
                  <c:v>2.0576923076923102</c:v>
                </c:pt>
                <c:pt idx="107">
                  <c:v>2.0769230769230802</c:v>
                </c:pt>
                <c:pt idx="108">
                  <c:v>2.0961538461538498</c:v>
                </c:pt>
                <c:pt idx="109">
                  <c:v>2.1153846153846101</c:v>
                </c:pt>
                <c:pt idx="110">
                  <c:v>2.1346153846153801</c:v>
                </c:pt>
                <c:pt idx="111">
                  <c:v>2.1538461538461502</c:v>
                </c:pt>
                <c:pt idx="112">
                  <c:v>2.1730769230769198</c:v>
                </c:pt>
                <c:pt idx="113">
                  <c:v>2.1923076923076898</c:v>
                </c:pt>
                <c:pt idx="114">
                  <c:v>2.2115384615384599</c:v>
                </c:pt>
                <c:pt idx="115">
                  <c:v>2.2307692307692299</c:v>
                </c:pt>
                <c:pt idx="116">
                  <c:v>2.25</c:v>
                </c:pt>
                <c:pt idx="117">
                  <c:v>2.2692307692307701</c:v>
                </c:pt>
                <c:pt idx="118">
                  <c:v>2.2884615384615401</c:v>
                </c:pt>
                <c:pt idx="119">
                  <c:v>2.3076923076923102</c:v>
                </c:pt>
                <c:pt idx="120">
                  <c:v>2.3269230769230802</c:v>
                </c:pt>
                <c:pt idx="121">
                  <c:v>2.34615384615384</c:v>
                </c:pt>
                <c:pt idx="122">
                  <c:v>2.3653846153846101</c:v>
                </c:pt>
                <c:pt idx="123">
                  <c:v>2.3846153846153801</c:v>
                </c:pt>
                <c:pt idx="124">
                  <c:v>2.4038461538461502</c:v>
                </c:pt>
                <c:pt idx="125">
                  <c:v>2.4230769230769198</c:v>
                </c:pt>
                <c:pt idx="126">
                  <c:v>2.4423076923076898</c:v>
                </c:pt>
                <c:pt idx="127">
                  <c:v>2.4615384615384599</c:v>
                </c:pt>
                <c:pt idx="128">
                  <c:v>2.4807692307692299</c:v>
                </c:pt>
                <c:pt idx="129">
                  <c:v>2.5</c:v>
                </c:pt>
                <c:pt idx="130">
                  <c:v>2.5192307692307701</c:v>
                </c:pt>
                <c:pt idx="131">
                  <c:v>2.5384615384615401</c:v>
                </c:pt>
                <c:pt idx="132">
                  <c:v>2.5576923076923102</c:v>
                </c:pt>
                <c:pt idx="133">
                  <c:v>2.5769230769230802</c:v>
                </c:pt>
                <c:pt idx="134">
                  <c:v>2.59615384615384</c:v>
                </c:pt>
                <c:pt idx="135">
                  <c:v>2.6153846153846101</c:v>
                </c:pt>
                <c:pt idx="136">
                  <c:v>2.6346153846153801</c:v>
                </c:pt>
                <c:pt idx="137">
                  <c:v>2.6538461538461502</c:v>
                </c:pt>
                <c:pt idx="138">
                  <c:v>2.6730769230769198</c:v>
                </c:pt>
                <c:pt idx="139">
                  <c:v>2.6923076923076898</c:v>
                </c:pt>
                <c:pt idx="140">
                  <c:v>2.7115384615384599</c:v>
                </c:pt>
                <c:pt idx="141">
                  <c:v>2.7307692307692299</c:v>
                </c:pt>
                <c:pt idx="142">
                  <c:v>2.75</c:v>
                </c:pt>
                <c:pt idx="143">
                  <c:v>2.7692307692307701</c:v>
                </c:pt>
                <c:pt idx="144">
                  <c:v>2.7884615384615401</c:v>
                </c:pt>
                <c:pt idx="145">
                  <c:v>2.8076923076923102</c:v>
                </c:pt>
                <c:pt idx="146">
                  <c:v>2.8269230769230802</c:v>
                </c:pt>
                <c:pt idx="147">
                  <c:v>2.84615384615384</c:v>
                </c:pt>
                <c:pt idx="148">
                  <c:v>2.8653846153846101</c:v>
                </c:pt>
                <c:pt idx="149">
                  <c:v>2.8846153846153801</c:v>
                </c:pt>
                <c:pt idx="150">
                  <c:v>2.9038461538461502</c:v>
                </c:pt>
                <c:pt idx="151">
                  <c:v>2.9230769230769198</c:v>
                </c:pt>
                <c:pt idx="152">
                  <c:v>2.9423076923076898</c:v>
                </c:pt>
                <c:pt idx="153">
                  <c:v>2.9615384615384599</c:v>
                </c:pt>
                <c:pt idx="154">
                  <c:v>2.9807692307692299</c:v>
                </c:pt>
                <c:pt idx="155">
                  <c:v>3</c:v>
                </c:pt>
                <c:pt idx="156">
                  <c:v>3.0192307692307701</c:v>
                </c:pt>
                <c:pt idx="157">
                  <c:v>3.0384615384615401</c:v>
                </c:pt>
                <c:pt idx="158">
                  <c:v>3.0576923076923102</c:v>
                </c:pt>
                <c:pt idx="159">
                  <c:v>3.0769230769230802</c:v>
                </c:pt>
                <c:pt idx="160">
                  <c:v>3.09615384615384</c:v>
                </c:pt>
                <c:pt idx="161">
                  <c:v>3.1153846153846101</c:v>
                </c:pt>
                <c:pt idx="162">
                  <c:v>3.1346153846153801</c:v>
                </c:pt>
                <c:pt idx="163">
                  <c:v>3.1538461538461502</c:v>
                </c:pt>
                <c:pt idx="164">
                  <c:v>3.1730769230769198</c:v>
                </c:pt>
                <c:pt idx="165">
                  <c:v>3.1923076923076898</c:v>
                </c:pt>
                <c:pt idx="166">
                  <c:v>3.2115384615384599</c:v>
                </c:pt>
                <c:pt idx="167">
                  <c:v>3.2307692307692299</c:v>
                </c:pt>
                <c:pt idx="168">
                  <c:v>3.25</c:v>
                </c:pt>
                <c:pt idx="169">
                  <c:v>3.2692307692307701</c:v>
                </c:pt>
                <c:pt idx="170">
                  <c:v>3.2884615384615401</c:v>
                </c:pt>
                <c:pt idx="171">
                  <c:v>3.3076923076923102</c:v>
                </c:pt>
                <c:pt idx="172">
                  <c:v>3.32692307692307</c:v>
                </c:pt>
                <c:pt idx="173">
                  <c:v>3.34615384615384</c:v>
                </c:pt>
                <c:pt idx="174">
                  <c:v>3.3653846153846101</c:v>
                </c:pt>
                <c:pt idx="175">
                  <c:v>3.3846153846153801</c:v>
                </c:pt>
                <c:pt idx="176">
                  <c:v>3.4038461538461502</c:v>
                </c:pt>
                <c:pt idx="177">
                  <c:v>3.4230769230769198</c:v>
                </c:pt>
                <c:pt idx="178">
                  <c:v>3.4423076923076898</c:v>
                </c:pt>
                <c:pt idx="179">
                  <c:v>3.4615384615384599</c:v>
                </c:pt>
                <c:pt idx="180">
                  <c:v>3.4807692307692299</c:v>
                </c:pt>
                <c:pt idx="181">
                  <c:v>3.5</c:v>
                </c:pt>
                <c:pt idx="182">
                  <c:v>3.5192307692307701</c:v>
                </c:pt>
                <c:pt idx="183">
                  <c:v>3.5384615384615401</c:v>
                </c:pt>
                <c:pt idx="184">
                  <c:v>3.5576923076923102</c:v>
                </c:pt>
                <c:pt idx="185">
                  <c:v>3.57692307692307</c:v>
                </c:pt>
                <c:pt idx="186">
                  <c:v>3.59615384615384</c:v>
                </c:pt>
                <c:pt idx="187">
                  <c:v>3.6153846153846101</c:v>
                </c:pt>
                <c:pt idx="188">
                  <c:v>3.6346153846153801</c:v>
                </c:pt>
                <c:pt idx="189">
                  <c:v>3.6538461538461502</c:v>
                </c:pt>
                <c:pt idx="190">
                  <c:v>3.6730769230769198</c:v>
                </c:pt>
                <c:pt idx="191">
                  <c:v>3.6923076923076898</c:v>
                </c:pt>
                <c:pt idx="192">
                  <c:v>3.7115384615384599</c:v>
                </c:pt>
                <c:pt idx="193">
                  <c:v>3.7307692307692299</c:v>
                </c:pt>
                <c:pt idx="194">
                  <c:v>3.75</c:v>
                </c:pt>
                <c:pt idx="195">
                  <c:v>3.7692307692307701</c:v>
                </c:pt>
                <c:pt idx="196">
                  <c:v>3.7884615384615401</c:v>
                </c:pt>
                <c:pt idx="197">
                  <c:v>3.8076923076923102</c:v>
                </c:pt>
                <c:pt idx="198">
                  <c:v>3.82692307692307</c:v>
                </c:pt>
                <c:pt idx="199">
                  <c:v>3.84615384615384</c:v>
                </c:pt>
                <c:pt idx="200">
                  <c:v>3.8653846153846101</c:v>
                </c:pt>
                <c:pt idx="201">
                  <c:v>3.8846153846153801</c:v>
                </c:pt>
                <c:pt idx="202">
                  <c:v>3.9038461538461502</c:v>
                </c:pt>
                <c:pt idx="203">
                  <c:v>3.9230769230769198</c:v>
                </c:pt>
                <c:pt idx="204">
                  <c:v>3.9423076923076898</c:v>
                </c:pt>
                <c:pt idx="205">
                  <c:v>3.9615384615384599</c:v>
                </c:pt>
                <c:pt idx="206">
                  <c:v>3.9807692307692299</c:v>
                </c:pt>
                <c:pt idx="207">
                  <c:v>4</c:v>
                </c:pt>
                <c:pt idx="208">
                  <c:v>4.0192307692307701</c:v>
                </c:pt>
                <c:pt idx="209">
                  <c:v>4.0384615384615401</c:v>
                </c:pt>
                <c:pt idx="210">
                  <c:v>4.0576923076923102</c:v>
                </c:pt>
                <c:pt idx="211">
                  <c:v>4.0769230769230802</c:v>
                </c:pt>
                <c:pt idx="212">
                  <c:v>4.0961538461538503</c:v>
                </c:pt>
                <c:pt idx="213">
                  <c:v>4.1153846153846203</c:v>
                </c:pt>
                <c:pt idx="214">
                  <c:v>4.1346153846153904</c:v>
                </c:pt>
                <c:pt idx="215">
                  <c:v>4.1538461538461604</c:v>
                </c:pt>
                <c:pt idx="216">
                  <c:v>4.1730769230769296</c:v>
                </c:pt>
                <c:pt idx="217">
                  <c:v>4.1923076923076996</c:v>
                </c:pt>
                <c:pt idx="218">
                  <c:v>4.2115384615384697</c:v>
                </c:pt>
                <c:pt idx="219">
                  <c:v>4.2307692307692397</c:v>
                </c:pt>
                <c:pt idx="220">
                  <c:v>4.25</c:v>
                </c:pt>
                <c:pt idx="221">
                  <c:v>4.2692307692307701</c:v>
                </c:pt>
                <c:pt idx="222">
                  <c:v>4.2884615384615401</c:v>
                </c:pt>
                <c:pt idx="223">
                  <c:v>4.3076923076923102</c:v>
                </c:pt>
                <c:pt idx="224">
                  <c:v>4.3269230769230802</c:v>
                </c:pt>
                <c:pt idx="225">
                  <c:v>4.3461538461538503</c:v>
                </c:pt>
                <c:pt idx="226">
                  <c:v>4.3653846153846203</c:v>
                </c:pt>
                <c:pt idx="227">
                  <c:v>4.3846153846153904</c:v>
                </c:pt>
                <c:pt idx="228">
                  <c:v>4.4038461538461604</c:v>
                </c:pt>
                <c:pt idx="229">
                  <c:v>4.4230769230769296</c:v>
                </c:pt>
                <c:pt idx="230">
                  <c:v>4.4423076923076996</c:v>
                </c:pt>
                <c:pt idx="231">
                  <c:v>4.4615384615384697</c:v>
                </c:pt>
                <c:pt idx="232">
                  <c:v>4.4807692307692397</c:v>
                </c:pt>
                <c:pt idx="233">
                  <c:v>4.5000000000000098</c:v>
                </c:pt>
                <c:pt idx="234">
                  <c:v>4.5192307692307798</c:v>
                </c:pt>
                <c:pt idx="235">
                  <c:v>4.5384615384615499</c:v>
                </c:pt>
                <c:pt idx="236">
                  <c:v>4.5576923076923199</c:v>
                </c:pt>
                <c:pt idx="237">
                  <c:v>4.57692307692309</c:v>
                </c:pt>
                <c:pt idx="238">
                  <c:v>4.59615384615386</c:v>
                </c:pt>
                <c:pt idx="239">
                  <c:v>4.6153846153846301</c:v>
                </c:pt>
                <c:pt idx="240">
                  <c:v>4.6346153846154001</c:v>
                </c:pt>
                <c:pt idx="241">
                  <c:v>4.6538461538461702</c:v>
                </c:pt>
                <c:pt idx="242">
                  <c:v>4.6730769230769402</c:v>
                </c:pt>
                <c:pt idx="243">
                  <c:v>4.6923076923077103</c:v>
                </c:pt>
                <c:pt idx="244">
                  <c:v>4.7115384615384803</c:v>
                </c:pt>
                <c:pt idx="245">
                  <c:v>4.7307692307692504</c:v>
                </c:pt>
                <c:pt idx="246">
                  <c:v>4.7500000000000204</c:v>
                </c:pt>
                <c:pt idx="247">
                  <c:v>4.7692307692307896</c:v>
                </c:pt>
                <c:pt idx="248">
                  <c:v>4.7884615384615596</c:v>
                </c:pt>
                <c:pt idx="249">
                  <c:v>4.8076923076923199</c:v>
                </c:pt>
                <c:pt idx="250">
                  <c:v>4.82692307692309</c:v>
                </c:pt>
                <c:pt idx="251">
                  <c:v>4.84615384615386</c:v>
                </c:pt>
                <c:pt idx="252">
                  <c:v>4.8653846153846301</c:v>
                </c:pt>
                <c:pt idx="253">
                  <c:v>4.8846153846154001</c:v>
                </c:pt>
                <c:pt idx="254">
                  <c:v>4.9038461538461702</c:v>
                </c:pt>
                <c:pt idx="255">
                  <c:v>4.9230769230769402</c:v>
                </c:pt>
                <c:pt idx="256">
                  <c:v>4.9423076923077103</c:v>
                </c:pt>
                <c:pt idx="257">
                  <c:v>4.9615384615384803</c:v>
                </c:pt>
                <c:pt idx="258">
                  <c:v>4.9807692307692504</c:v>
                </c:pt>
                <c:pt idx="259">
                  <c:v>5.0000000000000204</c:v>
                </c:pt>
                <c:pt idx="260">
                  <c:v>5.0192307692307896</c:v>
                </c:pt>
                <c:pt idx="261">
                  <c:v>5.0384615384615596</c:v>
                </c:pt>
                <c:pt idx="262">
                  <c:v>5.0576923076923297</c:v>
                </c:pt>
                <c:pt idx="263">
                  <c:v>5.0769230769230997</c:v>
                </c:pt>
                <c:pt idx="264">
                  <c:v>5.0961538461538698</c:v>
                </c:pt>
                <c:pt idx="265">
                  <c:v>5.1153846153846398</c:v>
                </c:pt>
                <c:pt idx="266">
                  <c:v>5.1346153846154099</c:v>
                </c:pt>
                <c:pt idx="267">
                  <c:v>5.1538461538461799</c:v>
                </c:pt>
                <c:pt idx="268">
                  <c:v>5.17307692307695</c:v>
                </c:pt>
                <c:pt idx="269">
                  <c:v>5.19230769230772</c:v>
                </c:pt>
                <c:pt idx="270">
                  <c:v>5.2115384615384901</c:v>
                </c:pt>
                <c:pt idx="271">
                  <c:v>5.2307692307692601</c:v>
                </c:pt>
                <c:pt idx="272">
                  <c:v>5.2500000000000302</c:v>
                </c:pt>
                <c:pt idx="273">
                  <c:v>5.2692307692308002</c:v>
                </c:pt>
                <c:pt idx="274">
                  <c:v>5.2884615384615703</c:v>
                </c:pt>
                <c:pt idx="275">
                  <c:v>5.3076923076923403</c:v>
                </c:pt>
                <c:pt idx="276">
                  <c:v>5.3269230769231104</c:v>
                </c:pt>
                <c:pt idx="277">
                  <c:v>5.3461538461538698</c:v>
                </c:pt>
                <c:pt idx="278">
                  <c:v>5.3653846153846398</c:v>
                </c:pt>
                <c:pt idx="279">
                  <c:v>5.3846153846154099</c:v>
                </c:pt>
                <c:pt idx="280">
                  <c:v>5.4038461538461799</c:v>
                </c:pt>
                <c:pt idx="281">
                  <c:v>5.42307692307695</c:v>
                </c:pt>
                <c:pt idx="282">
                  <c:v>5.44230769230772</c:v>
                </c:pt>
                <c:pt idx="283">
                  <c:v>5.4615384615384901</c:v>
                </c:pt>
                <c:pt idx="284">
                  <c:v>5.4807692307692601</c:v>
                </c:pt>
                <c:pt idx="285">
                  <c:v>5.5000000000000302</c:v>
                </c:pt>
                <c:pt idx="286">
                  <c:v>5.5192307692308002</c:v>
                </c:pt>
                <c:pt idx="287">
                  <c:v>5.5384615384615703</c:v>
                </c:pt>
                <c:pt idx="288">
                  <c:v>5.5576923076923403</c:v>
                </c:pt>
                <c:pt idx="289">
                  <c:v>5.5769230769231104</c:v>
                </c:pt>
                <c:pt idx="290">
                  <c:v>5.5961538461538796</c:v>
                </c:pt>
                <c:pt idx="291">
                  <c:v>5.6153846153846496</c:v>
                </c:pt>
                <c:pt idx="292">
                  <c:v>5.6346153846154197</c:v>
                </c:pt>
                <c:pt idx="293">
                  <c:v>5.6538461538461897</c:v>
                </c:pt>
                <c:pt idx="294">
                  <c:v>5.6730769230769598</c:v>
                </c:pt>
                <c:pt idx="295">
                  <c:v>5.6923076923077298</c:v>
                </c:pt>
                <c:pt idx="296">
                  <c:v>5.7115384615384999</c:v>
                </c:pt>
                <c:pt idx="297">
                  <c:v>5.7307692307692699</c:v>
                </c:pt>
                <c:pt idx="298">
                  <c:v>5.75000000000004</c:v>
                </c:pt>
                <c:pt idx="299">
                  <c:v>5.76923076923081</c:v>
                </c:pt>
                <c:pt idx="300">
                  <c:v>5.7884615384615801</c:v>
                </c:pt>
                <c:pt idx="301">
                  <c:v>5.8076923076923501</c:v>
                </c:pt>
                <c:pt idx="302">
                  <c:v>5.8269230769231202</c:v>
                </c:pt>
                <c:pt idx="303">
                  <c:v>5.8461538461538902</c:v>
                </c:pt>
                <c:pt idx="304">
                  <c:v>5.8653846153846603</c:v>
                </c:pt>
                <c:pt idx="305">
                  <c:v>5.8846153846154303</c:v>
                </c:pt>
                <c:pt idx="306">
                  <c:v>5.9038461538461897</c:v>
                </c:pt>
                <c:pt idx="307">
                  <c:v>5.9230769230769598</c:v>
                </c:pt>
                <c:pt idx="308">
                  <c:v>5.9423076923077298</c:v>
                </c:pt>
                <c:pt idx="309">
                  <c:v>5.9615384615384999</c:v>
                </c:pt>
                <c:pt idx="310">
                  <c:v>5.9807692307692699</c:v>
                </c:pt>
                <c:pt idx="311">
                  <c:v>6.00000000000004</c:v>
                </c:pt>
                <c:pt idx="312">
                  <c:v>6.01923076923081</c:v>
                </c:pt>
                <c:pt idx="313">
                  <c:v>6.0384615384615801</c:v>
                </c:pt>
                <c:pt idx="314">
                  <c:v>6.0576923076923501</c:v>
                </c:pt>
                <c:pt idx="315">
                  <c:v>6.0769230769231202</c:v>
                </c:pt>
                <c:pt idx="316">
                  <c:v>6.0961538461538902</c:v>
                </c:pt>
                <c:pt idx="317">
                  <c:v>6.1153846153846603</c:v>
                </c:pt>
                <c:pt idx="318">
                  <c:v>6.1346153846154303</c:v>
                </c:pt>
                <c:pt idx="319">
                  <c:v>6.1538461538462004</c:v>
                </c:pt>
                <c:pt idx="320">
                  <c:v>6.1730769230769704</c:v>
                </c:pt>
                <c:pt idx="321">
                  <c:v>6.1923076923077396</c:v>
                </c:pt>
                <c:pt idx="322">
                  <c:v>6.2115384615385096</c:v>
                </c:pt>
                <c:pt idx="323">
                  <c:v>6.2307692307692797</c:v>
                </c:pt>
                <c:pt idx="324">
                  <c:v>6.2500000000000497</c:v>
                </c:pt>
                <c:pt idx="325">
                  <c:v>6.2692307692308198</c:v>
                </c:pt>
                <c:pt idx="326">
                  <c:v>6.2884615384615898</c:v>
                </c:pt>
                <c:pt idx="327">
                  <c:v>6.3076923076923599</c:v>
                </c:pt>
                <c:pt idx="328">
                  <c:v>6.3269230769231299</c:v>
                </c:pt>
                <c:pt idx="329">
                  <c:v>6.3461538461539</c:v>
                </c:pt>
                <c:pt idx="330">
                  <c:v>6.36538461538467</c:v>
                </c:pt>
                <c:pt idx="331">
                  <c:v>6.3846153846154401</c:v>
                </c:pt>
                <c:pt idx="332">
                  <c:v>6.4038461538462101</c:v>
                </c:pt>
                <c:pt idx="333">
                  <c:v>6.4230769230769802</c:v>
                </c:pt>
                <c:pt idx="334">
                  <c:v>6.4423076923077502</c:v>
                </c:pt>
                <c:pt idx="335">
                  <c:v>6.4615384615385096</c:v>
                </c:pt>
                <c:pt idx="336">
                  <c:v>6.4807692307692797</c:v>
                </c:pt>
                <c:pt idx="337">
                  <c:v>6.5000000000000497</c:v>
                </c:pt>
                <c:pt idx="338">
                  <c:v>6.5192307692308198</c:v>
                </c:pt>
                <c:pt idx="339">
                  <c:v>6.5384615384615898</c:v>
                </c:pt>
                <c:pt idx="340">
                  <c:v>6.5576923076923599</c:v>
                </c:pt>
                <c:pt idx="341">
                  <c:v>6.5769230769231299</c:v>
                </c:pt>
                <c:pt idx="342">
                  <c:v>6.5961538461539</c:v>
                </c:pt>
                <c:pt idx="343">
                  <c:v>6.61538461538467</c:v>
                </c:pt>
                <c:pt idx="344">
                  <c:v>6.6346153846154401</c:v>
                </c:pt>
                <c:pt idx="345">
                  <c:v>6.6538461538462101</c:v>
                </c:pt>
                <c:pt idx="346">
                  <c:v>6.6730769230769802</c:v>
                </c:pt>
                <c:pt idx="347">
                  <c:v>6.6923076923077502</c:v>
                </c:pt>
                <c:pt idx="348">
                  <c:v>6.7115384615385203</c:v>
                </c:pt>
                <c:pt idx="349">
                  <c:v>6.7307692307692903</c:v>
                </c:pt>
                <c:pt idx="350">
                  <c:v>6.7500000000000604</c:v>
                </c:pt>
                <c:pt idx="351">
                  <c:v>6.7692307692308296</c:v>
                </c:pt>
                <c:pt idx="352">
                  <c:v>6.7884615384615996</c:v>
                </c:pt>
                <c:pt idx="353">
                  <c:v>6.8076923076923697</c:v>
                </c:pt>
                <c:pt idx="354">
                  <c:v>6.8269230769231397</c:v>
                </c:pt>
                <c:pt idx="355">
                  <c:v>6.8461538461539098</c:v>
                </c:pt>
                <c:pt idx="356">
                  <c:v>6.8653846153846798</c:v>
                </c:pt>
                <c:pt idx="357">
                  <c:v>6.8846153846154499</c:v>
                </c:pt>
                <c:pt idx="358">
                  <c:v>6.9038461538462199</c:v>
                </c:pt>
                <c:pt idx="359">
                  <c:v>6.92307692307699</c:v>
                </c:pt>
                <c:pt idx="360">
                  <c:v>6.94230769230776</c:v>
                </c:pt>
                <c:pt idx="361">
                  <c:v>6.9615384615385301</c:v>
                </c:pt>
                <c:pt idx="362">
                  <c:v>6.9807692307693001</c:v>
                </c:pt>
                <c:pt idx="363">
                  <c:v>7.0000000000000604</c:v>
                </c:pt>
                <c:pt idx="364">
                  <c:v>7.0192307692308296</c:v>
                </c:pt>
                <c:pt idx="365">
                  <c:v>7.0384615384615996</c:v>
                </c:pt>
                <c:pt idx="366">
                  <c:v>7.0576923076923697</c:v>
                </c:pt>
                <c:pt idx="367">
                  <c:v>7.0769230769231397</c:v>
                </c:pt>
                <c:pt idx="368">
                  <c:v>7.0961538461539098</c:v>
                </c:pt>
                <c:pt idx="369">
                  <c:v>7.1153846153846798</c:v>
                </c:pt>
                <c:pt idx="370">
                  <c:v>7.1346153846154499</c:v>
                </c:pt>
                <c:pt idx="371">
                  <c:v>7.1538461538462199</c:v>
                </c:pt>
                <c:pt idx="372">
                  <c:v>7.17307692307699</c:v>
                </c:pt>
                <c:pt idx="373">
                  <c:v>7.19230769230776</c:v>
                </c:pt>
                <c:pt idx="374">
                  <c:v>7.2115384615385301</c:v>
                </c:pt>
                <c:pt idx="375">
                  <c:v>7.2307692307693001</c:v>
                </c:pt>
                <c:pt idx="376">
                  <c:v>7.2500000000000702</c:v>
                </c:pt>
                <c:pt idx="377">
                  <c:v>7.2692307692308402</c:v>
                </c:pt>
                <c:pt idx="378">
                  <c:v>7.2884615384616103</c:v>
                </c:pt>
                <c:pt idx="379">
                  <c:v>7.3076923076923803</c:v>
                </c:pt>
                <c:pt idx="380">
                  <c:v>7.3269230769231504</c:v>
                </c:pt>
                <c:pt idx="381">
                  <c:v>7.3461538461539204</c:v>
                </c:pt>
                <c:pt idx="382">
                  <c:v>7.3653846153846896</c:v>
                </c:pt>
                <c:pt idx="383">
                  <c:v>7.3846153846154596</c:v>
                </c:pt>
                <c:pt idx="384">
                  <c:v>7.4038461538462297</c:v>
                </c:pt>
                <c:pt idx="385">
                  <c:v>7.4230769230769997</c:v>
                </c:pt>
              </c:numCache>
            </c:numRef>
          </c:xVal>
          <c:yVal>
            <c:numRef>
              <c:f>'Group1_H1_H2-6_3-Raw-Data'!$BO$53:$BO$438</c:f>
              <c:numCache>
                <c:formatCode>General</c:formatCode>
                <c:ptCount val="386"/>
                <c:pt idx="0">
                  <c:v>7.720277921851542</c:v>
                </c:pt>
                <c:pt idx="1">
                  <c:v>7.6925206956626875</c:v>
                </c:pt>
                <c:pt idx="2">
                  <c:v>7.6582815638212614</c:v>
                </c:pt>
                <c:pt idx="3">
                  <c:v>7.6223669428545469</c:v>
                </c:pt>
                <c:pt idx="4">
                  <c:v>7.5907945036254718</c:v>
                </c:pt>
                <c:pt idx="5">
                  <c:v>7.5548726735402409</c:v>
                </c:pt>
                <c:pt idx="6">
                  <c:v>7.5251702604733701</c:v>
                </c:pt>
                <c:pt idx="7">
                  <c:v>7.505718364236639</c:v>
                </c:pt>
                <c:pt idx="8">
                  <c:v>7.4807738634401559</c:v>
                </c:pt>
                <c:pt idx="9">
                  <c:v>7.4545901444422586</c:v>
                </c:pt>
                <c:pt idx="10">
                  <c:v>7.4291745347406248</c:v>
                </c:pt>
                <c:pt idx="11">
                  <c:v>7.4098723641060458</c:v>
                </c:pt>
                <c:pt idx="12">
                  <c:v>7.3948491853281011</c:v>
                </c:pt>
                <c:pt idx="13">
                  <c:v>7.3764523210412296</c:v>
                </c:pt>
                <c:pt idx="14">
                  <c:v>7.3553832267905115</c:v>
                </c:pt>
                <c:pt idx="15">
                  <c:v>7.3418522962652295</c:v>
                </c:pt>
                <c:pt idx="16">
                  <c:v>7.3253207415057977</c:v>
                </c:pt>
                <c:pt idx="17">
                  <c:v>7.3075753103481755</c:v>
                </c:pt>
                <c:pt idx="18">
                  <c:v>7.2990002306447996</c:v>
                </c:pt>
                <c:pt idx="19">
                  <c:v>7.2864097122215963</c:v>
                </c:pt>
                <c:pt idx="20">
                  <c:v>7.2729074401093641</c:v>
                </c:pt>
                <c:pt idx="21">
                  <c:v>7.2625216760638782</c:v>
                </c:pt>
                <c:pt idx="22">
                  <c:v>7.2534107538952028</c:v>
                </c:pt>
                <c:pt idx="23">
                  <c:v>7.2453587874933039</c:v>
                </c:pt>
                <c:pt idx="24">
                  <c:v>7.2355658257647875</c:v>
                </c:pt>
                <c:pt idx="25">
                  <c:v>7.2213700788610513</c:v>
                </c:pt>
                <c:pt idx="26">
                  <c:v>7.21524981718437</c:v>
                </c:pt>
                <c:pt idx="27">
                  <c:v>7.2112687103640951</c:v>
                </c:pt>
                <c:pt idx="28">
                  <c:v>7.2052244321826011</c:v>
                </c:pt>
                <c:pt idx="29">
                  <c:v>7.2004177459646943</c:v>
                </c:pt>
                <c:pt idx="30">
                  <c:v>7.1884171620855408</c:v>
                </c:pt>
                <c:pt idx="31">
                  <c:v>7.1929575304372948</c:v>
                </c:pt>
                <c:pt idx="32">
                  <c:v>7.1888104992623907</c:v>
                </c:pt>
                <c:pt idx="33">
                  <c:v>7.187446758431987</c:v>
                </c:pt>
                <c:pt idx="34">
                  <c:v>7.176497245139827</c:v>
                </c:pt>
                <c:pt idx="35">
                  <c:v>7.1719561292539327</c:v>
                </c:pt>
                <c:pt idx="36">
                  <c:v>7.1743222375102667</c:v>
                </c:pt>
                <c:pt idx="37">
                  <c:v>7.1687964102047044</c:v>
                </c:pt>
                <c:pt idx="38">
                  <c:v>7.167667925900802</c:v>
                </c:pt>
                <c:pt idx="39">
                  <c:v>7.1660449726010782</c:v>
                </c:pt>
                <c:pt idx="40">
                  <c:v>7.1698724155740043</c:v>
                </c:pt>
                <c:pt idx="41">
                  <c:v>7.166799520655907</c:v>
                </c:pt>
                <c:pt idx="42">
                  <c:v>7.1672498990309395</c:v>
                </c:pt>
                <c:pt idx="43">
                  <c:v>7.1771453534133407</c:v>
                </c:pt>
                <c:pt idx="44">
                  <c:v>7.1731669563356331</c:v>
                </c:pt>
                <c:pt idx="45">
                  <c:v>7.1782608785070963</c:v>
                </c:pt>
                <c:pt idx="46">
                  <c:v>7.1778796657399084</c:v>
                </c:pt>
                <c:pt idx="47">
                  <c:v>7.1764838666572306</c:v>
                </c:pt>
                <c:pt idx="48">
                  <c:v>7.1742568057024645</c:v>
                </c:pt>
                <c:pt idx="49">
                  <c:v>7.1788622830280904</c:v>
                </c:pt>
                <c:pt idx="50">
                  <c:v>7.182882308801557</c:v>
                </c:pt>
                <c:pt idx="51">
                  <c:v>7.186970497307863</c:v>
                </c:pt>
                <c:pt idx="52">
                  <c:v>7.1969489635968067</c:v>
                </c:pt>
                <c:pt idx="53">
                  <c:v>7.2015390187626984</c:v>
                </c:pt>
                <c:pt idx="54">
                  <c:v>7.2076833535719045</c:v>
                </c:pt>
                <c:pt idx="55">
                  <c:v>7.212193742165498</c:v>
                </c:pt>
                <c:pt idx="56">
                  <c:v>7.2183228478614456</c:v>
                </c:pt>
                <c:pt idx="57">
                  <c:v>7.2186870021195029</c:v>
                </c:pt>
                <c:pt idx="58">
                  <c:v>7.2261021006164485</c:v>
                </c:pt>
                <c:pt idx="59">
                  <c:v>7.2295504853758263</c:v>
                </c:pt>
                <c:pt idx="60">
                  <c:v>7.2438832766832162</c:v>
                </c:pt>
                <c:pt idx="61">
                  <c:v>7.2491341836046468</c:v>
                </c:pt>
                <c:pt idx="62">
                  <c:v>7.2552657908775489</c:v>
                </c:pt>
                <c:pt idx="63">
                  <c:v>7.259591692575305</c:v>
                </c:pt>
                <c:pt idx="64">
                  <c:v>7.2676299410861667</c:v>
                </c:pt>
                <c:pt idx="65">
                  <c:v>7.2817074928923935</c:v>
                </c:pt>
                <c:pt idx="66">
                  <c:v>7.2907373171199463</c:v>
                </c:pt>
                <c:pt idx="67">
                  <c:v>7.2926437975591405</c:v>
                </c:pt>
                <c:pt idx="68">
                  <c:v>7.3021025005937874</c:v>
                </c:pt>
                <c:pt idx="69">
                  <c:v>7.3123693532365523</c:v>
                </c:pt>
                <c:pt idx="70">
                  <c:v>7.3175583685807908</c:v>
                </c:pt>
                <c:pt idx="71">
                  <c:v>7.3250571367145119</c:v>
                </c:pt>
                <c:pt idx="72">
                  <c:v>7.3332648651137422</c:v>
                </c:pt>
                <c:pt idx="73">
                  <c:v>7.351760294672391</c:v>
                </c:pt>
                <c:pt idx="74">
                  <c:v>7.3606519603837617</c:v>
                </c:pt>
                <c:pt idx="75">
                  <c:v>7.3730885059659501</c:v>
                </c:pt>
                <c:pt idx="76">
                  <c:v>7.3802638359879484</c:v>
                </c:pt>
                <c:pt idx="77">
                  <c:v>7.3898779890522821</c:v>
                </c:pt>
                <c:pt idx="78">
                  <c:v>7.400802841921478</c:v>
                </c:pt>
                <c:pt idx="79">
                  <c:v>7.4081336592277411</c:v>
                </c:pt>
                <c:pt idx="80">
                  <c:v>7.4200346416104948</c:v>
                </c:pt>
                <c:pt idx="81">
                  <c:v>7.4314168597817689</c:v>
                </c:pt>
                <c:pt idx="82">
                  <c:v>7.4380895100502604</c:v>
                </c:pt>
                <c:pt idx="83">
                  <c:v>7.4505208513524286</c:v>
                </c:pt>
                <c:pt idx="84">
                  <c:v>7.4664603783801136</c:v>
                </c:pt>
                <c:pt idx="85">
                  <c:v>7.4751833590223065</c:v>
                </c:pt>
                <c:pt idx="86">
                  <c:v>7.492344608122389</c:v>
                </c:pt>
                <c:pt idx="87">
                  <c:v>7.5008950722410654</c:v>
                </c:pt>
                <c:pt idx="88">
                  <c:v>7.5066944179898289</c:v>
                </c:pt>
                <c:pt idx="89">
                  <c:v>7.5184456863302609</c:v>
                </c:pt>
                <c:pt idx="90">
                  <c:v>7.5345158063988178</c:v>
                </c:pt>
                <c:pt idx="91">
                  <c:v>7.5437616221600257</c:v>
                </c:pt>
                <c:pt idx="92">
                  <c:v>7.5578062640221351</c:v>
                </c:pt>
                <c:pt idx="93">
                  <c:v>7.568762066406892</c:v>
                </c:pt>
                <c:pt idx="94">
                  <c:v>7.5759554576968426</c:v>
                </c:pt>
                <c:pt idx="95">
                  <c:v>7.592845109697385</c:v>
                </c:pt>
                <c:pt idx="96">
                  <c:v>7.6092727357962033</c:v>
                </c:pt>
                <c:pt idx="97">
                  <c:v>7.6199226925229739</c:v>
                </c:pt>
                <c:pt idx="98">
                  <c:v>7.6310028503468033</c:v>
                </c:pt>
                <c:pt idx="99">
                  <c:v>7.6474933723268146</c:v>
                </c:pt>
                <c:pt idx="100">
                  <c:v>7.6574296116352043</c:v>
                </c:pt>
                <c:pt idx="101">
                  <c:v>7.6685411462374669</c:v>
                </c:pt>
                <c:pt idx="102">
                  <c:v>7.6798920628122307</c:v>
                </c:pt>
                <c:pt idx="103">
                  <c:v>7.6907307807155956</c:v>
                </c:pt>
                <c:pt idx="104">
                  <c:v>7.7065842358773589</c:v>
                </c:pt>
                <c:pt idx="105">
                  <c:v>7.7134474365913031</c:v>
                </c:pt>
                <c:pt idx="106">
                  <c:v>7.727908545884647</c:v>
                </c:pt>
                <c:pt idx="107">
                  <c:v>7.7450116944592429</c:v>
                </c:pt>
                <c:pt idx="108">
                  <c:v>7.7515340359135418</c:v>
                </c:pt>
                <c:pt idx="109">
                  <c:v>7.7655823057530302</c:v>
                </c:pt>
                <c:pt idx="110">
                  <c:v>7.7837743008985969</c:v>
                </c:pt>
                <c:pt idx="111">
                  <c:v>7.8023502535923814</c:v>
                </c:pt>
                <c:pt idx="112">
                  <c:v>7.811405793331919</c:v>
                </c:pt>
                <c:pt idx="113">
                  <c:v>7.8189063237655452</c:v>
                </c:pt>
                <c:pt idx="114">
                  <c:v>7.8358492458379816</c:v>
                </c:pt>
                <c:pt idx="115">
                  <c:v>7.8504569686065393</c:v>
                </c:pt>
                <c:pt idx="116">
                  <c:v>7.8631899401262038</c:v>
                </c:pt>
                <c:pt idx="117">
                  <c:v>7.8804894775430672</c:v>
                </c:pt>
                <c:pt idx="118">
                  <c:v>7.8948225598769186</c:v>
                </c:pt>
                <c:pt idx="119">
                  <c:v>7.9033972825696432</c:v>
                </c:pt>
                <c:pt idx="120">
                  <c:v>7.9149696080473886</c:v>
                </c:pt>
                <c:pt idx="121">
                  <c:v>7.9289732714437413</c:v>
                </c:pt>
                <c:pt idx="122">
                  <c:v>7.937936926126401</c:v>
                </c:pt>
                <c:pt idx="123">
                  <c:v>7.9536267680048995</c:v>
                </c:pt>
                <c:pt idx="124">
                  <c:v>7.9617704435044496</c:v>
                </c:pt>
                <c:pt idx="125">
                  <c:v>7.9794327566717307</c:v>
                </c:pt>
                <c:pt idx="126">
                  <c:v>7.9902890896271233</c:v>
                </c:pt>
                <c:pt idx="127">
                  <c:v>8.0076135617718727</c:v>
                </c:pt>
                <c:pt idx="128">
                  <c:v>8.0246565130998349</c:v>
                </c:pt>
                <c:pt idx="129">
                  <c:v>8.0400463178632435</c:v>
                </c:pt>
                <c:pt idx="130">
                  <c:v>8.0549909890249083</c:v>
                </c:pt>
                <c:pt idx="131">
                  <c:v>8.0710548333443874</c:v>
                </c:pt>
                <c:pt idx="132">
                  <c:v>8.0857718554800755</c:v>
                </c:pt>
                <c:pt idx="133">
                  <c:v>8.100977653718898</c:v>
                </c:pt>
                <c:pt idx="134">
                  <c:v>8.119963589230677</c:v>
                </c:pt>
                <c:pt idx="135">
                  <c:v>8.1336341855883134</c:v>
                </c:pt>
                <c:pt idx="136">
                  <c:v>8.1456662106518003</c:v>
                </c:pt>
                <c:pt idx="137">
                  <c:v>8.1611303913797535</c:v>
                </c:pt>
                <c:pt idx="138">
                  <c:v>8.1813233833557373</c:v>
                </c:pt>
                <c:pt idx="139">
                  <c:v>8.1924213614989405</c:v>
                </c:pt>
                <c:pt idx="140">
                  <c:v>8.2133667715502003</c:v>
                </c:pt>
                <c:pt idx="141">
                  <c:v>8.2265784967815208</c:v>
                </c:pt>
                <c:pt idx="142">
                  <c:v>8.2381517785571461</c:v>
                </c:pt>
                <c:pt idx="143">
                  <c:v>8.2569099228667948</c:v>
                </c:pt>
                <c:pt idx="144">
                  <c:v>8.2725081492351578</c:v>
                </c:pt>
                <c:pt idx="145">
                  <c:v>8.2865611514674047</c:v>
                </c:pt>
                <c:pt idx="146">
                  <c:v>8.3066208302399271</c:v>
                </c:pt>
                <c:pt idx="147">
                  <c:v>8.3168015879306676</c:v>
                </c:pt>
                <c:pt idx="148">
                  <c:v>8.3300555953675151</c:v>
                </c:pt>
                <c:pt idx="149">
                  <c:v>8.3498143458023524</c:v>
                </c:pt>
                <c:pt idx="150">
                  <c:v>8.3684527144860787</c:v>
                </c:pt>
                <c:pt idx="151">
                  <c:v>8.3904590387471529</c:v>
                </c:pt>
                <c:pt idx="152">
                  <c:v>8.4065677173067055</c:v>
                </c:pt>
                <c:pt idx="153">
                  <c:v>8.4256297310956363</c:v>
                </c:pt>
                <c:pt idx="154">
                  <c:v>8.4402502330749201</c:v>
                </c:pt>
                <c:pt idx="155">
                  <c:v>8.4579201503132904</c:v>
                </c:pt>
                <c:pt idx="156">
                  <c:v>8.4757629632248115</c:v>
                </c:pt>
                <c:pt idx="157">
                  <c:v>8.4919789621542794</c:v>
                </c:pt>
                <c:pt idx="158">
                  <c:v>8.5076464073982283</c:v>
                </c:pt>
                <c:pt idx="159">
                  <c:v>8.5351363980608124</c:v>
                </c:pt>
                <c:pt idx="160">
                  <c:v>8.5514785629004919</c:v>
                </c:pt>
                <c:pt idx="161">
                  <c:v>8.5736725322798453</c:v>
                </c:pt>
                <c:pt idx="162">
                  <c:v>8.5945957664561714</c:v>
                </c:pt>
                <c:pt idx="163">
                  <c:v>8.6140524490054382</c:v>
                </c:pt>
                <c:pt idx="164">
                  <c:v>8.6326506796422979</c:v>
                </c:pt>
                <c:pt idx="165">
                  <c:v>8.6497622722504666</c:v>
                </c:pt>
                <c:pt idx="166">
                  <c:v>8.6627584466580903</c:v>
                </c:pt>
                <c:pt idx="167">
                  <c:v>8.6786856198419713</c:v>
                </c:pt>
                <c:pt idx="168">
                  <c:v>8.6999222706017534</c:v>
                </c:pt>
                <c:pt idx="169">
                  <c:v>8.7286375175547306</c:v>
                </c:pt>
                <c:pt idx="170">
                  <c:v>8.7517730315270761</c:v>
                </c:pt>
                <c:pt idx="171">
                  <c:v>8.7750178568255439</c:v>
                </c:pt>
                <c:pt idx="172">
                  <c:v>8.7919160779064498</c:v>
                </c:pt>
                <c:pt idx="173">
                  <c:v>8.8090155779851536</c:v>
                </c:pt>
                <c:pt idx="174">
                  <c:v>8.8260971881853099</c:v>
                </c:pt>
                <c:pt idx="175">
                  <c:v>8.8496023333697398</c:v>
                </c:pt>
                <c:pt idx="176">
                  <c:v>8.8749395074647985</c:v>
                </c:pt>
                <c:pt idx="177">
                  <c:v>8.8990547327731679</c:v>
                </c:pt>
                <c:pt idx="178">
                  <c:v>8.9219663221887764</c:v>
                </c:pt>
                <c:pt idx="179">
                  <c:v>8.9420487986331771</c:v>
                </c:pt>
                <c:pt idx="180">
                  <c:v>8.9656678740493483</c:v>
                </c:pt>
                <c:pt idx="181">
                  <c:v>8.9886566099637299</c:v>
                </c:pt>
                <c:pt idx="182">
                  <c:v>9.0109888901195223</c:v>
                </c:pt>
                <c:pt idx="183">
                  <c:v>9.029848078913572</c:v>
                </c:pt>
                <c:pt idx="184">
                  <c:v>9.0611298725479124</c:v>
                </c:pt>
                <c:pt idx="185">
                  <c:v>9.0881830139320563</c:v>
                </c:pt>
                <c:pt idx="186">
                  <c:v>9.1043436762680692</c:v>
                </c:pt>
                <c:pt idx="187">
                  <c:v>9.1265835932104658</c:v>
                </c:pt>
                <c:pt idx="188">
                  <c:v>9.1528834779987225</c:v>
                </c:pt>
                <c:pt idx="189">
                  <c:v>9.1756546573049338</c:v>
                </c:pt>
                <c:pt idx="190">
                  <c:v>9.2079612870894731</c:v>
                </c:pt>
                <c:pt idx="191">
                  <c:v>9.2328976165519876</c:v>
                </c:pt>
                <c:pt idx="192">
                  <c:v>9.2613258034648798</c:v>
                </c:pt>
                <c:pt idx="193">
                  <c:v>9.2862721129092112</c:v>
                </c:pt>
                <c:pt idx="194">
                  <c:v>9.3075820835446041</c:v>
                </c:pt>
                <c:pt idx="195">
                  <c:v>9.3228488898126951</c:v>
                </c:pt>
                <c:pt idx="196">
                  <c:v>9.364118442388417</c:v>
                </c:pt>
                <c:pt idx="197">
                  <c:v>9.3970452124783446</c:v>
                </c:pt>
                <c:pt idx="198">
                  <c:v>9.4289953335758412</c:v>
                </c:pt>
                <c:pt idx="199">
                  <c:v>9.4516058671871814</c:v>
                </c:pt>
                <c:pt idx="200">
                  <c:v>9.4794325529518044</c:v>
                </c:pt>
                <c:pt idx="201">
                  <c:v>9.5055022465043386</c:v>
                </c:pt>
                <c:pt idx="202">
                  <c:v>9.5269495639670545</c:v>
                </c:pt>
                <c:pt idx="203">
                  <c:v>9.5588034376500826</c:v>
                </c:pt>
                <c:pt idx="204">
                  <c:v>9.5955968453229019</c:v>
                </c:pt>
                <c:pt idx="205">
                  <c:v>9.6193032915990724</c:v>
                </c:pt>
                <c:pt idx="206">
                  <c:v>9.6452251534140476</c:v>
                </c:pt>
                <c:pt idx="207">
                  <c:v>9.6761398629014046</c:v>
                </c:pt>
                <c:pt idx="208">
                  <c:v>9.711998167382502</c:v>
                </c:pt>
                <c:pt idx="209">
                  <c:v>9.7388802005936554</c:v>
                </c:pt>
                <c:pt idx="210">
                  <c:v>9.7667111550080925</c:v>
                </c:pt>
                <c:pt idx="211">
                  <c:v>9.800334308068896</c:v>
                </c:pt>
                <c:pt idx="212">
                  <c:v>9.8246794471608734</c:v>
                </c:pt>
                <c:pt idx="213">
                  <c:v>9.8612585436799858</c:v>
                </c:pt>
                <c:pt idx="214">
                  <c:v>9.8985460325695076</c:v>
                </c:pt>
                <c:pt idx="215">
                  <c:v>9.92821693460915</c:v>
                </c:pt>
                <c:pt idx="216">
                  <c:v>9.9619203199915596</c:v>
                </c:pt>
                <c:pt idx="217">
                  <c:v>9.99146606623653</c:v>
                </c:pt>
                <c:pt idx="218">
                  <c:v>10.030006158061482</c:v>
                </c:pt>
                <c:pt idx="219">
                  <c:v>10.058255267342615</c:v>
                </c:pt>
                <c:pt idx="220">
                  <c:v>10.091546794383063</c:v>
                </c:pt>
                <c:pt idx="221">
                  <c:v>10.137069119931745</c:v>
                </c:pt>
                <c:pt idx="222">
                  <c:v>10.165151521998848</c:v>
                </c:pt>
                <c:pt idx="223">
                  <c:v>10.204306834359429</c:v>
                </c:pt>
                <c:pt idx="224">
                  <c:v>10.228260864941776</c:v>
                </c:pt>
                <c:pt idx="225">
                  <c:v>10.265821561837074</c:v>
                </c:pt>
                <c:pt idx="226">
                  <c:v>10.311564672732892</c:v>
                </c:pt>
                <c:pt idx="227">
                  <c:v>10.337683270280051</c:v>
                </c:pt>
                <c:pt idx="228">
                  <c:v>10.368143073258127</c:v>
                </c:pt>
                <c:pt idx="229">
                  <c:v>10.406268675962826</c:v>
                </c:pt>
                <c:pt idx="230">
                  <c:v>10.445680772662518</c:v>
                </c:pt>
                <c:pt idx="231">
                  <c:v>10.489855489766581</c:v>
                </c:pt>
                <c:pt idx="232">
                  <c:v>10.53164362043837</c:v>
                </c:pt>
                <c:pt idx="233">
                  <c:v>10.561931760562445</c:v>
                </c:pt>
                <c:pt idx="234">
                  <c:v>10.600420447524417</c:v>
                </c:pt>
                <c:pt idx="235">
                  <c:v>10.652312808586002</c:v>
                </c:pt>
                <c:pt idx="236">
                  <c:v>10.685525358205595</c:v>
                </c:pt>
                <c:pt idx="237">
                  <c:v>10.72314564014949</c:v>
                </c:pt>
                <c:pt idx="238">
                  <c:v>10.752663343034788</c:v>
                </c:pt>
                <c:pt idx="239">
                  <c:v>10.799510314724527</c:v>
                </c:pt>
                <c:pt idx="240">
                  <c:v>10.840017917442978</c:v>
                </c:pt>
                <c:pt idx="241">
                  <c:v>10.876595643632823</c:v>
                </c:pt>
                <c:pt idx="242">
                  <c:v>10.92682033172964</c:v>
                </c:pt>
                <c:pt idx="243">
                  <c:v>10.964186281191294</c:v>
                </c:pt>
                <c:pt idx="244">
                  <c:v>10.992944562706985</c:v>
                </c:pt>
                <c:pt idx="245">
                  <c:v>11.039827886367224</c:v>
                </c:pt>
                <c:pt idx="246">
                  <c:v>11.090894262355246</c:v>
                </c:pt>
                <c:pt idx="247">
                  <c:v>11.131265655838142</c:v>
                </c:pt>
                <c:pt idx="248">
                  <c:v>11.167783522188801</c:v>
                </c:pt>
                <c:pt idx="249">
                  <c:v>11.20958973953414</c:v>
                </c:pt>
                <c:pt idx="250">
                  <c:v>11.257539784199997</c:v>
                </c:pt>
                <c:pt idx="251">
                  <c:v>11.297107527285142</c:v>
                </c:pt>
                <c:pt idx="252">
                  <c:v>11.348247045661688</c:v>
                </c:pt>
                <c:pt idx="253">
                  <c:v>11.389198437719868</c:v>
                </c:pt>
                <c:pt idx="254">
                  <c:v>11.433258422841337</c:v>
                </c:pt>
                <c:pt idx="255">
                  <c:v>11.473917278233897</c:v>
                </c:pt>
                <c:pt idx="256">
                  <c:v>11.522031198098349</c:v>
                </c:pt>
                <c:pt idx="257">
                  <c:v>11.563245439942143</c:v>
                </c:pt>
                <c:pt idx="258">
                  <c:v>11.603877559170304</c:v>
                </c:pt>
                <c:pt idx="259">
                  <c:v>11.654658654199475</c:v>
                </c:pt>
                <c:pt idx="260">
                  <c:v>11.705806142887406</c:v>
                </c:pt>
                <c:pt idx="261">
                  <c:v>11.75160439267483</c:v>
                </c:pt>
                <c:pt idx="262">
                  <c:v>11.797763411471038</c:v>
                </c:pt>
                <c:pt idx="263">
                  <c:v>11.845593921684806</c:v>
                </c:pt>
                <c:pt idx="264">
                  <c:v>11.893462221831578</c:v>
                </c:pt>
                <c:pt idx="265">
                  <c:v>11.940892815973511</c:v>
                </c:pt>
                <c:pt idx="266">
                  <c:v>11.987433689487933</c:v>
                </c:pt>
                <c:pt idx="267">
                  <c:v>12.030268132636047</c:v>
                </c:pt>
                <c:pt idx="268">
                  <c:v>12.082560554108534</c:v>
                </c:pt>
                <c:pt idx="269">
                  <c:v>12.140953741481011</c:v>
                </c:pt>
                <c:pt idx="270">
                  <c:v>12.181649994771213</c:v>
                </c:pt>
                <c:pt idx="271">
                  <c:v>12.233065626327187</c:v>
                </c:pt>
                <c:pt idx="272">
                  <c:v>12.286806479100072</c:v>
                </c:pt>
                <c:pt idx="273">
                  <c:v>12.333519202107734</c:v>
                </c:pt>
                <c:pt idx="274">
                  <c:v>12.3779661070656</c:v>
                </c:pt>
                <c:pt idx="275">
                  <c:v>12.432911146928536</c:v>
                </c:pt>
                <c:pt idx="276">
                  <c:v>12.491170445171848</c:v>
                </c:pt>
                <c:pt idx="277">
                  <c:v>12.532429456027856</c:v>
                </c:pt>
                <c:pt idx="278">
                  <c:v>12.589446475842969</c:v>
                </c:pt>
                <c:pt idx="279">
                  <c:v>12.639815126528205</c:v>
                </c:pt>
                <c:pt idx="280">
                  <c:v>12.67806395090183</c:v>
                </c:pt>
                <c:pt idx="281">
                  <c:v>12.740154101088093</c:v>
                </c:pt>
                <c:pt idx="282">
                  <c:v>12.789827160024306</c:v>
                </c:pt>
                <c:pt idx="283">
                  <c:v>12.843050952143109</c:v>
                </c:pt>
                <c:pt idx="284">
                  <c:v>12.906430888675581</c:v>
                </c:pt>
                <c:pt idx="285">
                  <c:v>12.950596857332886</c:v>
                </c:pt>
                <c:pt idx="286">
                  <c:v>13.01077042974115</c:v>
                </c:pt>
                <c:pt idx="287">
                  <c:v>13.059735997689353</c:v>
                </c:pt>
                <c:pt idx="288">
                  <c:v>13.119305698570569</c:v>
                </c:pt>
                <c:pt idx="289">
                  <c:v>13.167032355691905</c:v>
                </c:pt>
                <c:pt idx="290">
                  <c:v>13.218731220642573</c:v>
                </c:pt>
                <c:pt idx="291">
                  <c:v>13.281714244769821</c:v>
                </c:pt>
                <c:pt idx="292">
                  <c:v>13.330146966802319</c:v>
                </c:pt>
                <c:pt idx="293">
                  <c:v>13.381823726497002</c:v>
                </c:pt>
                <c:pt idx="294">
                  <c:v>13.46197908893021</c:v>
                </c:pt>
                <c:pt idx="295">
                  <c:v>13.511819825361638</c:v>
                </c:pt>
                <c:pt idx="296">
                  <c:v>13.55300481083944</c:v>
                </c:pt>
                <c:pt idx="297">
                  <c:v>13.619373805512689</c:v>
                </c:pt>
                <c:pt idx="298">
                  <c:v>13.683968576358172</c:v>
                </c:pt>
                <c:pt idx="299">
                  <c:v>13.728010458897529</c:v>
                </c:pt>
                <c:pt idx="300">
                  <c:v>13.784085426527357</c:v>
                </c:pt>
                <c:pt idx="301">
                  <c:v>13.849370894408246</c:v>
                </c:pt>
                <c:pt idx="302">
                  <c:v>13.905381259861048</c:v>
                </c:pt>
                <c:pt idx="303">
                  <c:v>13.966350811134664</c:v>
                </c:pt>
                <c:pt idx="304">
                  <c:v>14.013343246772525</c:v>
                </c:pt>
                <c:pt idx="305">
                  <c:v>14.080665754479517</c:v>
                </c:pt>
                <c:pt idx="306">
                  <c:v>14.145587762240634</c:v>
                </c:pt>
                <c:pt idx="307">
                  <c:v>14.203410280912935</c:v>
                </c:pt>
                <c:pt idx="308">
                  <c:v>14.26256839156366</c:v>
                </c:pt>
                <c:pt idx="309">
                  <c:v>14.309295564995459</c:v>
                </c:pt>
                <c:pt idx="310">
                  <c:v>14.388095860753754</c:v>
                </c:pt>
                <c:pt idx="311">
                  <c:v>14.447008401886173</c:v>
                </c:pt>
                <c:pt idx="312">
                  <c:v>14.504990875684491</c:v>
                </c:pt>
                <c:pt idx="313">
                  <c:v>14.575189396569954</c:v>
                </c:pt>
                <c:pt idx="314">
                  <c:v>14.618374240915065</c:v>
                </c:pt>
                <c:pt idx="315">
                  <c:v>14.701924894534409</c:v>
                </c:pt>
                <c:pt idx="316">
                  <c:v>14.755952042094027</c:v>
                </c:pt>
                <c:pt idx="317">
                  <c:v>14.808379821058063</c:v>
                </c:pt>
                <c:pt idx="318">
                  <c:v>14.881785188856751</c:v>
                </c:pt>
                <c:pt idx="319">
                  <c:v>14.943476232202329</c:v>
                </c:pt>
                <c:pt idx="320">
                  <c:v>15.031171975318687</c:v>
                </c:pt>
                <c:pt idx="321">
                  <c:v>15.055714294628789</c:v>
                </c:pt>
                <c:pt idx="322">
                  <c:v>15.132657934991899</c:v>
                </c:pt>
                <c:pt idx="323">
                  <c:v>15.200827532903986</c:v>
                </c:pt>
                <c:pt idx="324">
                  <c:v>15.275567312503387</c:v>
                </c:pt>
                <c:pt idx="325">
                  <c:v>15.335026713517326</c:v>
                </c:pt>
                <c:pt idx="326">
                  <c:v>15.400859588726046</c:v>
                </c:pt>
                <c:pt idx="327">
                  <c:v>15.477502607937629</c:v>
                </c:pt>
                <c:pt idx="328">
                  <c:v>15.552537277655331</c:v>
                </c:pt>
                <c:pt idx="329">
                  <c:v>15.622665085224801</c:v>
                </c:pt>
                <c:pt idx="330">
                  <c:v>15.705440496275582</c:v>
                </c:pt>
                <c:pt idx="331">
                  <c:v>15.775088509834903</c:v>
                </c:pt>
                <c:pt idx="332">
                  <c:v>15.850375547587772</c:v>
                </c:pt>
                <c:pt idx="333">
                  <c:v>15.926407522127906</c:v>
                </c:pt>
                <c:pt idx="334">
                  <c:v>16.005277792054777</c:v>
                </c:pt>
                <c:pt idx="335">
                  <c:v>16.097411545465736</c:v>
                </c:pt>
                <c:pt idx="336">
                  <c:v>16.181126301860484</c:v>
                </c:pt>
                <c:pt idx="337">
                  <c:v>16.28789711947012</c:v>
                </c:pt>
                <c:pt idx="338">
                  <c:v>16.381830892801826</c:v>
                </c:pt>
                <c:pt idx="339">
                  <c:v>16.494256241846408</c:v>
                </c:pt>
                <c:pt idx="340">
                  <c:v>16.564607389030826</c:v>
                </c:pt>
                <c:pt idx="341">
                  <c:v>16.672898082145664</c:v>
                </c:pt>
                <c:pt idx="342">
                  <c:v>16.782628699524654</c:v>
                </c:pt>
                <c:pt idx="343">
                  <c:v>16.935415052827661</c:v>
                </c:pt>
                <c:pt idx="344">
                  <c:v>17.029360990275372</c:v>
                </c:pt>
                <c:pt idx="345">
                  <c:v>17.172059629881563</c:v>
                </c:pt>
                <c:pt idx="346">
                  <c:v>17.272542346359479</c:v>
                </c:pt>
                <c:pt idx="347">
                  <c:v>17.413269198151792</c:v>
                </c:pt>
                <c:pt idx="348">
                  <c:v>17.560721508373877</c:v>
                </c:pt>
                <c:pt idx="349">
                  <c:v>17.703591987575518</c:v>
                </c:pt>
                <c:pt idx="350">
                  <c:v>17.845138787322881</c:v>
                </c:pt>
                <c:pt idx="351">
                  <c:v>18.019887941832458</c:v>
                </c:pt>
                <c:pt idx="352">
                  <c:v>18.168181460544567</c:v>
                </c:pt>
                <c:pt idx="353">
                  <c:v>18.340126572424598</c:v>
                </c:pt>
                <c:pt idx="354">
                  <c:v>18.512772549826174</c:v>
                </c:pt>
                <c:pt idx="355">
                  <c:v>18.695030269544734</c:v>
                </c:pt>
                <c:pt idx="356">
                  <c:v>18.890454844768801</c:v>
                </c:pt>
                <c:pt idx="357">
                  <c:v>19.082818525421491</c:v>
                </c:pt>
                <c:pt idx="358">
                  <c:v>19.330118781986549</c:v>
                </c:pt>
                <c:pt idx="359">
                  <c:v>19.555993875625493</c:v>
                </c:pt>
                <c:pt idx="360">
                  <c:v>19.744969139411076</c:v>
                </c:pt>
                <c:pt idx="361">
                  <c:v>20.05823377346988</c:v>
                </c:pt>
                <c:pt idx="362">
                  <c:v>20.332193537718961</c:v>
                </c:pt>
                <c:pt idx="363">
                  <c:v>20.602731359186031</c:v>
                </c:pt>
                <c:pt idx="364">
                  <c:v>20.943586121572473</c:v>
                </c:pt>
                <c:pt idx="365">
                  <c:v>21.263408234443677</c:v>
                </c:pt>
                <c:pt idx="366">
                  <c:v>21.618895920167795</c:v>
                </c:pt>
                <c:pt idx="367">
                  <c:v>21.987541308683685</c:v>
                </c:pt>
                <c:pt idx="368">
                  <c:v>22.410085665381946</c:v>
                </c:pt>
                <c:pt idx="369">
                  <c:v>22.85045012564586</c:v>
                </c:pt>
                <c:pt idx="370">
                  <c:v>23.300740270931968</c:v>
                </c:pt>
                <c:pt idx="371">
                  <c:v>23.835316349394482</c:v>
                </c:pt>
                <c:pt idx="372">
                  <c:v>24.411363565775893</c:v>
                </c:pt>
                <c:pt idx="373">
                  <c:v>24.970208952636071</c:v>
                </c:pt>
                <c:pt idx="374">
                  <c:v>25.697732967731866</c:v>
                </c:pt>
                <c:pt idx="375">
                  <c:v>26.443628876195792</c:v>
                </c:pt>
                <c:pt idx="376">
                  <c:v>27.266446987316463</c:v>
                </c:pt>
                <c:pt idx="377">
                  <c:v>28.192522186925359</c:v>
                </c:pt>
                <c:pt idx="378">
                  <c:v>29.182132811596901</c:v>
                </c:pt>
                <c:pt idx="379">
                  <c:v>30.229941694071293</c:v>
                </c:pt>
                <c:pt idx="380">
                  <c:v>31.449530694235531</c:v>
                </c:pt>
                <c:pt idx="381">
                  <c:v>32.842068071698186</c:v>
                </c:pt>
                <c:pt idx="382">
                  <c:v>34.365645147010071</c:v>
                </c:pt>
                <c:pt idx="383">
                  <c:v>36.084485548267004</c:v>
                </c:pt>
                <c:pt idx="384">
                  <c:v>37.972166385792626</c:v>
                </c:pt>
                <c:pt idx="385">
                  <c:v>40.315756362419094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B-4638-BB80-E5B386C64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37680"/>
        <c:axId val="256338240"/>
      </c:scatterChart>
      <c:valAx>
        <c:axId val="25633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 i="0" baseline="0">
                    <a:effectLst/>
                  </a:rPr>
                  <a:t>Relative time </a:t>
                </a:r>
                <a:r>
                  <a:rPr lang="el-GR" sz="1800" b="1" i="0" baseline="0">
                    <a:effectLst/>
                  </a:rPr>
                  <a:t>Δ</a:t>
                </a:r>
                <a:r>
                  <a:rPr lang="en-US" sz="1800" b="1" i="0" baseline="0">
                    <a:effectLst/>
                  </a:rPr>
                  <a:t>t [ms]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6338240"/>
        <c:crosses val="autoZero"/>
        <c:crossBetween val="midCat"/>
      </c:valAx>
      <c:valAx>
        <c:axId val="256338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Distance/Droplet diameter</a:t>
                </a:r>
                <a:r>
                  <a:rPr lang="en-US" baseline="0"/>
                  <a:t> L/D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6337680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9568216488691384"/>
          <c:y val="8.6015257533070544E-2"/>
          <c:w val="0.53971672686271077"/>
          <c:h val="5.826796930680474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17387913853523"/>
          <c:y val="8.6263998250218729E-2"/>
          <c:w val="0.64898192235973484"/>
          <c:h val="0.76681124234470677"/>
        </c:manualLayout>
      </c:layout>
      <c:scatterChart>
        <c:scatterStyle val="lineMarker"/>
        <c:varyColors val="0"/>
        <c:ser>
          <c:idx val="0"/>
          <c:order val="0"/>
          <c:tx>
            <c:v>Droplet 1st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'03_New_Code-Raw-Data'!$B$2:$B$1000</c:f>
              <c:numCache>
                <c:formatCode>General</c:formatCode>
                <c:ptCount val="99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 formatCode="#,##0">
                  <c:v>3.3</c:v>
                </c:pt>
                <c:pt idx="66" formatCode="#,##0.0">
                  <c:v>3.35</c:v>
                </c:pt>
                <c:pt idx="67" formatCode="#,##0.0000000">
                  <c:v>3.4</c:v>
                </c:pt>
                <c:pt idx="68" formatCode="#,##0">
                  <c:v>3.45</c:v>
                </c:pt>
                <c:pt idx="69" formatCode="#,##0">
                  <c:v>3.5</c:v>
                </c:pt>
                <c:pt idx="70" formatCode="#,##0">
                  <c:v>3.55</c:v>
                </c:pt>
                <c:pt idx="71" formatCode="#,##0">
                  <c:v>3.6</c:v>
                </c:pt>
                <c:pt idx="72" formatCode="#,##0">
                  <c:v>3.65</c:v>
                </c:pt>
                <c:pt idx="73" formatCode="#,##0">
                  <c:v>3.7</c:v>
                </c:pt>
                <c:pt idx="74" formatCode="#,##0">
                  <c:v>3.75</c:v>
                </c:pt>
                <c:pt idx="75" formatCode="#,##0">
                  <c:v>3.8</c:v>
                </c:pt>
                <c:pt idx="76" formatCode="#,##0">
                  <c:v>3.85</c:v>
                </c:pt>
                <c:pt idx="77" formatCode="#,##0">
                  <c:v>3.9</c:v>
                </c:pt>
                <c:pt idx="78" formatCode="#,##0">
                  <c:v>3.95</c:v>
                </c:pt>
                <c:pt idx="79" formatCode="#,##0">
                  <c:v>4</c:v>
                </c:pt>
                <c:pt idx="80" formatCode="#,##0">
                  <c:v>4.05</c:v>
                </c:pt>
                <c:pt idx="81" formatCode="#,##0">
                  <c:v>4.0999999999999996</c:v>
                </c:pt>
                <c:pt idx="82" formatCode="#,##0">
                  <c:v>4.1500000000000004</c:v>
                </c:pt>
                <c:pt idx="83" formatCode="#,##0">
                  <c:v>4.2</c:v>
                </c:pt>
                <c:pt idx="84" formatCode="#,##0">
                  <c:v>4.25</c:v>
                </c:pt>
                <c:pt idx="85" formatCode="#,##0">
                  <c:v>4.3</c:v>
                </c:pt>
                <c:pt idx="86" formatCode="#,##0">
                  <c:v>4.3499999999999996</c:v>
                </c:pt>
                <c:pt idx="87" formatCode="#,##0">
                  <c:v>4.4000000000000004</c:v>
                </c:pt>
                <c:pt idx="88" formatCode="#,##0">
                  <c:v>4.45</c:v>
                </c:pt>
                <c:pt idx="89" formatCode="#,##0">
                  <c:v>4.5</c:v>
                </c:pt>
                <c:pt idx="90" formatCode="#,##0">
                  <c:v>4.55</c:v>
                </c:pt>
                <c:pt idx="91" formatCode="#,##0">
                  <c:v>4.5999999999999996</c:v>
                </c:pt>
                <c:pt idx="92" formatCode="#,##0">
                  <c:v>4.6500000000000004</c:v>
                </c:pt>
                <c:pt idx="93" formatCode="#,##0">
                  <c:v>4.7</c:v>
                </c:pt>
                <c:pt idx="94" formatCode="#,##0">
                  <c:v>4.75</c:v>
                </c:pt>
                <c:pt idx="95" formatCode="#,##0">
                  <c:v>4.8</c:v>
                </c:pt>
                <c:pt idx="96" formatCode="#,##0">
                  <c:v>4.8499999999999996</c:v>
                </c:pt>
                <c:pt idx="97" formatCode="#,##0">
                  <c:v>4.9000000000000004</c:v>
                </c:pt>
                <c:pt idx="98" formatCode="#,##0">
                  <c:v>4.95</c:v>
                </c:pt>
                <c:pt idx="99" formatCode="#,##0">
                  <c:v>5</c:v>
                </c:pt>
                <c:pt idx="100" formatCode="#,##0">
                  <c:v>5.05</c:v>
                </c:pt>
                <c:pt idx="101" formatCode="#,##0">
                  <c:v>5.0999999999999996</c:v>
                </c:pt>
                <c:pt idx="102" formatCode="#,##0">
                  <c:v>5.15</c:v>
                </c:pt>
                <c:pt idx="103" formatCode="#,##0">
                  <c:v>5.2</c:v>
                </c:pt>
                <c:pt idx="104" formatCode="#,##0">
                  <c:v>5.25</c:v>
                </c:pt>
                <c:pt idx="105" formatCode="#,##0">
                  <c:v>5.3</c:v>
                </c:pt>
                <c:pt idx="106" formatCode="#,##0">
                  <c:v>5.35</c:v>
                </c:pt>
                <c:pt idx="107" formatCode="#,##0">
                  <c:v>5.4</c:v>
                </c:pt>
                <c:pt idx="108" formatCode="#,##0">
                  <c:v>5.45</c:v>
                </c:pt>
                <c:pt idx="109" formatCode="#,##0">
                  <c:v>5.5</c:v>
                </c:pt>
                <c:pt idx="110" formatCode="#,##0">
                  <c:v>5.5499999999999901</c:v>
                </c:pt>
                <c:pt idx="111" formatCode="#,##0">
                  <c:v>5.5999999999999899</c:v>
                </c:pt>
                <c:pt idx="112" formatCode="#,##0">
                  <c:v>5.6499999999999897</c:v>
                </c:pt>
                <c:pt idx="113" formatCode="#,##0">
                  <c:v>5.6999999999999904</c:v>
                </c:pt>
                <c:pt idx="114" formatCode="#,##0">
                  <c:v>5.7499999999999902</c:v>
                </c:pt>
                <c:pt idx="115" formatCode="#,##0">
                  <c:v>5.7999999999999901</c:v>
                </c:pt>
                <c:pt idx="116" formatCode="#,##0">
                  <c:v>5.8499999999999899</c:v>
                </c:pt>
                <c:pt idx="117" formatCode="#,##0">
                  <c:v>5.8999999999999897</c:v>
                </c:pt>
                <c:pt idx="118" formatCode="#,##0">
                  <c:v>5.9499999999999904</c:v>
                </c:pt>
                <c:pt idx="119" formatCode="#,##0">
                  <c:v>5.9999999999999902</c:v>
                </c:pt>
                <c:pt idx="120" formatCode="#,##0">
                  <c:v>6.0499999999999901</c:v>
                </c:pt>
                <c:pt idx="121" formatCode="#,##0">
                  <c:v>6.0999999999999899</c:v>
                </c:pt>
                <c:pt idx="122" formatCode="#,##0">
                  <c:v>6.1499999999999897</c:v>
                </c:pt>
                <c:pt idx="123" formatCode="#,##0">
                  <c:v>6.1999999999999904</c:v>
                </c:pt>
                <c:pt idx="124" formatCode="#,##0">
                  <c:v>6.2499999999999902</c:v>
                </c:pt>
                <c:pt idx="125" formatCode="#,##0">
                  <c:v>6.2999999999999901</c:v>
                </c:pt>
                <c:pt idx="126" formatCode="#,##0">
                  <c:v>6.3499999999999899</c:v>
                </c:pt>
                <c:pt idx="127" formatCode="#,##0">
                  <c:v>6.3999999999999897</c:v>
                </c:pt>
                <c:pt idx="128" formatCode="#,##0">
                  <c:v>6.4499999999999904</c:v>
                </c:pt>
                <c:pt idx="129" formatCode="#,##0">
                  <c:v>6.4999999999999902</c:v>
                </c:pt>
                <c:pt idx="130" formatCode="#,##0">
                  <c:v>6.5499999999999901</c:v>
                </c:pt>
                <c:pt idx="131" formatCode="#,##0">
                  <c:v>6.5999999999999899</c:v>
                </c:pt>
                <c:pt idx="132" formatCode="#,##0">
                  <c:v>6.6499999999999897</c:v>
                </c:pt>
                <c:pt idx="133" formatCode="#,##0">
                  <c:v>6.6999999999999904</c:v>
                </c:pt>
                <c:pt idx="134" formatCode="#,##0">
                  <c:v>6.7499999999999902</c:v>
                </c:pt>
                <c:pt idx="135" formatCode="#,##0">
                  <c:v>6.7999999999999901</c:v>
                </c:pt>
                <c:pt idx="136" formatCode="#,##0">
                  <c:v>6.8499999999999899</c:v>
                </c:pt>
                <c:pt idx="137" formatCode="#,##0">
                  <c:v>6.8999999999999897</c:v>
                </c:pt>
                <c:pt idx="138" formatCode="#,##0">
                  <c:v>6.9499999999999904</c:v>
                </c:pt>
                <c:pt idx="139" formatCode="#,##0">
                  <c:v>6.9999999999999902</c:v>
                </c:pt>
                <c:pt idx="140" formatCode="#,##0">
                  <c:v>7.0499999999999901</c:v>
                </c:pt>
                <c:pt idx="141" formatCode="#,##0">
                  <c:v>7.0999999999999801</c:v>
                </c:pt>
                <c:pt idx="142" formatCode="#,##0">
                  <c:v>7.1499999999999799</c:v>
                </c:pt>
                <c:pt idx="143" formatCode="#,##0">
                  <c:v>7.1999999999999797</c:v>
                </c:pt>
                <c:pt idx="144" formatCode="#,##0">
                  <c:v>7.2499999999999796</c:v>
                </c:pt>
                <c:pt idx="145" formatCode="#,##0">
                  <c:v>7.2999999999999803</c:v>
                </c:pt>
                <c:pt idx="146" formatCode="#,##0">
                  <c:v>7.3499999999999801</c:v>
                </c:pt>
                <c:pt idx="147" formatCode="#,##0">
                  <c:v>7.3999999999999799</c:v>
                </c:pt>
                <c:pt idx="148" formatCode="#,##0">
                  <c:v>7.4499999999999797</c:v>
                </c:pt>
                <c:pt idx="149" formatCode="#,##0">
                  <c:v>7.4999999999999796</c:v>
                </c:pt>
                <c:pt idx="150" formatCode="#,##0">
                  <c:v>7.5499999999999803</c:v>
                </c:pt>
                <c:pt idx="151" formatCode="#,##0">
                  <c:v>7.5999999999999801</c:v>
                </c:pt>
                <c:pt idx="152" formatCode="#,##0">
                  <c:v>7.6499999999999799</c:v>
                </c:pt>
                <c:pt idx="153" formatCode="#,##0">
                  <c:v>7.6999999999999797</c:v>
                </c:pt>
                <c:pt idx="154" formatCode="#,##0">
                  <c:v>7.7499999999999796</c:v>
                </c:pt>
                <c:pt idx="155" formatCode="#,##0">
                  <c:v>7.7999999999999803</c:v>
                </c:pt>
                <c:pt idx="156" formatCode="#,##0">
                  <c:v>7.8499999999999801</c:v>
                </c:pt>
                <c:pt idx="157" formatCode="#,##0">
                  <c:v>7.8999999999999799</c:v>
                </c:pt>
                <c:pt idx="158" formatCode="#,##0">
                  <c:v>7.9499999999999797</c:v>
                </c:pt>
                <c:pt idx="159" formatCode="#,##0">
                  <c:v>7.9999999999999796</c:v>
                </c:pt>
                <c:pt idx="160" formatCode="#,##0">
                  <c:v>8.0499999999999794</c:v>
                </c:pt>
                <c:pt idx="161" formatCode="#,##0">
                  <c:v>8.0999999999999801</c:v>
                </c:pt>
                <c:pt idx="162" formatCode="#,##0">
                  <c:v>8.1499999999999808</c:v>
                </c:pt>
                <c:pt idx="163" formatCode="#,##0">
                  <c:v>8.1999999999999797</c:v>
                </c:pt>
                <c:pt idx="164" formatCode="#,##0">
                  <c:v>8.2499999999999805</c:v>
                </c:pt>
                <c:pt idx="165" formatCode="#,##0">
                  <c:v>8.2999999999999794</c:v>
                </c:pt>
                <c:pt idx="166" formatCode="#,##0">
                  <c:v>8.3499999999999801</c:v>
                </c:pt>
                <c:pt idx="167" formatCode="#,##0">
                  <c:v>8.3999999999999808</c:v>
                </c:pt>
                <c:pt idx="168" formatCode="#,##0">
                  <c:v>8.4499999999999797</c:v>
                </c:pt>
                <c:pt idx="169" formatCode="#,##0">
                  <c:v>8.4999999999999805</c:v>
                </c:pt>
                <c:pt idx="170" formatCode="#,##0">
                  <c:v>8.5499999999999794</c:v>
                </c:pt>
                <c:pt idx="171" formatCode="#,##0">
                  <c:v>8.5999999999999801</c:v>
                </c:pt>
                <c:pt idx="172" formatCode="#,##0">
                  <c:v>8.6499999999999808</c:v>
                </c:pt>
                <c:pt idx="173" formatCode="#,##0">
                  <c:v>8.6999999999999709</c:v>
                </c:pt>
                <c:pt idx="174" formatCode="#,##0">
                  <c:v>8.7499999999999805</c:v>
                </c:pt>
                <c:pt idx="175" formatCode="#,##0">
                  <c:v>8.7999999999999705</c:v>
                </c:pt>
                <c:pt idx="176" formatCode="#,##0">
                  <c:v>8.8499999999999801</c:v>
                </c:pt>
                <c:pt idx="177" formatCode="#,##0">
                  <c:v>8.8999999999999702</c:v>
                </c:pt>
                <c:pt idx="178" formatCode="#,##0">
                  <c:v>8.9499999999999709</c:v>
                </c:pt>
                <c:pt idx="179" formatCode="#,##0">
                  <c:v>8.9999999999999698</c:v>
                </c:pt>
                <c:pt idx="180" formatCode="#,##0">
                  <c:v>9.0499999999999705</c:v>
                </c:pt>
                <c:pt idx="181" formatCode="#,##0">
                  <c:v>9.0999999999999694</c:v>
                </c:pt>
                <c:pt idx="182" formatCode="#,##0">
                  <c:v>9.1499999999999702</c:v>
                </c:pt>
                <c:pt idx="183" formatCode="#,##0">
                  <c:v>9.1999999999999709</c:v>
                </c:pt>
                <c:pt idx="184" formatCode="#,##0">
                  <c:v>9.2499999999999698</c:v>
                </c:pt>
                <c:pt idx="185" formatCode="#,##0">
                  <c:v>9.2999999999999705</c:v>
                </c:pt>
                <c:pt idx="186" formatCode="#,##0">
                  <c:v>9.3499999999999694</c:v>
                </c:pt>
                <c:pt idx="187" formatCode="#,##0">
                  <c:v>9.3999999999999702</c:v>
                </c:pt>
                <c:pt idx="188" formatCode="#,##0">
                  <c:v>9.4499999999999709</c:v>
                </c:pt>
                <c:pt idx="189" formatCode="#,##0">
                  <c:v>9.4999999999999698</c:v>
                </c:pt>
                <c:pt idx="190" formatCode="#,##0">
                  <c:v>9.5499999999999705</c:v>
                </c:pt>
                <c:pt idx="191" formatCode="#,##0">
                  <c:v>9.5999999999999694</c:v>
                </c:pt>
                <c:pt idx="192" formatCode="#,##0">
                  <c:v>9.6499999999999702</c:v>
                </c:pt>
                <c:pt idx="193" formatCode="#,##0">
                  <c:v>9.6999999999999709</c:v>
                </c:pt>
                <c:pt idx="194" formatCode="#,##0">
                  <c:v>9.7499999999999698</c:v>
                </c:pt>
                <c:pt idx="195" formatCode="#,##0">
                  <c:v>9.7999999999999705</c:v>
                </c:pt>
                <c:pt idx="196" formatCode="#,##0">
                  <c:v>9.8499999999999694</c:v>
                </c:pt>
                <c:pt idx="197" formatCode="#,##0">
                  <c:v>9.8999999999999702</c:v>
                </c:pt>
                <c:pt idx="198" formatCode="#,##0">
                  <c:v>9.9499999999999709</c:v>
                </c:pt>
                <c:pt idx="199" formatCode="#,##0">
                  <c:v>9.9999999999999698</c:v>
                </c:pt>
                <c:pt idx="200" formatCode="#,##0">
                  <c:v>10.050000000000001</c:v>
                </c:pt>
                <c:pt idx="201" formatCode="#,##0">
                  <c:v>10.1</c:v>
                </c:pt>
                <c:pt idx="202" formatCode="#,##0">
                  <c:v>10.15</c:v>
                </c:pt>
                <c:pt idx="203" formatCode="#,##0">
                  <c:v>10.199999999999999</c:v>
                </c:pt>
                <c:pt idx="204" formatCode="#,##0">
                  <c:v>10.25</c:v>
                </c:pt>
                <c:pt idx="205" formatCode="#,##0">
                  <c:v>10.3</c:v>
                </c:pt>
                <c:pt idx="206" formatCode="#,##0">
                  <c:v>10.35</c:v>
                </c:pt>
                <c:pt idx="207" formatCode="#,##0">
                  <c:v>10.4</c:v>
                </c:pt>
                <c:pt idx="208" formatCode="#,##0">
                  <c:v>10.45</c:v>
                </c:pt>
                <c:pt idx="209" formatCode="#,##0">
                  <c:v>10.5</c:v>
                </c:pt>
                <c:pt idx="210" formatCode="#,##0">
                  <c:v>10.55</c:v>
                </c:pt>
                <c:pt idx="211" formatCode="#,##0">
                  <c:v>10.6</c:v>
                </c:pt>
                <c:pt idx="212" formatCode="#,##0">
                  <c:v>10.65</c:v>
                </c:pt>
                <c:pt idx="213" formatCode="#,##0">
                  <c:v>10.7</c:v>
                </c:pt>
                <c:pt idx="214" formatCode="#,##0">
                  <c:v>10.75</c:v>
                </c:pt>
                <c:pt idx="215" formatCode="#,##0">
                  <c:v>10.8</c:v>
                </c:pt>
                <c:pt idx="216" formatCode="#,##0">
                  <c:v>10.85</c:v>
                </c:pt>
                <c:pt idx="217" formatCode="#,##0">
                  <c:v>10.9</c:v>
                </c:pt>
                <c:pt idx="218" formatCode="#,##0">
                  <c:v>10.95</c:v>
                </c:pt>
                <c:pt idx="219" formatCode="#,##0">
                  <c:v>11</c:v>
                </c:pt>
                <c:pt idx="220" formatCode="#,##0">
                  <c:v>11.05</c:v>
                </c:pt>
                <c:pt idx="221" formatCode="#,##0">
                  <c:v>11.1</c:v>
                </c:pt>
                <c:pt idx="222" formatCode="#,##0">
                  <c:v>11.15</c:v>
                </c:pt>
                <c:pt idx="223" formatCode="#,##0">
                  <c:v>11.2</c:v>
                </c:pt>
                <c:pt idx="224" formatCode="#,##0">
                  <c:v>11.25</c:v>
                </c:pt>
                <c:pt idx="225" formatCode="#,##0">
                  <c:v>11.3</c:v>
                </c:pt>
                <c:pt idx="226" formatCode="#,##0">
                  <c:v>11.35</c:v>
                </c:pt>
                <c:pt idx="227" formatCode="#,##0">
                  <c:v>11.4</c:v>
                </c:pt>
                <c:pt idx="228" formatCode="#,##0">
                  <c:v>11.45</c:v>
                </c:pt>
                <c:pt idx="229" formatCode="#,##0">
                  <c:v>11.5</c:v>
                </c:pt>
                <c:pt idx="230" formatCode="#,##0">
                  <c:v>11.55</c:v>
                </c:pt>
                <c:pt idx="231" formatCode="#,##0">
                  <c:v>11.6</c:v>
                </c:pt>
                <c:pt idx="232" formatCode="#,##0">
                  <c:v>11.65</c:v>
                </c:pt>
                <c:pt idx="233" formatCode="#,##0">
                  <c:v>11.7</c:v>
                </c:pt>
                <c:pt idx="234" formatCode="#,##0">
                  <c:v>11.75</c:v>
                </c:pt>
                <c:pt idx="235" formatCode="#,##0">
                  <c:v>11.8</c:v>
                </c:pt>
                <c:pt idx="236" formatCode="#,##0">
                  <c:v>11.85</c:v>
                </c:pt>
                <c:pt idx="237" formatCode="#,##0">
                  <c:v>11.9</c:v>
                </c:pt>
                <c:pt idx="238" formatCode="#,##0">
                  <c:v>11.95</c:v>
                </c:pt>
                <c:pt idx="239" formatCode="#,##0">
                  <c:v>12</c:v>
                </c:pt>
                <c:pt idx="240" formatCode="#,##0">
                  <c:v>12.05</c:v>
                </c:pt>
                <c:pt idx="241" formatCode="#,##0">
                  <c:v>12.1</c:v>
                </c:pt>
                <c:pt idx="242" formatCode="#,##0">
                  <c:v>12.15</c:v>
                </c:pt>
                <c:pt idx="243" formatCode="#,##0">
                  <c:v>12.2</c:v>
                </c:pt>
                <c:pt idx="244" formatCode="#,##0">
                  <c:v>12.25</c:v>
                </c:pt>
                <c:pt idx="245" formatCode="#,##0">
                  <c:v>12.3</c:v>
                </c:pt>
                <c:pt idx="246" formatCode="#,##0">
                  <c:v>12.35</c:v>
                </c:pt>
                <c:pt idx="247" formatCode="#,##0">
                  <c:v>12.4</c:v>
                </c:pt>
                <c:pt idx="248" formatCode="#,##0">
                  <c:v>12.45</c:v>
                </c:pt>
                <c:pt idx="249" formatCode="#,##0">
                  <c:v>12.5</c:v>
                </c:pt>
                <c:pt idx="250" formatCode="#,##0">
                  <c:v>12.55</c:v>
                </c:pt>
                <c:pt idx="251" formatCode="#,##0">
                  <c:v>12.6</c:v>
                </c:pt>
                <c:pt idx="252" formatCode="#,##0">
                  <c:v>12.65</c:v>
                </c:pt>
                <c:pt idx="253" formatCode="#,##0">
                  <c:v>12.7</c:v>
                </c:pt>
                <c:pt idx="254" formatCode="#,##0">
                  <c:v>12.75</c:v>
                </c:pt>
                <c:pt idx="255" formatCode="#,##0">
                  <c:v>12.8</c:v>
                </c:pt>
              </c:numCache>
            </c:numRef>
          </c:xVal>
          <c:yVal>
            <c:numRef>
              <c:f>'03_New_Code-Raw-Data'!$C$2:$C$1000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36.373066958946403</c:v>
                </c:pt>
                <c:pt idx="12">
                  <c:v>105.925469657734</c:v>
                </c:pt>
                <c:pt idx="13">
                  <c:v>188.86865465639801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221.97386492609701</c:v>
                </c:pt>
                <c:pt idx="19">
                  <c:v>0</c:v>
                </c:pt>
                <c:pt idx="20">
                  <c:v>0</c:v>
                </c:pt>
                <c:pt idx="21">
                  <c:v>319.15275835209502</c:v>
                </c:pt>
                <c:pt idx="22">
                  <c:v>580.38323076754705</c:v>
                </c:pt>
                <c:pt idx="23">
                  <c:v>242.57846379699799</c:v>
                </c:pt>
                <c:pt idx="24">
                  <c:v>0</c:v>
                </c:pt>
                <c:pt idx="25">
                  <c:v>0</c:v>
                </c:pt>
                <c:pt idx="26">
                  <c:v>114.272416496966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60.621778264910702</c:v>
                </c:pt>
                <c:pt idx="32">
                  <c:v>189.126080154335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1855.68063827581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">
                  <c:v>0</c:v>
                </c:pt>
                <c:pt idx="54" formatCode="#,##0">
                  <c:v>0</c:v>
                </c:pt>
                <c:pt idx="55" formatCode="#,##0">
                  <c:v>0</c:v>
                </c:pt>
                <c:pt idx="56" formatCode="#,##0">
                  <c:v>0</c:v>
                </c:pt>
                <c:pt idx="57" formatCode="#,##0">
                  <c:v>0</c:v>
                </c:pt>
                <c:pt idx="58" formatCode="#,##0">
                  <c:v>0</c:v>
                </c:pt>
                <c:pt idx="59" formatCode="#,##0">
                  <c:v>0</c:v>
                </c:pt>
                <c:pt idx="60" formatCode="#,##0">
                  <c:v>0</c:v>
                </c:pt>
                <c:pt idx="61" formatCode="#,##0">
                  <c:v>0</c:v>
                </c:pt>
                <c:pt idx="62" formatCode="#,##0">
                  <c:v>0</c:v>
                </c:pt>
                <c:pt idx="63" formatCode="#,##0">
                  <c:v>0</c:v>
                </c:pt>
                <c:pt idx="64" formatCode="#,##0">
                  <c:v>0</c:v>
                </c:pt>
                <c:pt idx="65" formatCode="#,##0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595.96652603595203</c:v>
                </c:pt>
                <c:pt idx="74">
                  <c:v>206.58739734133201</c:v>
                </c:pt>
                <c:pt idx="75">
                  <c:v>257.86688896378598</c:v>
                </c:pt>
                <c:pt idx="76">
                  <c:v>298.15070132170399</c:v>
                </c:pt>
                <c:pt idx="77">
                  <c:v>306.11211819762798</c:v>
                </c:pt>
                <c:pt idx="78">
                  <c:v>312.02367288586498</c:v>
                </c:pt>
                <c:pt idx="79">
                  <c:v>313.53917689636</c:v>
                </c:pt>
                <c:pt idx="80">
                  <c:v>321.42055632638602</c:v>
                </c:pt>
                <c:pt idx="81">
                  <c:v>329.28695083602599</c:v>
                </c:pt>
                <c:pt idx="82">
                  <c:v>342.63021429260499</c:v>
                </c:pt>
                <c:pt idx="83">
                  <c:v>347.36799721433999</c:v>
                </c:pt>
                <c:pt idx="84">
                  <c:v>353.128345094537</c:v>
                </c:pt>
                <c:pt idx="85" formatCode="#,##0">
                  <c:v>364.25915336876602</c:v>
                </c:pt>
                <c:pt idx="86" formatCode="#,##0">
                  <c:v>371.75561649079702</c:v>
                </c:pt>
                <c:pt idx="87" formatCode="#,##0">
                  <c:v>372.468861010333</c:v>
                </c:pt>
                <c:pt idx="88" formatCode="#,##0">
                  <c:v>380.62153154081801</c:v>
                </c:pt>
                <c:pt idx="89" formatCode="#,##0">
                  <c:v>386.44132148998898</c:v>
                </c:pt>
                <c:pt idx="90" formatCode="#,##0">
                  <c:v>388.591056465566</c:v>
                </c:pt>
                <c:pt idx="91" formatCode="#,##0">
                  <c:v>393.02907240822202</c:v>
                </c:pt>
                <c:pt idx="92" formatCode="#,##0">
                  <c:v>398.01569408955999</c:v>
                </c:pt>
                <c:pt idx="93" formatCode="#,##0">
                  <c:v>407.85178604994002</c:v>
                </c:pt>
                <c:pt idx="94" formatCode="#,##0">
                  <c:v>409.831842478309</c:v>
                </c:pt>
                <c:pt idx="95" formatCode="#,##0">
                  <c:v>409.82402734615499</c:v>
                </c:pt>
                <c:pt idx="96" formatCode="#,##0">
                  <c:v>416.04313979435102</c:v>
                </c:pt>
                <c:pt idx="97" formatCode="#,##0">
                  <c:v>416.76024334168801</c:v>
                </c:pt>
                <c:pt idx="98" formatCode="#,##0">
                  <c:v>419.455043828805</c:v>
                </c:pt>
                <c:pt idx="99" formatCode="#,##0">
                  <c:v>420.10101527242199</c:v>
                </c:pt>
                <c:pt idx="100" formatCode="#,##0">
                  <c:v>423.17087804472499</c:v>
                </c:pt>
                <c:pt idx="101" formatCode="#,##0">
                  <c:v>420.09545117298802</c:v>
                </c:pt>
                <c:pt idx="102" formatCode="#,##0">
                  <c:v>420.79704265132801</c:v>
                </c:pt>
                <c:pt idx="103" formatCode="#,##0">
                  <c:v>420.87136438716101</c:v>
                </c:pt>
                <c:pt idx="104" formatCode="#,##0">
                  <c:v>420.18749808550899</c:v>
                </c:pt>
                <c:pt idx="105" formatCode="#,##0">
                  <c:v>416.64959480042501</c:v>
                </c:pt>
                <c:pt idx="106" formatCode="#,##0">
                  <c:v>414.00460901830201</c:v>
                </c:pt>
                <c:pt idx="107" formatCode="#,##0">
                  <c:v>411.11833877425101</c:v>
                </c:pt>
                <c:pt idx="108" formatCode="#,##0">
                  <c:v>411.44890384006499</c:v>
                </c:pt>
                <c:pt idx="109" formatCode="#,##0">
                  <c:v>413.71728354283903</c:v>
                </c:pt>
                <c:pt idx="110" formatCode="#,##0">
                  <c:v>414.13420476962699</c:v>
                </c:pt>
                <c:pt idx="111" formatCode="#,##0">
                  <c:v>411.55874527300699</c:v>
                </c:pt>
                <c:pt idx="112" formatCode="#,##0">
                  <c:v>406.62372812285702</c:v>
                </c:pt>
                <c:pt idx="113" formatCode="#,##0">
                  <c:v>405.37751293700097</c:v>
                </c:pt>
                <c:pt idx="114" formatCode="#,##0">
                  <c:v>408.84566160338397</c:v>
                </c:pt>
                <c:pt idx="115" formatCode="#,##0">
                  <c:v>405.96863707382499</c:v>
                </c:pt>
                <c:pt idx="116" formatCode="#,##0">
                  <c:v>405.89158635171799</c:v>
                </c:pt>
                <c:pt idx="117" formatCode="#,##0">
                  <c:v>403.64433199793598</c:v>
                </c:pt>
                <c:pt idx="118" formatCode="#,##0">
                  <c:v>401.35038727443401</c:v>
                </c:pt>
                <c:pt idx="119" formatCode="#,##0">
                  <c:v>397.26420701569498</c:v>
                </c:pt>
                <c:pt idx="120" formatCode="#,##0">
                  <c:v>395.44857946180599</c:v>
                </c:pt>
                <c:pt idx="121" formatCode="#,##0">
                  <c:v>394.689367178699</c:v>
                </c:pt>
                <c:pt idx="122" formatCode="#,##0">
                  <c:v>393.44256424572001</c:v>
                </c:pt>
                <c:pt idx="123" formatCode="#,##0">
                  <c:v>388.35801537994598</c:v>
                </c:pt>
                <c:pt idx="124" formatCode="#,##0">
                  <c:v>388.75540601112499</c:v>
                </c:pt>
                <c:pt idx="125" formatCode="#,##0">
                  <c:v>388.76261081105298</c:v>
                </c:pt>
                <c:pt idx="126" formatCode="#,##0">
                  <c:v>388.15836356974802</c:v>
                </c:pt>
                <c:pt idx="127" formatCode="#,##0">
                  <c:v>384.30599319868901</c:v>
                </c:pt>
                <c:pt idx="128" formatCode="#,##0">
                  <c:v>385.80215862668001</c:v>
                </c:pt>
                <c:pt idx="129" formatCode="#,##0">
                  <c:v>380.79598723117601</c:v>
                </c:pt>
                <c:pt idx="130" formatCode="#,##0">
                  <c:v>382.216860166787</c:v>
                </c:pt>
                <c:pt idx="131" formatCode="#,##0">
                  <c:v>378.43566110239902</c:v>
                </c:pt>
                <c:pt idx="132" formatCode="#,##0">
                  <c:v>374.10596776228999</c:v>
                </c:pt>
                <c:pt idx="133" formatCode="#,##0">
                  <c:v>372.59261860235398</c:v>
                </c:pt>
                <c:pt idx="134" formatCode="#,##0">
                  <c:v>369.55263432187098</c:v>
                </c:pt>
                <c:pt idx="135" formatCode="#,##0">
                  <c:v>366.50782847850201</c:v>
                </c:pt>
                <c:pt idx="136" formatCode="#,##0">
                  <c:v>364.01977209429401</c:v>
                </c:pt>
                <c:pt idx="137" formatCode="#,##0">
                  <c:v>363.561463176431</c:v>
                </c:pt>
                <c:pt idx="138" formatCode="#,##0">
                  <c:v>361.94102181467298</c:v>
                </c:pt>
                <c:pt idx="139" formatCode="#,##0">
                  <c:v>357.75747157906102</c:v>
                </c:pt>
                <c:pt idx="140" formatCode="#,##0">
                  <c:v>358.069293632788</c:v>
                </c:pt>
                <c:pt idx="141" formatCode="#,##0">
                  <c:v>355.49819279654901</c:v>
                </c:pt>
                <c:pt idx="142" formatCode="#,##0">
                  <c:v>355.30877243226303</c:v>
                </c:pt>
                <c:pt idx="143" formatCode="#,##0">
                  <c:v>348.26258398929502</c:v>
                </c:pt>
                <c:pt idx="144" formatCode="#,##0">
                  <c:v>347.408593730988</c:v>
                </c:pt>
                <c:pt idx="145" formatCode="#,##0">
                  <c:v>349.902638686557</c:v>
                </c:pt>
                <c:pt idx="146" formatCode="#,##0">
                  <c:v>343.97193710836598</c:v>
                </c:pt>
                <c:pt idx="147" formatCode="#,##0">
                  <c:v>342.38578564155102</c:v>
                </c:pt>
                <c:pt idx="148" formatCode="#,##0">
                  <c:v>338.57162600513601</c:v>
                </c:pt>
                <c:pt idx="149" formatCode="#,##0">
                  <c:v>339.17354079983102</c:v>
                </c:pt>
                <c:pt idx="150" formatCode="#,##0">
                  <c:v>336.77981645240999</c:v>
                </c:pt>
                <c:pt idx="151" formatCode="#,##0">
                  <c:v>333.51808973694602</c:v>
                </c:pt>
                <c:pt idx="152" formatCode="#,##0">
                  <c:v>335.20682594253901</c:v>
                </c:pt>
                <c:pt idx="153" formatCode="#,##0">
                  <c:v>328.455539085027</c:v>
                </c:pt>
                <c:pt idx="154" formatCode="#,##0">
                  <c:v>325.930084144359</c:v>
                </c:pt>
                <c:pt idx="155" formatCode="#,##0">
                  <c:v>324.19689540354898</c:v>
                </c:pt>
                <c:pt idx="156" formatCode="#,##0">
                  <c:v>321.42055632638602</c:v>
                </c:pt>
                <c:pt idx="157" formatCode="#,##0">
                  <c:v>317.94599933848701</c:v>
                </c:pt>
                <c:pt idx="158">
                  <c:v>316.24748400235001</c:v>
                </c:pt>
                <c:pt idx="159">
                  <c:v>315.34173344022901</c:v>
                </c:pt>
                <c:pt idx="160">
                  <c:v>308.00972941132397</c:v>
                </c:pt>
                <c:pt idx="161">
                  <c:v>309.01972034434601</c:v>
                </c:pt>
                <c:pt idx="162">
                  <c:v>303.40312983817802</c:v>
                </c:pt>
                <c:pt idx="163">
                  <c:v>301.593346510532</c:v>
                </c:pt>
                <c:pt idx="164">
                  <c:v>302.65802626666999</c:v>
                </c:pt>
                <c:pt idx="165">
                  <c:v>295.89778618398998</c:v>
                </c:pt>
                <c:pt idx="166">
                  <c:v>294.33443648298498</c:v>
                </c:pt>
                <c:pt idx="167">
                  <c:v>294.06129353153102</c:v>
                </c:pt>
                <c:pt idx="168">
                  <c:v>288.341934632983</c:v>
                </c:pt>
                <c:pt idx="169">
                  <c:v>284.25602054655502</c:v>
                </c:pt>
                <c:pt idx="170">
                  <c:v>287.34155874171898</c:v>
                </c:pt>
                <c:pt idx="171">
                  <c:v>282.14201840781499</c:v>
                </c:pt>
                <c:pt idx="172">
                  <c:v>277.42941235126801</c:v>
                </c:pt>
                <c:pt idx="173">
                  <c:v>280.12264504177</c:v>
                </c:pt>
                <c:pt idx="174">
                  <c:v>274.39649353171001</c:v>
                </c:pt>
                <c:pt idx="175">
                  <c:v>278.07991289592297</c:v>
                </c:pt>
                <c:pt idx="176">
                  <c:v>270.02885661626499</c:v>
                </c:pt>
                <c:pt idx="177">
                  <c:v>275.42111399112702</c:v>
                </c:pt>
                <c:pt idx="178">
                  <c:v>267.94425327641102</c:v>
                </c:pt>
                <c:pt idx="179">
                  <c:v>266.14588258763399</c:v>
                </c:pt>
                <c:pt idx="180">
                  <c:v>263.98422847049801</c:v>
                </c:pt>
                <c:pt idx="181">
                  <c:v>257.673461171729</c:v>
                </c:pt>
                <c:pt idx="182">
                  <c:v>260.82839046866599</c:v>
                </c:pt>
                <c:pt idx="183">
                  <c:v>255.47547865980201</c:v>
                </c:pt>
                <c:pt idx="184">
                  <c:v>251.94040123666801</c:v>
                </c:pt>
                <c:pt idx="185">
                  <c:v>252.05415585035001</c:v>
                </c:pt>
                <c:pt idx="186">
                  <c:v>250.833150038181</c:v>
                </c:pt>
                <c:pt idx="187">
                  <c:v>249.892266258018</c:v>
                </c:pt>
                <c:pt idx="188">
                  <c:v>243.97865233932399</c:v>
                </c:pt>
                <c:pt idx="189">
                  <c:v>243.91241518427199</c:v>
                </c:pt>
                <c:pt idx="190">
                  <c:v>240.478325097664</c:v>
                </c:pt>
                <c:pt idx="191">
                  <c:v>240.550880970397</c:v>
                </c:pt>
                <c:pt idx="192">
                  <c:v>238.069951655148</c:v>
                </c:pt>
                <c:pt idx="193">
                  <c:v>230.01033395967801</c:v>
                </c:pt>
                <c:pt idx="194">
                  <c:v>233.50821531131899</c:v>
                </c:pt>
                <c:pt idx="195">
                  <c:v>225.91635982102599</c:v>
                </c:pt>
                <c:pt idx="196">
                  <c:v>229.846894904111</c:v>
                </c:pt>
                <c:pt idx="197">
                  <c:v>226.274775577848</c:v>
                </c:pt>
                <c:pt idx="198">
                  <c:v>228.59159213967499</c:v>
                </c:pt>
                <c:pt idx="199">
                  <c:v>226.13754413725701</c:v>
                </c:pt>
                <c:pt idx="200">
                  <c:v>221.468463962622</c:v>
                </c:pt>
                <c:pt idx="201">
                  <c:v>220.14238070558699</c:v>
                </c:pt>
                <c:pt idx="202">
                  <c:v>214.64242960945799</c:v>
                </c:pt>
                <c:pt idx="203">
                  <c:v>219.49012049724001</c:v>
                </c:pt>
                <c:pt idx="204">
                  <c:v>207.72959212467899</c:v>
                </c:pt>
                <c:pt idx="205">
                  <c:v>208.29783822695799</c:v>
                </c:pt>
                <c:pt idx="206">
                  <c:v>199.924784336888</c:v>
                </c:pt>
                <c:pt idx="207">
                  <c:v>201.30142472704699</c:v>
                </c:pt>
                <c:pt idx="208">
                  <c:v>196.70571116770401</c:v>
                </c:pt>
                <c:pt idx="209">
                  <c:v>193.586130402191</c:v>
                </c:pt>
                <c:pt idx="210">
                  <c:v>191.33826561634299</c:v>
                </c:pt>
                <c:pt idx="211">
                  <c:v>184.57625342982899</c:v>
                </c:pt>
                <c:pt idx="212">
                  <c:v>180.491909714505</c:v>
                </c:pt>
                <c:pt idx="213">
                  <c:v>178.913621554907</c:v>
                </c:pt>
                <c:pt idx="214">
                  <c:v>175.897633009554</c:v>
                </c:pt>
                <c:pt idx="215">
                  <c:v>172.66858600090001</c:v>
                </c:pt>
                <c:pt idx="216">
                  <c:v>162.61605659462799</c:v>
                </c:pt>
                <c:pt idx="217">
                  <c:v>161.21927303930201</c:v>
                </c:pt>
                <c:pt idx="218">
                  <c:v>160.23732399163401</c:v>
                </c:pt>
                <c:pt idx="219">
                  <c:v>145.49226783578601</c:v>
                </c:pt>
                <c:pt idx="220">
                  <c:v>144.570737114075</c:v>
                </c:pt>
                <c:pt idx="221">
                  <c:v>146.158504428627</c:v>
                </c:pt>
                <c:pt idx="222">
                  <c:v>137.72141587062899</c:v>
                </c:pt>
                <c:pt idx="223">
                  <c:v>137.72141587062899</c:v>
                </c:pt>
                <c:pt idx="224">
                  <c:v>177.67605291407401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 formatCode="#,##0">
                  <c:v>0</c:v>
                </c:pt>
                <c:pt idx="243" formatCode="#,##0">
                  <c:v>0</c:v>
                </c:pt>
                <c:pt idx="244" formatCode="#,##0">
                  <c:v>0</c:v>
                </c:pt>
                <c:pt idx="245" formatCode="#,##0">
                  <c:v>0</c:v>
                </c:pt>
                <c:pt idx="246" formatCode="#,##0">
                  <c:v>0</c:v>
                </c:pt>
                <c:pt idx="247" formatCode="#,##0">
                  <c:v>0</c:v>
                </c:pt>
                <c:pt idx="248" formatCode="#,##0">
                  <c:v>0</c:v>
                </c:pt>
                <c:pt idx="249" formatCode="#,##0">
                  <c:v>0</c:v>
                </c:pt>
                <c:pt idx="250" formatCode="#,##0">
                  <c:v>0</c:v>
                </c:pt>
                <c:pt idx="251" formatCode="#,##0">
                  <c:v>0</c:v>
                </c:pt>
                <c:pt idx="252" formatCode="#,##0">
                  <c:v>0</c:v>
                </c:pt>
                <c:pt idx="253" formatCode="#,##0">
                  <c:v>0</c:v>
                </c:pt>
                <c:pt idx="254" formatCode="#,##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0-494A-9209-7EE5716BD162}"/>
            </c:ext>
          </c:extLst>
        </c:ser>
        <c:ser>
          <c:idx val="1"/>
          <c:order val="1"/>
          <c:tx>
            <c:v>Droplet 2nd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'03_New_Code-Raw-Data'!$B$2:$B$1000</c:f>
              <c:numCache>
                <c:formatCode>General</c:formatCode>
                <c:ptCount val="99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 formatCode="#,##0">
                  <c:v>3.3</c:v>
                </c:pt>
                <c:pt idx="66" formatCode="#,##0.0">
                  <c:v>3.35</c:v>
                </c:pt>
                <c:pt idx="67" formatCode="#,##0.0000000">
                  <c:v>3.4</c:v>
                </c:pt>
                <c:pt idx="68" formatCode="#,##0">
                  <c:v>3.45</c:v>
                </c:pt>
                <c:pt idx="69" formatCode="#,##0">
                  <c:v>3.5</c:v>
                </c:pt>
                <c:pt idx="70" formatCode="#,##0">
                  <c:v>3.55</c:v>
                </c:pt>
                <c:pt idx="71" formatCode="#,##0">
                  <c:v>3.6</c:v>
                </c:pt>
                <c:pt idx="72" formatCode="#,##0">
                  <c:v>3.65</c:v>
                </c:pt>
                <c:pt idx="73" formatCode="#,##0">
                  <c:v>3.7</c:v>
                </c:pt>
                <c:pt idx="74" formatCode="#,##0">
                  <c:v>3.75</c:v>
                </c:pt>
                <c:pt idx="75" formatCode="#,##0">
                  <c:v>3.8</c:v>
                </c:pt>
                <c:pt idx="76" formatCode="#,##0">
                  <c:v>3.85</c:v>
                </c:pt>
                <c:pt idx="77" formatCode="#,##0">
                  <c:v>3.9</c:v>
                </c:pt>
                <c:pt idx="78" formatCode="#,##0">
                  <c:v>3.95</c:v>
                </c:pt>
                <c:pt idx="79" formatCode="#,##0">
                  <c:v>4</c:v>
                </c:pt>
                <c:pt idx="80" formatCode="#,##0">
                  <c:v>4.05</c:v>
                </c:pt>
                <c:pt idx="81" formatCode="#,##0">
                  <c:v>4.0999999999999996</c:v>
                </c:pt>
                <c:pt idx="82" formatCode="#,##0">
                  <c:v>4.1500000000000004</c:v>
                </c:pt>
                <c:pt idx="83" formatCode="#,##0">
                  <c:v>4.2</c:v>
                </c:pt>
                <c:pt idx="84" formatCode="#,##0">
                  <c:v>4.25</c:v>
                </c:pt>
                <c:pt idx="85" formatCode="#,##0">
                  <c:v>4.3</c:v>
                </c:pt>
                <c:pt idx="86" formatCode="#,##0">
                  <c:v>4.3499999999999996</c:v>
                </c:pt>
                <c:pt idx="87" formatCode="#,##0">
                  <c:v>4.4000000000000004</c:v>
                </c:pt>
                <c:pt idx="88" formatCode="#,##0">
                  <c:v>4.45</c:v>
                </c:pt>
                <c:pt idx="89" formatCode="#,##0">
                  <c:v>4.5</c:v>
                </c:pt>
                <c:pt idx="90" formatCode="#,##0">
                  <c:v>4.55</c:v>
                </c:pt>
                <c:pt idx="91" formatCode="#,##0">
                  <c:v>4.5999999999999996</c:v>
                </c:pt>
                <c:pt idx="92" formatCode="#,##0">
                  <c:v>4.6500000000000004</c:v>
                </c:pt>
                <c:pt idx="93" formatCode="#,##0">
                  <c:v>4.7</c:v>
                </c:pt>
                <c:pt idx="94" formatCode="#,##0">
                  <c:v>4.75</c:v>
                </c:pt>
                <c:pt idx="95" formatCode="#,##0">
                  <c:v>4.8</c:v>
                </c:pt>
                <c:pt idx="96" formatCode="#,##0">
                  <c:v>4.8499999999999996</c:v>
                </c:pt>
                <c:pt idx="97" formatCode="#,##0">
                  <c:v>4.9000000000000004</c:v>
                </c:pt>
                <c:pt idx="98" formatCode="#,##0">
                  <c:v>4.95</c:v>
                </c:pt>
                <c:pt idx="99" formatCode="#,##0">
                  <c:v>5</c:v>
                </c:pt>
                <c:pt idx="100" formatCode="#,##0">
                  <c:v>5.05</c:v>
                </c:pt>
                <c:pt idx="101" formatCode="#,##0">
                  <c:v>5.0999999999999996</c:v>
                </c:pt>
                <c:pt idx="102" formatCode="#,##0">
                  <c:v>5.15</c:v>
                </c:pt>
                <c:pt idx="103" formatCode="#,##0">
                  <c:v>5.2</c:v>
                </c:pt>
                <c:pt idx="104" formatCode="#,##0">
                  <c:v>5.25</c:v>
                </c:pt>
                <c:pt idx="105" formatCode="#,##0">
                  <c:v>5.3</c:v>
                </c:pt>
                <c:pt idx="106" formatCode="#,##0">
                  <c:v>5.35</c:v>
                </c:pt>
                <c:pt idx="107" formatCode="#,##0">
                  <c:v>5.4</c:v>
                </c:pt>
                <c:pt idx="108" formatCode="#,##0">
                  <c:v>5.45</c:v>
                </c:pt>
                <c:pt idx="109" formatCode="#,##0">
                  <c:v>5.5</c:v>
                </c:pt>
                <c:pt idx="110" formatCode="#,##0">
                  <c:v>5.5499999999999901</c:v>
                </c:pt>
                <c:pt idx="111" formatCode="#,##0">
                  <c:v>5.5999999999999899</c:v>
                </c:pt>
                <c:pt idx="112" formatCode="#,##0">
                  <c:v>5.6499999999999897</c:v>
                </c:pt>
                <c:pt idx="113" formatCode="#,##0">
                  <c:v>5.6999999999999904</c:v>
                </c:pt>
                <c:pt idx="114" formatCode="#,##0">
                  <c:v>5.7499999999999902</c:v>
                </c:pt>
                <c:pt idx="115" formatCode="#,##0">
                  <c:v>5.7999999999999901</c:v>
                </c:pt>
                <c:pt idx="116" formatCode="#,##0">
                  <c:v>5.8499999999999899</c:v>
                </c:pt>
                <c:pt idx="117" formatCode="#,##0">
                  <c:v>5.8999999999999897</c:v>
                </c:pt>
                <c:pt idx="118" formatCode="#,##0">
                  <c:v>5.9499999999999904</c:v>
                </c:pt>
                <c:pt idx="119" formatCode="#,##0">
                  <c:v>5.9999999999999902</c:v>
                </c:pt>
                <c:pt idx="120" formatCode="#,##0">
                  <c:v>6.0499999999999901</c:v>
                </c:pt>
                <c:pt idx="121" formatCode="#,##0">
                  <c:v>6.0999999999999899</c:v>
                </c:pt>
                <c:pt idx="122" formatCode="#,##0">
                  <c:v>6.1499999999999897</c:v>
                </c:pt>
                <c:pt idx="123" formatCode="#,##0">
                  <c:v>6.1999999999999904</c:v>
                </c:pt>
                <c:pt idx="124" formatCode="#,##0">
                  <c:v>6.2499999999999902</c:v>
                </c:pt>
                <c:pt idx="125" formatCode="#,##0">
                  <c:v>6.2999999999999901</c:v>
                </c:pt>
                <c:pt idx="126" formatCode="#,##0">
                  <c:v>6.3499999999999899</c:v>
                </c:pt>
                <c:pt idx="127" formatCode="#,##0">
                  <c:v>6.3999999999999897</c:v>
                </c:pt>
                <c:pt idx="128" formatCode="#,##0">
                  <c:v>6.4499999999999904</c:v>
                </c:pt>
                <c:pt idx="129" formatCode="#,##0">
                  <c:v>6.4999999999999902</c:v>
                </c:pt>
                <c:pt idx="130" formatCode="#,##0">
                  <c:v>6.5499999999999901</c:v>
                </c:pt>
                <c:pt idx="131" formatCode="#,##0">
                  <c:v>6.5999999999999899</c:v>
                </c:pt>
                <c:pt idx="132" formatCode="#,##0">
                  <c:v>6.6499999999999897</c:v>
                </c:pt>
                <c:pt idx="133" formatCode="#,##0">
                  <c:v>6.6999999999999904</c:v>
                </c:pt>
                <c:pt idx="134" formatCode="#,##0">
                  <c:v>6.7499999999999902</c:v>
                </c:pt>
                <c:pt idx="135" formatCode="#,##0">
                  <c:v>6.7999999999999901</c:v>
                </c:pt>
                <c:pt idx="136" formatCode="#,##0">
                  <c:v>6.8499999999999899</c:v>
                </c:pt>
                <c:pt idx="137" formatCode="#,##0">
                  <c:v>6.8999999999999897</c:v>
                </c:pt>
                <c:pt idx="138" formatCode="#,##0">
                  <c:v>6.9499999999999904</c:v>
                </c:pt>
                <c:pt idx="139" formatCode="#,##0">
                  <c:v>6.9999999999999902</c:v>
                </c:pt>
                <c:pt idx="140" formatCode="#,##0">
                  <c:v>7.0499999999999901</c:v>
                </c:pt>
                <c:pt idx="141" formatCode="#,##0">
                  <c:v>7.0999999999999801</c:v>
                </c:pt>
                <c:pt idx="142" formatCode="#,##0">
                  <c:v>7.1499999999999799</c:v>
                </c:pt>
                <c:pt idx="143" formatCode="#,##0">
                  <c:v>7.1999999999999797</c:v>
                </c:pt>
                <c:pt idx="144" formatCode="#,##0">
                  <c:v>7.2499999999999796</c:v>
                </c:pt>
                <c:pt idx="145" formatCode="#,##0">
                  <c:v>7.2999999999999803</c:v>
                </c:pt>
                <c:pt idx="146" formatCode="#,##0">
                  <c:v>7.3499999999999801</c:v>
                </c:pt>
                <c:pt idx="147" formatCode="#,##0">
                  <c:v>7.3999999999999799</c:v>
                </c:pt>
                <c:pt idx="148" formatCode="#,##0">
                  <c:v>7.4499999999999797</c:v>
                </c:pt>
                <c:pt idx="149" formatCode="#,##0">
                  <c:v>7.4999999999999796</c:v>
                </c:pt>
                <c:pt idx="150" formatCode="#,##0">
                  <c:v>7.5499999999999803</c:v>
                </c:pt>
                <c:pt idx="151" formatCode="#,##0">
                  <c:v>7.5999999999999801</c:v>
                </c:pt>
                <c:pt idx="152" formatCode="#,##0">
                  <c:v>7.6499999999999799</c:v>
                </c:pt>
                <c:pt idx="153" formatCode="#,##0">
                  <c:v>7.6999999999999797</c:v>
                </c:pt>
                <c:pt idx="154" formatCode="#,##0">
                  <c:v>7.7499999999999796</c:v>
                </c:pt>
                <c:pt idx="155" formatCode="#,##0">
                  <c:v>7.7999999999999803</c:v>
                </c:pt>
                <c:pt idx="156" formatCode="#,##0">
                  <c:v>7.8499999999999801</c:v>
                </c:pt>
                <c:pt idx="157" formatCode="#,##0">
                  <c:v>7.8999999999999799</c:v>
                </c:pt>
                <c:pt idx="158" formatCode="#,##0">
                  <c:v>7.9499999999999797</c:v>
                </c:pt>
                <c:pt idx="159" formatCode="#,##0">
                  <c:v>7.9999999999999796</c:v>
                </c:pt>
                <c:pt idx="160" formatCode="#,##0">
                  <c:v>8.0499999999999794</c:v>
                </c:pt>
                <c:pt idx="161" formatCode="#,##0">
                  <c:v>8.0999999999999801</c:v>
                </c:pt>
                <c:pt idx="162" formatCode="#,##0">
                  <c:v>8.1499999999999808</c:v>
                </c:pt>
                <c:pt idx="163" formatCode="#,##0">
                  <c:v>8.1999999999999797</c:v>
                </c:pt>
                <c:pt idx="164" formatCode="#,##0">
                  <c:v>8.2499999999999805</c:v>
                </c:pt>
                <c:pt idx="165" formatCode="#,##0">
                  <c:v>8.2999999999999794</c:v>
                </c:pt>
                <c:pt idx="166" formatCode="#,##0">
                  <c:v>8.3499999999999801</c:v>
                </c:pt>
                <c:pt idx="167" formatCode="#,##0">
                  <c:v>8.3999999999999808</c:v>
                </c:pt>
                <c:pt idx="168" formatCode="#,##0">
                  <c:v>8.4499999999999797</c:v>
                </c:pt>
                <c:pt idx="169" formatCode="#,##0">
                  <c:v>8.4999999999999805</c:v>
                </c:pt>
                <c:pt idx="170" formatCode="#,##0">
                  <c:v>8.5499999999999794</c:v>
                </c:pt>
                <c:pt idx="171" formatCode="#,##0">
                  <c:v>8.5999999999999801</c:v>
                </c:pt>
                <c:pt idx="172" formatCode="#,##0">
                  <c:v>8.6499999999999808</c:v>
                </c:pt>
                <c:pt idx="173" formatCode="#,##0">
                  <c:v>8.6999999999999709</c:v>
                </c:pt>
                <c:pt idx="174" formatCode="#,##0">
                  <c:v>8.7499999999999805</c:v>
                </c:pt>
                <c:pt idx="175" formatCode="#,##0">
                  <c:v>8.7999999999999705</c:v>
                </c:pt>
                <c:pt idx="176" formatCode="#,##0">
                  <c:v>8.8499999999999801</c:v>
                </c:pt>
                <c:pt idx="177" formatCode="#,##0">
                  <c:v>8.8999999999999702</c:v>
                </c:pt>
                <c:pt idx="178" formatCode="#,##0">
                  <c:v>8.9499999999999709</c:v>
                </c:pt>
                <c:pt idx="179" formatCode="#,##0">
                  <c:v>8.9999999999999698</c:v>
                </c:pt>
                <c:pt idx="180" formatCode="#,##0">
                  <c:v>9.0499999999999705</c:v>
                </c:pt>
                <c:pt idx="181" formatCode="#,##0">
                  <c:v>9.0999999999999694</c:v>
                </c:pt>
                <c:pt idx="182" formatCode="#,##0">
                  <c:v>9.1499999999999702</c:v>
                </c:pt>
                <c:pt idx="183" formatCode="#,##0">
                  <c:v>9.1999999999999709</c:v>
                </c:pt>
                <c:pt idx="184" formatCode="#,##0">
                  <c:v>9.2499999999999698</c:v>
                </c:pt>
                <c:pt idx="185" formatCode="#,##0">
                  <c:v>9.2999999999999705</c:v>
                </c:pt>
                <c:pt idx="186" formatCode="#,##0">
                  <c:v>9.3499999999999694</c:v>
                </c:pt>
                <c:pt idx="187" formatCode="#,##0">
                  <c:v>9.3999999999999702</c:v>
                </c:pt>
                <c:pt idx="188" formatCode="#,##0">
                  <c:v>9.4499999999999709</c:v>
                </c:pt>
                <c:pt idx="189" formatCode="#,##0">
                  <c:v>9.4999999999999698</c:v>
                </c:pt>
                <c:pt idx="190" formatCode="#,##0">
                  <c:v>9.5499999999999705</c:v>
                </c:pt>
                <c:pt idx="191" formatCode="#,##0">
                  <c:v>9.5999999999999694</c:v>
                </c:pt>
                <c:pt idx="192" formatCode="#,##0">
                  <c:v>9.6499999999999702</c:v>
                </c:pt>
                <c:pt idx="193" formatCode="#,##0">
                  <c:v>9.6999999999999709</c:v>
                </c:pt>
                <c:pt idx="194" formatCode="#,##0">
                  <c:v>9.7499999999999698</c:v>
                </c:pt>
                <c:pt idx="195" formatCode="#,##0">
                  <c:v>9.7999999999999705</c:v>
                </c:pt>
                <c:pt idx="196" formatCode="#,##0">
                  <c:v>9.8499999999999694</c:v>
                </c:pt>
                <c:pt idx="197" formatCode="#,##0">
                  <c:v>9.8999999999999702</c:v>
                </c:pt>
                <c:pt idx="198" formatCode="#,##0">
                  <c:v>9.9499999999999709</c:v>
                </c:pt>
                <c:pt idx="199" formatCode="#,##0">
                  <c:v>9.9999999999999698</c:v>
                </c:pt>
                <c:pt idx="200" formatCode="#,##0">
                  <c:v>10.050000000000001</c:v>
                </c:pt>
                <c:pt idx="201" formatCode="#,##0">
                  <c:v>10.1</c:v>
                </c:pt>
                <c:pt idx="202" formatCode="#,##0">
                  <c:v>10.15</c:v>
                </c:pt>
                <c:pt idx="203" formatCode="#,##0">
                  <c:v>10.199999999999999</c:v>
                </c:pt>
                <c:pt idx="204" formatCode="#,##0">
                  <c:v>10.25</c:v>
                </c:pt>
                <c:pt idx="205" formatCode="#,##0">
                  <c:v>10.3</c:v>
                </c:pt>
                <c:pt idx="206" formatCode="#,##0">
                  <c:v>10.35</c:v>
                </c:pt>
                <c:pt idx="207" formatCode="#,##0">
                  <c:v>10.4</c:v>
                </c:pt>
                <c:pt idx="208" formatCode="#,##0">
                  <c:v>10.45</c:v>
                </c:pt>
                <c:pt idx="209" formatCode="#,##0">
                  <c:v>10.5</c:v>
                </c:pt>
                <c:pt idx="210" formatCode="#,##0">
                  <c:v>10.55</c:v>
                </c:pt>
                <c:pt idx="211" formatCode="#,##0">
                  <c:v>10.6</c:v>
                </c:pt>
                <c:pt idx="212" formatCode="#,##0">
                  <c:v>10.65</c:v>
                </c:pt>
                <c:pt idx="213" formatCode="#,##0">
                  <c:v>10.7</c:v>
                </c:pt>
                <c:pt idx="214" formatCode="#,##0">
                  <c:v>10.75</c:v>
                </c:pt>
                <c:pt idx="215" formatCode="#,##0">
                  <c:v>10.8</c:v>
                </c:pt>
                <c:pt idx="216" formatCode="#,##0">
                  <c:v>10.85</c:v>
                </c:pt>
                <c:pt idx="217" formatCode="#,##0">
                  <c:v>10.9</c:v>
                </c:pt>
                <c:pt idx="218" formatCode="#,##0">
                  <c:v>10.95</c:v>
                </c:pt>
                <c:pt idx="219" formatCode="#,##0">
                  <c:v>11</c:v>
                </c:pt>
                <c:pt idx="220" formatCode="#,##0">
                  <c:v>11.05</c:v>
                </c:pt>
                <c:pt idx="221" formatCode="#,##0">
                  <c:v>11.1</c:v>
                </c:pt>
                <c:pt idx="222" formatCode="#,##0">
                  <c:v>11.15</c:v>
                </c:pt>
                <c:pt idx="223" formatCode="#,##0">
                  <c:v>11.2</c:v>
                </c:pt>
                <c:pt idx="224" formatCode="#,##0">
                  <c:v>11.25</c:v>
                </c:pt>
                <c:pt idx="225" formatCode="#,##0">
                  <c:v>11.3</c:v>
                </c:pt>
                <c:pt idx="226" formatCode="#,##0">
                  <c:v>11.35</c:v>
                </c:pt>
                <c:pt idx="227" formatCode="#,##0">
                  <c:v>11.4</c:v>
                </c:pt>
                <c:pt idx="228" formatCode="#,##0">
                  <c:v>11.45</c:v>
                </c:pt>
                <c:pt idx="229" formatCode="#,##0">
                  <c:v>11.5</c:v>
                </c:pt>
                <c:pt idx="230" formatCode="#,##0">
                  <c:v>11.55</c:v>
                </c:pt>
                <c:pt idx="231" formatCode="#,##0">
                  <c:v>11.6</c:v>
                </c:pt>
                <c:pt idx="232" formatCode="#,##0">
                  <c:v>11.65</c:v>
                </c:pt>
                <c:pt idx="233" formatCode="#,##0">
                  <c:v>11.7</c:v>
                </c:pt>
                <c:pt idx="234" formatCode="#,##0">
                  <c:v>11.75</c:v>
                </c:pt>
                <c:pt idx="235" formatCode="#,##0">
                  <c:v>11.8</c:v>
                </c:pt>
                <c:pt idx="236" formatCode="#,##0">
                  <c:v>11.85</c:v>
                </c:pt>
                <c:pt idx="237" formatCode="#,##0">
                  <c:v>11.9</c:v>
                </c:pt>
                <c:pt idx="238" formatCode="#,##0">
                  <c:v>11.95</c:v>
                </c:pt>
                <c:pt idx="239" formatCode="#,##0">
                  <c:v>12</c:v>
                </c:pt>
                <c:pt idx="240" formatCode="#,##0">
                  <c:v>12.05</c:v>
                </c:pt>
                <c:pt idx="241" formatCode="#,##0">
                  <c:v>12.1</c:v>
                </c:pt>
                <c:pt idx="242" formatCode="#,##0">
                  <c:v>12.15</c:v>
                </c:pt>
                <c:pt idx="243" formatCode="#,##0">
                  <c:v>12.2</c:v>
                </c:pt>
                <c:pt idx="244" formatCode="#,##0">
                  <c:v>12.25</c:v>
                </c:pt>
                <c:pt idx="245" formatCode="#,##0">
                  <c:v>12.3</c:v>
                </c:pt>
                <c:pt idx="246" formatCode="#,##0">
                  <c:v>12.35</c:v>
                </c:pt>
                <c:pt idx="247" formatCode="#,##0">
                  <c:v>12.4</c:v>
                </c:pt>
                <c:pt idx="248" formatCode="#,##0">
                  <c:v>12.45</c:v>
                </c:pt>
                <c:pt idx="249" formatCode="#,##0">
                  <c:v>12.5</c:v>
                </c:pt>
                <c:pt idx="250" formatCode="#,##0">
                  <c:v>12.55</c:v>
                </c:pt>
                <c:pt idx="251" formatCode="#,##0">
                  <c:v>12.6</c:v>
                </c:pt>
                <c:pt idx="252" formatCode="#,##0">
                  <c:v>12.65</c:v>
                </c:pt>
                <c:pt idx="253" formatCode="#,##0">
                  <c:v>12.7</c:v>
                </c:pt>
                <c:pt idx="254" formatCode="#,##0">
                  <c:v>12.75</c:v>
                </c:pt>
                <c:pt idx="255" formatCode="#,##0">
                  <c:v>12.8</c:v>
                </c:pt>
              </c:numCache>
            </c:numRef>
          </c:xVal>
          <c:yVal>
            <c:numRef>
              <c:f>'03_New_Code-Raw-Data'!$D$2:$D$1000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94.814462805895005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111.63175980348601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117.44683886381701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174.17562501395599</c:v>
                </c:pt>
                <c:pt idx="32">
                  <c:v>288.97892761649302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698.06068625849502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318.28759062039501</c:v>
                </c:pt>
                <c:pt idx="80">
                  <c:v>329.92309267383501</c:v>
                </c:pt>
                <c:pt idx="81">
                  <c:v>335.51001139294198</c:v>
                </c:pt>
                <c:pt idx="82">
                  <c:v>343.34394601597899</c:v>
                </c:pt>
                <c:pt idx="83">
                  <c:v>351.76380321767499</c:v>
                </c:pt>
                <c:pt idx="84">
                  <c:v>355.62560792739202</c:v>
                </c:pt>
                <c:pt idx="85">
                  <c:v>360.41103066589102</c:v>
                </c:pt>
                <c:pt idx="86">
                  <c:v>368.02034233375798</c:v>
                </c:pt>
                <c:pt idx="87">
                  <c:v>375.16098625490099</c:v>
                </c:pt>
                <c:pt idx="88">
                  <c:v>380.711570439865</c:v>
                </c:pt>
                <c:pt idx="89">
                  <c:v>384.37900224259198</c:v>
                </c:pt>
                <c:pt idx="90">
                  <c:v>386.82272107164903</c:v>
                </c:pt>
                <c:pt idx="91">
                  <c:v>389.20508846951998</c:v>
                </c:pt>
                <c:pt idx="92">
                  <c:v>393.251022255348</c:v>
                </c:pt>
                <c:pt idx="93">
                  <c:v>395.59159569837902</c:v>
                </c:pt>
                <c:pt idx="94">
                  <c:v>398.78052457817603</c:v>
                </c:pt>
                <c:pt idx="95">
                  <c:v>401.58612661797702</c:v>
                </c:pt>
                <c:pt idx="96">
                  <c:v>402.496195889695</c:v>
                </c:pt>
                <c:pt idx="97">
                  <c:v>403.80462420837802</c:v>
                </c:pt>
                <c:pt idx="98">
                  <c:v>406.54669802899201</c:v>
                </c:pt>
                <c:pt idx="99">
                  <c:v>404.64608551556398</c:v>
                </c:pt>
                <c:pt idx="100">
                  <c:v>412.878597793067</c:v>
                </c:pt>
                <c:pt idx="101">
                  <c:v>409.38415789547702</c:v>
                </c:pt>
                <c:pt idx="102">
                  <c:v>408.03140953918199</c:v>
                </c:pt>
                <c:pt idx="103">
                  <c:v>402.39738575900401</c:v>
                </c:pt>
                <c:pt idx="104">
                  <c:v>404.64508609886201</c:v>
                </c:pt>
                <c:pt idx="105">
                  <c:v>407.37430303186699</c:v>
                </c:pt>
                <c:pt idx="106">
                  <c:v>405.229542865952</c:v>
                </c:pt>
                <c:pt idx="107">
                  <c:v>400.86297508944602</c:v>
                </c:pt>
                <c:pt idx="108">
                  <c:v>400.942189058152</c:v>
                </c:pt>
                <c:pt idx="109">
                  <c:v>398.22840187336402</c:v>
                </c:pt>
                <c:pt idx="110">
                  <c:v>399.57040492959601</c:v>
                </c:pt>
                <c:pt idx="111">
                  <c:v>398.77486849764102</c:v>
                </c:pt>
                <c:pt idx="112">
                  <c:v>398.73520749628398</c:v>
                </c:pt>
                <c:pt idx="113">
                  <c:v>395.26396101611999</c:v>
                </c:pt>
                <c:pt idx="114">
                  <c:v>393.798526097609</c:v>
                </c:pt>
                <c:pt idx="115">
                  <c:v>391.71504537098599</c:v>
                </c:pt>
                <c:pt idx="116">
                  <c:v>393.07762973584698</c:v>
                </c:pt>
                <c:pt idx="117">
                  <c:v>394.52417876790599</c:v>
                </c:pt>
                <c:pt idx="118">
                  <c:v>387.98122023562098</c:v>
                </c:pt>
                <c:pt idx="119">
                  <c:v>385.20696627495198</c:v>
                </c:pt>
                <c:pt idx="120">
                  <c:v>386.02732971725197</c:v>
                </c:pt>
                <c:pt idx="121">
                  <c:v>382.17393143498202</c:v>
                </c:pt>
                <c:pt idx="122">
                  <c:v>379.306850450686</c:v>
                </c:pt>
                <c:pt idx="123">
                  <c:v>378.60163248820299</c:v>
                </c:pt>
                <c:pt idx="124">
                  <c:v>375.67228358319602</c:v>
                </c:pt>
                <c:pt idx="125">
                  <c:v>376.21465530197901</c:v>
                </c:pt>
                <c:pt idx="126">
                  <c:v>376.28032451073801</c:v>
                </c:pt>
                <c:pt idx="127">
                  <c:v>370.90164178989397</c:v>
                </c:pt>
                <c:pt idx="128">
                  <c:v>367.81526058345099</c:v>
                </c:pt>
                <c:pt idx="129">
                  <c:v>366.33955799368698</c:v>
                </c:pt>
                <c:pt idx="130">
                  <c:v>364.02245157863501</c:v>
                </c:pt>
                <c:pt idx="131">
                  <c:v>361.66149015736198</c:v>
                </c:pt>
                <c:pt idx="132">
                  <c:v>359.41601117853099</c:v>
                </c:pt>
                <c:pt idx="133">
                  <c:v>357.76235377473898</c:v>
                </c:pt>
                <c:pt idx="134">
                  <c:v>353.94360182531102</c:v>
                </c:pt>
                <c:pt idx="135">
                  <c:v>353.124351845874</c:v>
                </c:pt>
                <c:pt idx="136">
                  <c:v>356.29090160172399</c:v>
                </c:pt>
                <c:pt idx="137">
                  <c:v>349.902638686557</c:v>
                </c:pt>
                <c:pt idx="138">
                  <c:v>346.93190697504002</c:v>
                </c:pt>
                <c:pt idx="139">
                  <c:v>346.795199597215</c:v>
                </c:pt>
                <c:pt idx="140">
                  <c:v>343.62390341915602</c:v>
                </c:pt>
                <c:pt idx="141">
                  <c:v>339.43960741585897</c:v>
                </c:pt>
                <c:pt idx="142">
                  <c:v>341.17322169417901</c:v>
                </c:pt>
                <c:pt idx="143">
                  <c:v>336.86847656056602</c:v>
                </c:pt>
                <c:pt idx="144">
                  <c:v>337.76875529066598</c:v>
                </c:pt>
                <c:pt idx="145">
                  <c:v>333.597122093954</c:v>
                </c:pt>
                <c:pt idx="146">
                  <c:v>332.62762905475802</c:v>
                </c:pt>
                <c:pt idx="147">
                  <c:v>329.934213349142</c:v>
                </c:pt>
                <c:pt idx="148">
                  <c:v>327.483352463031</c:v>
                </c:pt>
                <c:pt idx="149">
                  <c:v>323.99716071384501</c:v>
                </c:pt>
                <c:pt idx="150">
                  <c:v>325.738663096653</c:v>
                </c:pt>
                <c:pt idx="151">
                  <c:v>320.37788678598298</c:v>
                </c:pt>
                <c:pt idx="152">
                  <c:v>318.69188763888002</c:v>
                </c:pt>
                <c:pt idx="153">
                  <c:v>315.43652936911002</c:v>
                </c:pt>
                <c:pt idx="154">
                  <c:v>314.31849100040398</c:v>
                </c:pt>
                <c:pt idx="155">
                  <c:v>311.69585656224399</c:v>
                </c:pt>
                <c:pt idx="156">
                  <c:v>307.22620421298302</c:v>
                </c:pt>
                <c:pt idx="157">
                  <c:v>307.32090448972201</c:v>
                </c:pt>
                <c:pt idx="158">
                  <c:v>301.593346510532</c:v>
                </c:pt>
                <c:pt idx="159">
                  <c:v>299.74886441397598</c:v>
                </c:pt>
                <c:pt idx="160">
                  <c:v>301.810513607129</c:v>
                </c:pt>
                <c:pt idx="161">
                  <c:v>297.84720747542099</c:v>
                </c:pt>
                <c:pt idx="162">
                  <c:v>295.89778618398901</c:v>
                </c:pt>
                <c:pt idx="163">
                  <c:v>288.325636508066</c:v>
                </c:pt>
                <c:pt idx="164">
                  <c:v>291.21391405592902</c:v>
                </c:pt>
                <c:pt idx="165">
                  <c:v>288.26649916830399</c:v>
                </c:pt>
                <c:pt idx="166">
                  <c:v>284.25602054655502</c:v>
                </c:pt>
                <c:pt idx="167">
                  <c:v>284.50293001036499</c:v>
                </c:pt>
                <c:pt idx="168">
                  <c:v>283.13700945812701</c:v>
                </c:pt>
                <c:pt idx="169">
                  <c:v>280.25516790959398</c:v>
                </c:pt>
                <c:pt idx="170">
                  <c:v>277.42941235126801</c:v>
                </c:pt>
                <c:pt idx="171">
                  <c:v>277.20727704015098</c:v>
                </c:pt>
                <c:pt idx="172">
                  <c:v>270.02885661626499</c:v>
                </c:pt>
                <c:pt idx="173">
                  <c:v>273.225801009902</c:v>
                </c:pt>
                <c:pt idx="174">
                  <c:v>267.00202036561399</c:v>
                </c:pt>
                <c:pt idx="175">
                  <c:v>264.91507595134402</c:v>
                </c:pt>
                <c:pt idx="176">
                  <c:v>266.09271980539501</c:v>
                </c:pt>
                <c:pt idx="177">
                  <c:v>264.91978121743301</c:v>
                </c:pt>
                <c:pt idx="178">
                  <c:v>259.82775871416999</c:v>
                </c:pt>
                <c:pt idx="179">
                  <c:v>262.87282095057702</c:v>
                </c:pt>
                <c:pt idx="180">
                  <c:v>259.77384281853</c:v>
                </c:pt>
                <c:pt idx="181">
                  <c:v>257.59004316554598</c:v>
                </c:pt>
                <c:pt idx="182">
                  <c:v>254.30206755166901</c:v>
                </c:pt>
                <c:pt idx="183">
                  <c:v>249.83235555950901</c:v>
                </c:pt>
                <c:pt idx="184">
                  <c:v>248.515146447088</c:v>
                </c:pt>
                <c:pt idx="185">
                  <c:v>248.64897330695999</c:v>
                </c:pt>
                <c:pt idx="186">
                  <c:v>244.89436107968501</c:v>
                </c:pt>
                <c:pt idx="187">
                  <c:v>245.19061260980399</c:v>
                </c:pt>
                <c:pt idx="188">
                  <c:v>241.56139817580399</c:v>
                </c:pt>
                <c:pt idx="189">
                  <c:v>240.38266680116899</c:v>
                </c:pt>
                <c:pt idx="190">
                  <c:v>235.84350046126099</c:v>
                </c:pt>
                <c:pt idx="191">
                  <c:v>236.67518205392301</c:v>
                </c:pt>
                <c:pt idx="192">
                  <c:v>235.84350046126099</c:v>
                </c:pt>
                <c:pt idx="193">
                  <c:v>235.65203048117701</c:v>
                </c:pt>
                <c:pt idx="194">
                  <c:v>225.91635982102599</c:v>
                </c:pt>
                <c:pt idx="195">
                  <c:v>229.78473823119</c:v>
                </c:pt>
                <c:pt idx="196">
                  <c:v>224.62154814806399</c:v>
                </c:pt>
                <c:pt idx="197">
                  <c:v>223.49959499334099</c:v>
                </c:pt>
                <c:pt idx="198">
                  <c:v>223.20312803282201</c:v>
                </c:pt>
                <c:pt idx="199">
                  <c:v>219.49012049724001</c:v>
                </c:pt>
                <c:pt idx="200">
                  <c:v>216.00713151189601</c:v>
                </c:pt>
                <c:pt idx="201">
                  <c:v>214.47203560511801</c:v>
                </c:pt>
                <c:pt idx="202">
                  <c:v>211.55851279797301</c:v>
                </c:pt>
                <c:pt idx="203">
                  <c:v>210.55173136831399</c:v>
                </c:pt>
                <c:pt idx="204">
                  <c:v>197.580583450201</c:v>
                </c:pt>
                <c:pt idx="205">
                  <c:v>198.05012153649301</c:v>
                </c:pt>
                <c:pt idx="206">
                  <c:v>196.865579327105</c:v>
                </c:pt>
                <c:pt idx="207">
                  <c:v>192.202367830095</c:v>
                </c:pt>
                <c:pt idx="208">
                  <c:v>188.03511728488201</c:v>
                </c:pt>
                <c:pt idx="209">
                  <c:v>185.396682872833</c:v>
                </c:pt>
                <c:pt idx="210">
                  <c:v>180.436337079341</c:v>
                </c:pt>
                <c:pt idx="211">
                  <c:v>172.74283714160001</c:v>
                </c:pt>
                <c:pt idx="212">
                  <c:v>172.355389667591</c:v>
                </c:pt>
                <c:pt idx="213">
                  <c:v>166.00178131646601</c:v>
                </c:pt>
                <c:pt idx="214">
                  <c:v>166.06462939107001</c:v>
                </c:pt>
                <c:pt idx="215">
                  <c:v>158.64690236964699</c:v>
                </c:pt>
                <c:pt idx="216">
                  <c:v>151.93382593439199</c:v>
                </c:pt>
                <c:pt idx="217">
                  <c:v>155.42233026573101</c:v>
                </c:pt>
                <c:pt idx="218">
                  <c:v>146.55891085111699</c:v>
                </c:pt>
                <c:pt idx="219">
                  <c:v>137.72141587062899</c:v>
                </c:pt>
                <c:pt idx="220">
                  <c:v>140.330178172339</c:v>
                </c:pt>
                <c:pt idx="221">
                  <c:v>135.011110653901</c:v>
                </c:pt>
                <c:pt idx="222">
                  <c:v>248.82831060593901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 formatCode="#,##0">
                  <c:v>0</c:v>
                </c:pt>
                <c:pt idx="243" formatCode="#,##0">
                  <c:v>0</c:v>
                </c:pt>
                <c:pt idx="244" formatCode="#,##0">
                  <c:v>0</c:v>
                </c:pt>
                <c:pt idx="245" formatCode="#,##0">
                  <c:v>0</c:v>
                </c:pt>
                <c:pt idx="246" formatCode="#,##0">
                  <c:v>0</c:v>
                </c:pt>
                <c:pt idx="247" formatCode="#,##0">
                  <c:v>0</c:v>
                </c:pt>
                <c:pt idx="248" formatCode="#,##0">
                  <c:v>0</c:v>
                </c:pt>
                <c:pt idx="249" formatCode="#,##0">
                  <c:v>0</c:v>
                </c:pt>
                <c:pt idx="250" formatCode="#,##0">
                  <c:v>0</c:v>
                </c:pt>
                <c:pt idx="251" formatCode="#,##0">
                  <c:v>0</c:v>
                </c:pt>
                <c:pt idx="252" formatCode="#,##0">
                  <c:v>0</c:v>
                </c:pt>
                <c:pt idx="253" formatCode="#,##0">
                  <c:v>0</c:v>
                </c:pt>
                <c:pt idx="254" formatCode="#,##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C0-494A-9209-7EE5716BD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41600"/>
        <c:axId val="256342160"/>
      </c:scatterChart>
      <c:scatterChart>
        <c:scatterStyle val="lineMarker"/>
        <c:varyColors val="0"/>
        <c:ser>
          <c:idx val="2"/>
          <c:order val="2"/>
          <c:tx>
            <c:v>Distance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'03_New_Code-Raw-Data'!$B$2:$B$1000</c:f>
              <c:numCache>
                <c:formatCode>General</c:formatCode>
                <c:ptCount val="99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 formatCode="#,##0">
                  <c:v>3.3</c:v>
                </c:pt>
                <c:pt idx="66" formatCode="#,##0.0">
                  <c:v>3.35</c:v>
                </c:pt>
                <c:pt idx="67" formatCode="#,##0.0000000">
                  <c:v>3.4</c:v>
                </c:pt>
                <c:pt idx="68" formatCode="#,##0">
                  <c:v>3.45</c:v>
                </c:pt>
                <c:pt idx="69" formatCode="#,##0">
                  <c:v>3.5</c:v>
                </c:pt>
                <c:pt idx="70" formatCode="#,##0">
                  <c:v>3.55</c:v>
                </c:pt>
                <c:pt idx="71" formatCode="#,##0">
                  <c:v>3.6</c:v>
                </c:pt>
                <c:pt idx="72" formatCode="#,##0">
                  <c:v>3.65</c:v>
                </c:pt>
                <c:pt idx="73" formatCode="#,##0">
                  <c:v>3.7</c:v>
                </c:pt>
                <c:pt idx="74" formatCode="#,##0">
                  <c:v>3.75</c:v>
                </c:pt>
                <c:pt idx="75" formatCode="#,##0">
                  <c:v>3.8</c:v>
                </c:pt>
                <c:pt idx="76" formatCode="#,##0">
                  <c:v>3.85</c:v>
                </c:pt>
                <c:pt idx="77" formatCode="#,##0">
                  <c:v>3.9</c:v>
                </c:pt>
                <c:pt idx="78" formatCode="#,##0">
                  <c:v>3.95</c:v>
                </c:pt>
                <c:pt idx="79" formatCode="#,##0">
                  <c:v>4</c:v>
                </c:pt>
                <c:pt idx="80" formatCode="#,##0">
                  <c:v>4.05</c:v>
                </c:pt>
                <c:pt idx="81" formatCode="#,##0">
                  <c:v>4.0999999999999996</c:v>
                </c:pt>
                <c:pt idx="82" formatCode="#,##0">
                  <c:v>4.1500000000000004</c:v>
                </c:pt>
                <c:pt idx="83" formatCode="#,##0">
                  <c:v>4.2</c:v>
                </c:pt>
                <c:pt idx="84" formatCode="#,##0">
                  <c:v>4.25</c:v>
                </c:pt>
                <c:pt idx="85" formatCode="#,##0">
                  <c:v>4.3</c:v>
                </c:pt>
                <c:pt idx="86" formatCode="#,##0">
                  <c:v>4.3499999999999996</c:v>
                </c:pt>
                <c:pt idx="87" formatCode="#,##0">
                  <c:v>4.4000000000000004</c:v>
                </c:pt>
                <c:pt idx="88" formatCode="#,##0">
                  <c:v>4.45</c:v>
                </c:pt>
                <c:pt idx="89" formatCode="#,##0">
                  <c:v>4.5</c:v>
                </c:pt>
                <c:pt idx="90" formatCode="#,##0">
                  <c:v>4.55</c:v>
                </c:pt>
                <c:pt idx="91" formatCode="#,##0">
                  <c:v>4.5999999999999996</c:v>
                </c:pt>
                <c:pt idx="92" formatCode="#,##0">
                  <c:v>4.6500000000000004</c:v>
                </c:pt>
                <c:pt idx="93" formatCode="#,##0">
                  <c:v>4.7</c:v>
                </c:pt>
                <c:pt idx="94" formatCode="#,##0">
                  <c:v>4.75</c:v>
                </c:pt>
                <c:pt idx="95" formatCode="#,##0">
                  <c:v>4.8</c:v>
                </c:pt>
                <c:pt idx="96" formatCode="#,##0">
                  <c:v>4.8499999999999996</c:v>
                </c:pt>
                <c:pt idx="97" formatCode="#,##0">
                  <c:v>4.9000000000000004</c:v>
                </c:pt>
                <c:pt idx="98" formatCode="#,##0">
                  <c:v>4.95</c:v>
                </c:pt>
                <c:pt idx="99" formatCode="#,##0">
                  <c:v>5</c:v>
                </c:pt>
                <c:pt idx="100" formatCode="#,##0">
                  <c:v>5.05</c:v>
                </c:pt>
                <c:pt idx="101" formatCode="#,##0">
                  <c:v>5.0999999999999996</c:v>
                </c:pt>
                <c:pt idx="102" formatCode="#,##0">
                  <c:v>5.15</c:v>
                </c:pt>
                <c:pt idx="103" formatCode="#,##0">
                  <c:v>5.2</c:v>
                </c:pt>
                <c:pt idx="104" formatCode="#,##0">
                  <c:v>5.25</c:v>
                </c:pt>
                <c:pt idx="105" formatCode="#,##0">
                  <c:v>5.3</c:v>
                </c:pt>
                <c:pt idx="106" formatCode="#,##0">
                  <c:v>5.35</c:v>
                </c:pt>
                <c:pt idx="107" formatCode="#,##0">
                  <c:v>5.4</c:v>
                </c:pt>
                <c:pt idx="108" formatCode="#,##0">
                  <c:v>5.45</c:v>
                </c:pt>
                <c:pt idx="109" formatCode="#,##0">
                  <c:v>5.5</c:v>
                </c:pt>
                <c:pt idx="110" formatCode="#,##0">
                  <c:v>5.5499999999999901</c:v>
                </c:pt>
                <c:pt idx="111" formatCode="#,##0">
                  <c:v>5.5999999999999899</c:v>
                </c:pt>
                <c:pt idx="112" formatCode="#,##0">
                  <c:v>5.6499999999999897</c:v>
                </c:pt>
                <c:pt idx="113" formatCode="#,##0">
                  <c:v>5.6999999999999904</c:v>
                </c:pt>
                <c:pt idx="114" formatCode="#,##0">
                  <c:v>5.7499999999999902</c:v>
                </c:pt>
                <c:pt idx="115" formatCode="#,##0">
                  <c:v>5.7999999999999901</c:v>
                </c:pt>
                <c:pt idx="116" formatCode="#,##0">
                  <c:v>5.8499999999999899</c:v>
                </c:pt>
                <c:pt idx="117" formatCode="#,##0">
                  <c:v>5.8999999999999897</c:v>
                </c:pt>
                <c:pt idx="118" formatCode="#,##0">
                  <c:v>5.9499999999999904</c:v>
                </c:pt>
                <c:pt idx="119" formatCode="#,##0">
                  <c:v>5.9999999999999902</c:v>
                </c:pt>
                <c:pt idx="120" formatCode="#,##0">
                  <c:v>6.0499999999999901</c:v>
                </c:pt>
                <c:pt idx="121" formatCode="#,##0">
                  <c:v>6.0999999999999899</c:v>
                </c:pt>
                <c:pt idx="122" formatCode="#,##0">
                  <c:v>6.1499999999999897</c:v>
                </c:pt>
                <c:pt idx="123" formatCode="#,##0">
                  <c:v>6.1999999999999904</c:v>
                </c:pt>
                <c:pt idx="124" formatCode="#,##0">
                  <c:v>6.2499999999999902</c:v>
                </c:pt>
                <c:pt idx="125" formatCode="#,##0">
                  <c:v>6.2999999999999901</c:v>
                </c:pt>
                <c:pt idx="126" formatCode="#,##0">
                  <c:v>6.3499999999999899</c:v>
                </c:pt>
                <c:pt idx="127" formatCode="#,##0">
                  <c:v>6.3999999999999897</c:v>
                </c:pt>
                <c:pt idx="128" formatCode="#,##0">
                  <c:v>6.4499999999999904</c:v>
                </c:pt>
                <c:pt idx="129" formatCode="#,##0">
                  <c:v>6.4999999999999902</c:v>
                </c:pt>
                <c:pt idx="130" formatCode="#,##0">
                  <c:v>6.5499999999999901</c:v>
                </c:pt>
                <c:pt idx="131" formatCode="#,##0">
                  <c:v>6.5999999999999899</c:v>
                </c:pt>
                <c:pt idx="132" formatCode="#,##0">
                  <c:v>6.6499999999999897</c:v>
                </c:pt>
                <c:pt idx="133" formatCode="#,##0">
                  <c:v>6.6999999999999904</c:v>
                </c:pt>
                <c:pt idx="134" formatCode="#,##0">
                  <c:v>6.7499999999999902</c:v>
                </c:pt>
                <c:pt idx="135" formatCode="#,##0">
                  <c:v>6.7999999999999901</c:v>
                </c:pt>
                <c:pt idx="136" formatCode="#,##0">
                  <c:v>6.8499999999999899</c:v>
                </c:pt>
                <c:pt idx="137" formatCode="#,##0">
                  <c:v>6.8999999999999897</c:v>
                </c:pt>
                <c:pt idx="138" formatCode="#,##0">
                  <c:v>6.9499999999999904</c:v>
                </c:pt>
                <c:pt idx="139" formatCode="#,##0">
                  <c:v>6.9999999999999902</c:v>
                </c:pt>
                <c:pt idx="140" formatCode="#,##0">
                  <c:v>7.0499999999999901</c:v>
                </c:pt>
                <c:pt idx="141" formatCode="#,##0">
                  <c:v>7.0999999999999801</c:v>
                </c:pt>
                <c:pt idx="142" formatCode="#,##0">
                  <c:v>7.1499999999999799</c:v>
                </c:pt>
                <c:pt idx="143" formatCode="#,##0">
                  <c:v>7.1999999999999797</c:v>
                </c:pt>
                <c:pt idx="144" formatCode="#,##0">
                  <c:v>7.2499999999999796</c:v>
                </c:pt>
                <c:pt idx="145" formatCode="#,##0">
                  <c:v>7.2999999999999803</c:v>
                </c:pt>
                <c:pt idx="146" formatCode="#,##0">
                  <c:v>7.3499999999999801</c:v>
                </c:pt>
                <c:pt idx="147" formatCode="#,##0">
                  <c:v>7.3999999999999799</c:v>
                </c:pt>
                <c:pt idx="148" formatCode="#,##0">
                  <c:v>7.4499999999999797</c:v>
                </c:pt>
                <c:pt idx="149" formatCode="#,##0">
                  <c:v>7.4999999999999796</c:v>
                </c:pt>
                <c:pt idx="150" formatCode="#,##0">
                  <c:v>7.5499999999999803</c:v>
                </c:pt>
                <c:pt idx="151" formatCode="#,##0">
                  <c:v>7.5999999999999801</c:v>
                </c:pt>
                <c:pt idx="152" formatCode="#,##0">
                  <c:v>7.6499999999999799</c:v>
                </c:pt>
                <c:pt idx="153" formatCode="#,##0">
                  <c:v>7.6999999999999797</c:v>
                </c:pt>
                <c:pt idx="154" formatCode="#,##0">
                  <c:v>7.7499999999999796</c:v>
                </c:pt>
                <c:pt idx="155" formatCode="#,##0">
                  <c:v>7.7999999999999803</c:v>
                </c:pt>
                <c:pt idx="156" formatCode="#,##0">
                  <c:v>7.8499999999999801</c:v>
                </c:pt>
                <c:pt idx="157" formatCode="#,##0">
                  <c:v>7.8999999999999799</c:v>
                </c:pt>
                <c:pt idx="158" formatCode="#,##0">
                  <c:v>7.9499999999999797</c:v>
                </c:pt>
                <c:pt idx="159" formatCode="#,##0">
                  <c:v>7.9999999999999796</c:v>
                </c:pt>
                <c:pt idx="160" formatCode="#,##0">
                  <c:v>8.0499999999999794</c:v>
                </c:pt>
                <c:pt idx="161" formatCode="#,##0">
                  <c:v>8.0999999999999801</c:v>
                </c:pt>
                <c:pt idx="162" formatCode="#,##0">
                  <c:v>8.1499999999999808</c:v>
                </c:pt>
                <c:pt idx="163" formatCode="#,##0">
                  <c:v>8.1999999999999797</c:v>
                </c:pt>
                <c:pt idx="164" formatCode="#,##0">
                  <c:v>8.2499999999999805</c:v>
                </c:pt>
                <c:pt idx="165" formatCode="#,##0">
                  <c:v>8.2999999999999794</c:v>
                </c:pt>
                <c:pt idx="166" formatCode="#,##0">
                  <c:v>8.3499999999999801</c:v>
                </c:pt>
                <c:pt idx="167" formatCode="#,##0">
                  <c:v>8.3999999999999808</c:v>
                </c:pt>
                <c:pt idx="168" formatCode="#,##0">
                  <c:v>8.4499999999999797</c:v>
                </c:pt>
                <c:pt idx="169" formatCode="#,##0">
                  <c:v>8.4999999999999805</c:v>
                </c:pt>
                <c:pt idx="170" formatCode="#,##0">
                  <c:v>8.5499999999999794</c:v>
                </c:pt>
                <c:pt idx="171" formatCode="#,##0">
                  <c:v>8.5999999999999801</c:v>
                </c:pt>
                <c:pt idx="172" formatCode="#,##0">
                  <c:v>8.6499999999999808</c:v>
                </c:pt>
                <c:pt idx="173" formatCode="#,##0">
                  <c:v>8.6999999999999709</c:v>
                </c:pt>
                <c:pt idx="174" formatCode="#,##0">
                  <c:v>8.7499999999999805</c:v>
                </c:pt>
                <c:pt idx="175" formatCode="#,##0">
                  <c:v>8.7999999999999705</c:v>
                </c:pt>
                <c:pt idx="176" formatCode="#,##0">
                  <c:v>8.8499999999999801</c:v>
                </c:pt>
                <c:pt idx="177" formatCode="#,##0">
                  <c:v>8.8999999999999702</c:v>
                </c:pt>
                <c:pt idx="178" formatCode="#,##0">
                  <c:v>8.9499999999999709</c:v>
                </c:pt>
                <c:pt idx="179" formatCode="#,##0">
                  <c:v>8.9999999999999698</c:v>
                </c:pt>
                <c:pt idx="180" formatCode="#,##0">
                  <c:v>9.0499999999999705</c:v>
                </c:pt>
                <c:pt idx="181" formatCode="#,##0">
                  <c:v>9.0999999999999694</c:v>
                </c:pt>
                <c:pt idx="182" formatCode="#,##0">
                  <c:v>9.1499999999999702</c:v>
                </c:pt>
                <c:pt idx="183" formatCode="#,##0">
                  <c:v>9.1999999999999709</c:v>
                </c:pt>
                <c:pt idx="184" formatCode="#,##0">
                  <c:v>9.2499999999999698</c:v>
                </c:pt>
                <c:pt idx="185" formatCode="#,##0">
                  <c:v>9.2999999999999705</c:v>
                </c:pt>
                <c:pt idx="186" formatCode="#,##0">
                  <c:v>9.3499999999999694</c:v>
                </c:pt>
                <c:pt idx="187" formatCode="#,##0">
                  <c:v>9.3999999999999702</c:v>
                </c:pt>
                <c:pt idx="188" formatCode="#,##0">
                  <c:v>9.4499999999999709</c:v>
                </c:pt>
                <c:pt idx="189" formatCode="#,##0">
                  <c:v>9.4999999999999698</c:v>
                </c:pt>
                <c:pt idx="190" formatCode="#,##0">
                  <c:v>9.5499999999999705</c:v>
                </c:pt>
                <c:pt idx="191" formatCode="#,##0">
                  <c:v>9.5999999999999694</c:v>
                </c:pt>
                <c:pt idx="192" formatCode="#,##0">
                  <c:v>9.6499999999999702</c:v>
                </c:pt>
                <c:pt idx="193" formatCode="#,##0">
                  <c:v>9.6999999999999709</c:v>
                </c:pt>
                <c:pt idx="194" formatCode="#,##0">
                  <c:v>9.7499999999999698</c:v>
                </c:pt>
                <c:pt idx="195" formatCode="#,##0">
                  <c:v>9.7999999999999705</c:v>
                </c:pt>
                <c:pt idx="196" formatCode="#,##0">
                  <c:v>9.8499999999999694</c:v>
                </c:pt>
                <c:pt idx="197" formatCode="#,##0">
                  <c:v>9.8999999999999702</c:v>
                </c:pt>
                <c:pt idx="198" formatCode="#,##0">
                  <c:v>9.9499999999999709</c:v>
                </c:pt>
                <c:pt idx="199" formatCode="#,##0">
                  <c:v>9.9999999999999698</c:v>
                </c:pt>
                <c:pt idx="200" formatCode="#,##0">
                  <c:v>10.050000000000001</c:v>
                </c:pt>
                <c:pt idx="201" formatCode="#,##0">
                  <c:v>10.1</c:v>
                </c:pt>
                <c:pt idx="202" formatCode="#,##0">
                  <c:v>10.15</c:v>
                </c:pt>
                <c:pt idx="203" formatCode="#,##0">
                  <c:v>10.199999999999999</c:v>
                </c:pt>
                <c:pt idx="204" formatCode="#,##0">
                  <c:v>10.25</c:v>
                </c:pt>
                <c:pt idx="205" formatCode="#,##0">
                  <c:v>10.3</c:v>
                </c:pt>
                <c:pt idx="206" formatCode="#,##0">
                  <c:v>10.35</c:v>
                </c:pt>
                <c:pt idx="207" formatCode="#,##0">
                  <c:v>10.4</c:v>
                </c:pt>
                <c:pt idx="208" formatCode="#,##0">
                  <c:v>10.45</c:v>
                </c:pt>
                <c:pt idx="209" formatCode="#,##0">
                  <c:v>10.5</c:v>
                </c:pt>
                <c:pt idx="210" formatCode="#,##0">
                  <c:v>10.55</c:v>
                </c:pt>
                <c:pt idx="211" formatCode="#,##0">
                  <c:v>10.6</c:v>
                </c:pt>
                <c:pt idx="212" formatCode="#,##0">
                  <c:v>10.65</c:v>
                </c:pt>
                <c:pt idx="213" formatCode="#,##0">
                  <c:v>10.7</c:v>
                </c:pt>
                <c:pt idx="214" formatCode="#,##0">
                  <c:v>10.75</c:v>
                </c:pt>
                <c:pt idx="215" formatCode="#,##0">
                  <c:v>10.8</c:v>
                </c:pt>
                <c:pt idx="216" formatCode="#,##0">
                  <c:v>10.85</c:v>
                </c:pt>
                <c:pt idx="217" formatCode="#,##0">
                  <c:v>10.9</c:v>
                </c:pt>
                <c:pt idx="218" formatCode="#,##0">
                  <c:v>10.95</c:v>
                </c:pt>
                <c:pt idx="219" formatCode="#,##0">
                  <c:v>11</c:v>
                </c:pt>
                <c:pt idx="220" formatCode="#,##0">
                  <c:v>11.05</c:v>
                </c:pt>
                <c:pt idx="221" formatCode="#,##0">
                  <c:v>11.1</c:v>
                </c:pt>
                <c:pt idx="222" formatCode="#,##0">
                  <c:v>11.15</c:v>
                </c:pt>
                <c:pt idx="223" formatCode="#,##0">
                  <c:v>11.2</c:v>
                </c:pt>
                <c:pt idx="224" formatCode="#,##0">
                  <c:v>11.25</c:v>
                </c:pt>
                <c:pt idx="225" formatCode="#,##0">
                  <c:v>11.3</c:v>
                </c:pt>
                <c:pt idx="226" formatCode="#,##0">
                  <c:v>11.35</c:v>
                </c:pt>
                <c:pt idx="227" formatCode="#,##0">
                  <c:v>11.4</c:v>
                </c:pt>
                <c:pt idx="228" formatCode="#,##0">
                  <c:v>11.45</c:v>
                </c:pt>
                <c:pt idx="229" formatCode="#,##0">
                  <c:v>11.5</c:v>
                </c:pt>
                <c:pt idx="230" formatCode="#,##0">
                  <c:v>11.55</c:v>
                </c:pt>
                <c:pt idx="231" formatCode="#,##0">
                  <c:v>11.6</c:v>
                </c:pt>
                <c:pt idx="232" formatCode="#,##0">
                  <c:v>11.65</c:v>
                </c:pt>
                <c:pt idx="233" formatCode="#,##0">
                  <c:v>11.7</c:v>
                </c:pt>
                <c:pt idx="234" formatCode="#,##0">
                  <c:v>11.75</c:v>
                </c:pt>
                <c:pt idx="235" formatCode="#,##0">
                  <c:v>11.8</c:v>
                </c:pt>
                <c:pt idx="236" formatCode="#,##0">
                  <c:v>11.85</c:v>
                </c:pt>
                <c:pt idx="237" formatCode="#,##0">
                  <c:v>11.9</c:v>
                </c:pt>
                <c:pt idx="238" formatCode="#,##0">
                  <c:v>11.95</c:v>
                </c:pt>
                <c:pt idx="239" formatCode="#,##0">
                  <c:v>12</c:v>
                </c:pt>
                <c:pt idx="240" formatCode="#,##0">
                  <c:v>12.05</c:v>
                </c:pt>
                <c:pt idx="241" formatCode="#,##0">
                  <c:v>12.1</c:v>
                </c:pt>
                <c:pt idx="242" formatCode="#,##0">
                  <c:v>12.15</c:v>
                </c:pt>
                <c:pt idx="243" formatCode="#,##0">
                  <c:v>12.2</c:v>
                </c:pt>
                <c:pt idx="244" formatCode="#,##0">
                  <c:v>12.25</c:v>
                </c:pt>
                <c:pt idx="245" formatCode="#,##0">
                  <c:v>12.3</c:v>
                </c:pt>
                <c:pt idx="246" formatCode="#,##0">
                  <c:v>12.35</c:v>
                </c:pt>
                <c:pt idx="247" formatCode="#,##0">
                  <c:v>12.4</c:v>
                </c:pt>
                <c:pt idx="248" formatCode="#,##0">
                  <c:v>12.45</c:v>
                </c:pt>
                <c:pt idx="249" formatCode="#,##0">
                  <c:v>12.5</c:v>
                </c:pt>
                <c:pt idx="250" formatCode="#,##0">
                  <c:v>12.55</c:v>
                </c:pt>
                <c:pt idx="251" formatCode="#,##0">
                  <c:v>12.6</c:v>
                </c:pt>
                <c:pt idx="252" formatCode="#,##0">
                  <c:v>12.65</c:v>
                </c:pt>
                <c:pt idx="253" formatCode="#,##0">
                  <c:v>12.7</c:v>
                </c:pt>
                <c:pt idx="254" formatCode="#,##0">
                  <c:v>12.75</c:v>
                </c:pt>
                <c:pt idx="255" formatCode="#,##0">
                  <c:v>12.8</c:v>
                </c:pt>
              </c:numCache>
            </c:numRef>
          </c:xVal>
          <c:yVal>
            <c:numRef>
              <c:f>'03_New_Code-Raw-Data'!$E$2:$E$1000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96.7776123388049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75.992914649479502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111.27789426506099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555.45639922200303</c:v>
                </c:pt>
                <c:pt idx="32">
                  <c:v>520.00961147474095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1662.1366308997301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585.47176018113396</c:v>
                </c:pt>
                <c:pt idx="80">
                  <c:v>583.19816456163505</c:v>
                </c:pt>
                <c:pt idx="81">
                  <c:v>580.53091351278897</c:v>
                </c:pt>
                <c:pt idx="82">
                  <c:v>580.22597032230794</c:v>
                </c:pt>
                <c:pt idx="83">
                  <c:v>576.78114350942997</c:v>
                </c:pt>
                <c:pt idx="84">
                  <c:v>573.880396102379</c:v>
                </c:pt>
                <c:pt idx="85">
                  <c:v>573.085262533079</c:v>
                </c:pt>
                <c:pt idx="86">
                  <c:v>568.54850584727205</c:v>
                </c:pt>
                <c:pt idx="87">
                  <c:v>564.04239745710004</c:v>
                </c:pt>
                <c:pt idx="88">
                  <c:v>561.13516405318603</c:v>
                </c:pt>
                <c:pt idx="89">
                  <c:v>557.18579507305697</c:v>
                </c:pt>
                <c:pt idx="90">
                  <c:v>550.75491883968596</c:v>
                </c:pt>
                <c:pt idx="91">
                  <c:v>548.10183905647204</c:v>
                </c:pt>
                <c:pt idx="92">
                  <c:v>545.47896769012004</c:v>
                </c:pt>
                <c:pt idx="93">
                  <c:v>541.22548208912497</c:v>
                </c:pt>
                <c:pt idx="94">
                  <c:v>538.09680244566198</c:v>
                </c:pt>
                <c:pt idx="95">
                  <c:v>534.898491336284</c:v>
                </c:pt>
                <c:pt idx="96">
                  <c:v>530.38833183588497</c:v>
                </c:pt>
                <c:pt idx="97">
                  <c:v>525.45613746038805</c:v>
                </c:pt>
                <c:pt idx="98">
                  <c:v>529.68270947933104</c:v>
                </c:pt>
                <c:pt idx="99">
                  <c:v>528.14211221977405</c:v>
                </c:pt>
                <c:pt idx="100">
                  <c:v>524.56599888396795</c:v>
                </c:pt>
                <c:pt idx="101">
                  <c:v>523.63628758892901</c:v>
                </c:pt>
                <c:pt idx="102">
                  <c:v>522.86369973224998</c:v>
                </c:pt>
                <c:pt idx="103">
                  <c:v>521.70774961825305</c:v>
                </c:pt>
                <c:pt idx="104">
                  <c:v>521.49650881258503</c:v>
                </c:pt>
                <c:pt idx="105">
                  <c:v>517.76403992492806</c:v>
                </c:pt>
                <c:pt idx="106">
                  <c:v>516.83514030135905</c:v>
                </c:pt>
                <c:pt idx="107">
                  <c:v>517.01569358484596</c:v>
                </c:pt>
                <c:pt idx="108">
                  <c:v>518.04426030869399</c:v>
                </c:pt>
                <c:pt idx="109">
                  <c:v>518.31607015335305</c:v>
                </c:pt>
                <c:pt idx="110">
                  <c:v>514.98405160044695</c:v>
                </c:pt>
                <c:pt idx="111">
                  <c:v>514.54482244656799</c:v>
                </c:pt>
                <c:pt idx="112">
                  <c:v>515.76707263373999</c:v>
                </c:pt>
                <c:pt idx="113">
                  <c:v>514.97364105127497</c:v>
                </c:pt>
                <c:pt idx="114">
                  <c:v>512.00986593137497</c:v>
                </c:pt>
                <c:pt idx="115">
                  <c:v>512.03683274652201</c:v>
                </c:pt>
                <c:pt idx="116">
                  <c:v>511.13488701925598</c:v>
                </c:pt>
                <c:pt idx="117">
                  <c:v>511.83353329369902</c:v>
                </c:pt>
                <c:pt idx="118">
                  <c:v>508.12735114549901</c:v>
                </c:pt>
                <c:pt idx="119">
                  <c:v>510.30368875988802</c:v>
                </c:pt>
                <c:pt idx="120">
                  <c:v>512.48264779255601</c:v>
                </c:pt>
                <c:pt idx="121">
                  <c:v>508.63226221601599</c:v>
                </c:pt>
                <c:pt idx="122">
                  <c:v>510.27711663544699</c:v>
                </c:pt>
                <c:pt idx="123">
                  <c:v>512.13904202225501</c:v>
                </c:pt>
                <c:pt idx="124">
                  <c:v>511.64493017764698</c:v>
                </c:pt>
                <c:pt idx="125">
                  <c:v>511.82540373161902</c:v>
                </c:pt>
                <c:pt idx="126">
                  <c:v>515.06839552358304</c:v>
                </c:pt>
                <c:pt idx="127">
                  <c:v>514.64237479855603</c:v>
                </c:pt>
                <c:pt idx="128">
                  <c:v>515.12584942804699</c:v>
                </c:pt>
                <c:pt idx="129">
                  <c:v>521.24520131651104</c:v>
                </c:pt>
                <c:pt idx="130">
                  <c:v>518.91044802771205</c:v>
                </c:pt>
                <c:pt idx="131">
                  <c:v>518.44417899416806</c:v>
                </c:pt>
                <c:pt idx="132">
                  <c:v>520.02439135492602</c:v>
                </c:pt>
                <c:pt idx="133">
                  <c:v>522.49572644933005</c:v>
                </c:pt>
                <c:pt idx="134">
                  <c:v>523.61835829529196</c:v>
                </c:pt>
                <c:pt idx="135">
                  <c:v>522.69181981690804</c:v>
                </c:pt>
                <c:pt idx="136">
                  <c:v>523.86554573960802</c:v>
                </c:pt>
                <c:pt idx="137">
                  <c:v>522.62955165917901</c:v>
                </c:pt>
                <c:pt idx="138">
                  <c:v>524.70831287193596</c:v>
                </c:pt>
                <c:pt idx="139">
                  <c:v>523.85721111658904</c:v>
                </c:pt>
                <c:pt idx="140">
                  <c:v>522.05702800960796</c:v>
                </c:pt>
                <c:pt idx="141">
                  <c:v>527.01536143644603</c:v>
                </c:pt>
                <c:pt idx="142">
                  <c:v>525.06493188809702</c:v>
                </c:pt>
                <c:pt idx="143">
                  <c:v>525.58745909751997</c:v>
                </c:pt>
                <c:pt idx="144">
                  <c:v>525.60513250475799</c:v>
                </c:pt>
                <c:pt idx="145">
                  <c:v>527.28917897484598</c:v>
                </c:pt>
                <c:pt idx="146">
                  <c:v>528.83215818500696</c:v>
                </c:pt>
                <c:pt idx="147">
                  <c:v>525.78176729330198</c:v>
                </c:pt>
                <c:pt idx="148">
                  <c:v>529.75543557414403</c:v>
                </c:pt>
                <c:pt idx="149">
                  <c:v>532.20788213512401</c:v>
                </c:pt>
                <c:pt idx="150">
                  <c:v>526.54518262142199</c:v>
                </c:pt>
                <c:pt idx="151">
                  <c:v>530.68198824125398</c:v>
                </c:pt>
                <c:pt idx="152">
                  <c:v>530.54932674246197</c:v>
                </c:pt>
                <c:pt idx="153">
                  <c:v>532.09779876134201</c:v>
                </c:pt>
                <c:pt idx="154">
                  <c:v>529.74162573794001</c:v>
                </c:pt>
                <c:pt idx="155">
                  <c:v>533.22207020059</c:v>
                </c:pt>
                <c:pt idx="156">
                  <c:v>536.17467632431499</c:v>
                </c:pt>
                <c:pt idx="157">
                  <c:v>532.60057023728098</c:v>
                </c:pt>
                <c:pt idx="158">
                  <c:v>534.29618855323099</c:v>
                </c:pt>
                <c:pt idx="159">
                  <c:v>538.058337674835</c:v>
                </c:pt>
                <c:pt idx="160">
                  <c:v>536.19786794772199</c:v>
                </c:pt>
                <c:pt idx="161">
                  <c:v>536.97661377095903</c:v>
                </c:pt>
                <c:pt idx="162">
                  <c:v>542.31251243996303</c:v>
                </c:pt>
                <c:pt idx="163">
                  <c:v>539.13066448173197</c:v>
                </c:pt>
                <c:pt idx="164">
                  <c:v>541.71744515543696</c:v>
                </c:pt>
                <c:pt idx="165">
                  <c:v>541.59037752154904</c:v>
                </c:pt>
                <c:pt idx="166">
                  <c:v>542.64581005301898</c:v>
                </c:pt>
                <c:pt idx="167">
                  <c:v>545.98163808260199</c:v>
                </c:pt>
                <c:pt idx="168">
                  <c:v>542.26827188550396</c:v>
                </c:pt>
                <c:pt idx="169">
                  <c:v>546.06698105982002</c:v>
                </c:pt>
                <c:pt idx="170">
                  <c:v>547.08337776195197</c:v>
                </c:pt>
                <c:pt idx="171">
                  <c:v>547.78371514341904</c:v>
                </c:pt>
                <c:pt idx="172">
                  <c:v>550.50008451647204</c:v>
                </c:pt>
                <c:pt idx="173">
                  <c:v>551.28887102051704</c:v>
                </c:pt>
                <c:pt idx="174">
                  <c:v>549.74561228548896</c:v>
                </c:pt>
                <c:pt idx="175">
                  <c:v>554.12088018492898</c:v>
                </c:pt>
                <c:pt idx="176">
                  <c:v>553.50331396761806</c:v>
                </c:pt>
                <c:pt idx="177">
                  <c:v>556.44665720205899</c:v>
                </c:pt>
                <c:pt idx="178">
                  <c:v>559.91755081118299</c:v>
                </c:pt>
                <c:pt idx="179">
                  <c:v>554.88542639635</c:v>
                </c:pt>
                <c:pt idx="180">
                  <c:v>560.87108173685294</c:v>
                </c:pt>
                <c:pt idx="181">
                  <c:v>555.83852760540594</c:v>
                </c:pt>
                <c:pt idx="182">
                  <c:v>561.62396860087301</c:v>
                </c:pt>
                <c:pt idx="183">
                  <c:v>559.86703020597895</c:v>
                </c:pt>
                <c:pt idx="184">
                  <c:v>557.54261957171502</c:v>
                </c:pt>
                <c:pt idx="185">
                  <c:v>562.04359609041899</c:v>
                </c:pt>
                <c:pt idx="186">
                  <c:v>559.73946720889296</c:v>
                </c:pt>
                <c:pt idx="187">
                  <c:v>561.94323268681001</c:v>
                </c:pt>
                <c:pt idx="188">
                  <c:v>557.86142491064595</c:v>
                </c:pt>
                <c:pt idx="189">
                  <c:v>562.61918186836499</c:v>
                </c:pt>
                <c:pt idx="190">
                  <c:v>561.81437242340701</c:v>
                </c:pt>
                <c:pt idx="191">
                  <c:v>561.42547837018697</c:v>
                </c:pt>
                <c:pt idx="192">
                  <c:v>560.703178914565</c:v>
                </c:pt>
                <c:pt idx="193">
                  <c:v>558.52221452978597</c:v>
                </c:pt>
                <c:pt idx="194">
                  <c:v>557.94871762710898</c:v>
                </c:pt>
                <c:pt idx="195">
                  <c:v>555.28535534723505</c:v>
                </c:pt>
                <c:pt idx="196">
                  <c:v>554.57991866532495</c:v>
                </c:pt>
                <c:pt idx="197">
                  <c:v>547.88378729450005</c:v>
                </c:pt>
                <c:pt idx="198">
                  <c:v>554.01240747572695</c:v>
                </c:pt>
                <c:pt idx="199">
                  <c:v>543.44436980774799</c:v>
                </c:pt>
                <c:pt idx="200">
                  <c:v>540.65859953940196</c:v>
                </c:pt>
                <c:pt idx="201">
                  <c:v>537.81444460326497</c:v>
                </c:pt>
                <c:pt idx="202">
                  <c:v>536.40729405686704</c:v>
                </c:pt>
                <c:pt idx="203">
                  <c:v>528.08075990961095</c:v>
                </c:pt>
                <c:pt idx="204">
                  <c:v>529.78096284614003</c:v>
                </c:pt>
                <c:pt idx="205">
                  <c:v>520.10759294153104</c:v>
                </c:pt>
                <c:pt idx="206">
                  <c:v>523.43740244021205</c:v>
                </c:pt>
                <c:pt idx="207">
                  <c:v>517.28985785337898</c:v>
                </c:pt>
                <c:pt idx="208">
                  <c:v>513.39761084035194</c:v>
                </c:pt>
                <c:pt idx="209">
                  <c:v>506.74907896208902</c:v>
                </c:pt>
                <c:pt idx="210">
                  <c:v>499.71633502635899</c:v>
                </c:pt>
                <c:pt idx="211">
                  <c:v>494.28129642947198</c:v>
                </c:pt>
                <c:pt idx="212">
                  <c:v>496.32465636691398</c:v>
                </c:pt>
                <c:pt idx="213">
                  <c:v>486.15174537509398</c:v>
                </c:pt>
                <c:pt idx="214">
                  <c:v>483.50047282722602</c:v>
                </c:pt>
                <c:pt idx="215">
                  <c:v>473.66013906336099</c:v>
                </c:pt>
                <c:pt idx="216">
                  <c:v>472.13484275284799</c:v>
                </c:pt>
                <c:pt idx="217">
                  <c:v>471.45285141900598</c:v>
                </c:pt>
                <c:pt idx="218">
                  <c:v>468.447866837373</c:v>
                </c:pt>
                <c:pt idx="219">
                  <c:v>472.84109206699401</c:v>
                </c:pt>
                <c:pt idx="220">
                  <c:v>475.63995683304398</c:v>
                </c:pt>
                <c:pt idx="221">
                  <c:v>477.85902981318202</c:v>
                </c:pt>
                <c:pt idx="222">
                  <c:v>470.68497474177502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 formatCode="#,##0">
                  <c:v>0</c:v>
                </c:pt>
                <c:pt idx="243" formatCode="#,##0">
                  <c:v>0</c:v>
                </c:pt>
                <c:pt idx="244" formatCode="#,##0">
                  <c:v>0</c:v>
                </c:pt>
                <c:pt idx="245" formatCode="#,##0">
                  <c:v>0</c:v>
                </c:pt>
                <c:pt idx="246" formatCode="#,##0">
                  <c:v>0</c:v>
                </c:pt>
                <c:pt idx="247" formatCode="#,##0">
                  <c:v>0</c:v>
                </c:pt>
                <c:pt idx="248" formatCode="#,##0">
                  <c:v>0</c:v>
                </c:pt>
                <c:pt idx="249" formatCode="#,##0">
                  <c:v>0</c:v>
                </c:pt>
                <c:pt idx="250" formatCode="#,##0">
                  <c:v>0</c:v>
                </c:pt>
                <c:pt idx="251" formatCode="#,##0">
                  <c:v>0</c:v>
                </c:pt>
                <c:pt idx="252" formatCode="#,##0">
                  <c:v>0</c:v>
                </c:pt>
                <c:pt idx="253" formatCode="#,##0">
                  <c:v>0</c:v>
                </c:pt>
                <c:pt idx="254" formatCode="#,##0">
                  <c:v>0</c:v>
                </c:pt>
                <c:pt idx="255" formatCode="#,##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C0-494A-9209-7EE5716BD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43280"/>
        <c:axId val="256342720"/>
      </c:scatterChart>
      <c:valAx>
        <c:axId val="25634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Relative time </a:t>
                </a:r>
                <a:r>
                  <a:rPr lang="el-GR"/>
                  <a:t>Δ</a:t>
                </a:r>
                <a:r>
                  <a:rPr lang="en-US"/>
                  <a:t>t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6342160"/>
        <c:crosses val="autoZero"/>
        <c:crossBetween val="midCat"/>
      </c:valAx>
      <c:valAx>
        <c:axId val="256342160"/>
        <c:scaling>
          <c:orientation val="minMax"/>
          <c:max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Droplet diameter d</a:t>
                </a:r>
                <a:r>
                  <a:rPr lang="en-US" baseline="-25000"/>
                  <a:t>p </a:t>
                </a:r>
                <a:r>
                  <a:rPr lang="en-US" baseline="0"/>
                  <a:t>[µm]</a:t>
                </a:r>
              </a:p>
            </c:rich>
          </c:tx>
          <c:layout>
            <c:manualLayout>
              <c:xMode val="edge"/>
              <c:yMode val="edge"/>
              <c:x val="2.2536822571346829E-2"/>
              <c:y val="0.17237095363079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6341600"/>
        <c:crosses val="autoZero"/>
        <c:crossBetween val="midCat"/>
      </c:valAx>
      <c:valAx>
        <c:axId val="256342720"/>
        <c:scaling>
          <c:orientation val="minMax"/>
          <c:max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rgbClr val="7030A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rgbClr val="7030A0"/>
                    </a:solidFill>
                  </a:rPr>
                  <a:t>Distance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rgbClr val="7030A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6343280"/>
        <c:crosses val="max"/>
        <c:crossBetween val="midCat"/>
        <c:majorUnit val="200"/>
      </c:valAx>
      <c:valAx>
        <c:axId val="25634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34272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7647856517935258"/>
          <c:y val="0.10585433070866142"/>
          <c:w val="0.42204286964129489"/>
          <c:h val="0.17747900262467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Droplet 1st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'03_New_Code-Raw-Data'!$B$2:$B$1000</c:f>
              <c:numCache>
                <c:formatCode>General</c:formatCode>
                <c:ptCount val="99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 formatCode="#,##0">
                  <c:v>3.3</c:v>
                </c:pt>
                <c:pt idx="66" formatCode="#,##0.0">
                  <c:v>3.35</c:v>
                </c:pt>
                <c:pt idx="67" formatCode="#,##0.0000000">
                  <c:v>3.4</c:v>
                </c:pt>
                <c:pt idx="68" formatCode="#,##0">
                  <c:v>3.45</c:v>
                </c:pt>
                <c:pt idx="69" formatCode="#,##0">
                  <c:v>3.5</c:v>
                </c:pt>
                <c:pt idx="70" formatCode="#,##0">
                  <c:v>3.55</c:v>
                </c:pt>
                <c:pt idx="71" formatCode="#,##0">
                  <c:v>3.6</c:v>
                </c:pt>
                <c:pt idx="72" formatCode="#,##0">
                  <c:v>3.65</c:v>
                </c:pt>
                <c:pt idx="73" formatCode="#,##0">
                  <c:v>3.7</c:v>
                </c:pt>
                <c:pt idx="74" formatCode="#,##0">
                  <c:v>3.75</c:v>
                </c:pt>
                <c:pt idx="75" formatCode="#,##0">
                  <c:v>3.8</c:v>
                </c:pt>
                <c:pt idx="76" formatCode="#,##0">
                  <c:v>3.85</c:v>
                </c:pt>
                <c:pt idx="77" formatCode="#,##0">
                  <c:v>3.9</c:v>
                </c:pt>
                <c:pt idx="78" formatCode="#,##0">
                  <c:v>3.95</c:v>
                </c:pt>
                <c:pt idx="79" formatCode="#,##0">
                  <c:v>4</c:v>
                </c:pt>
                <c:pt idx="80" formatCode="#,##0">
                  <c:v>4.05</c:v>
                </c:pt>
                <c:pt idx="81" formatCode="#,##0">
                  <c:v>4.0999999999999996</c:v>
                </c:pt>
                <c:pt idx="82" formatCode="#,##0">
                  <c:v>4.1500000000000004</c:v>
                </c:pt>
                <c:pt idx="83" formatCode="#,##0">
                  <c:v>4.2</c:v>
                </c:pt>
                <c:pt idx="84" formatCode="#,##0">
                  <c:v>4.25</c:v>
                </c:pt>
                <c:pt idx="85" formatCode="#,##0">
                  <c:v>4.3</c:v>
                </c:pt>
                <c:pt idx="86" formatCode="#,##0">
                  <c:v>4.3499999999999996</c:v>
                </c:pt>
                <c:pt idx="87" formatCode="#,##0">
                  <c:v>4.4000000000000004</c:v>
                </c:pt>
                <c:pt idx="88" formatCode="#,##0">
                  <c:v>4.45</c:v>
                </c:pt>
                <c:pt idx="89" formatCode="#,##0">
                  <c:v>4.5</c:v>
                </c:pt>
                <c:pt idx="90" formatCode="#,##0">
                  <c:v>4.55</c:v>
                </c:pt>
                <c:pt idx="91" formatCode="#,##0">
                  <c:v>4.5999999999999996</c:v>
                </c:pt>
                <c:pt idx="92" formatCode="#,##0">
                  <c:v>4.6500000000000004</c:v>
                </c:pt>
                <c:pt idx="93" formatCode="#,##0">
                  <c:v>4.7</c:v>
                </c:pt>
                <c:pt idx="94" formatCode="#,##0">
                  <c:v>4.75</c:v>
                </c:pt>
                <c:pt idx="95" formatCode="#,##0">
                  <c:v>4.8</c:v>
                </c:pt>
                <c:pt idx="96" formatCode="#,##0">
                  <c:v>4.8499999999999996</c:v>
                </c:pt>
                <c:pt idx="97" formatCode="#,##0">
                  <c:v>4.9000000000000004</c:v>
                </c:pt>
                <c:pt idx="98" formatCode="#,##0">
                  <c:v>4.95</c:v>
                </c:pt>
                <c:pt idx="99" formatCode="#,##0">
                  <c:v>5</c:v>
                </c:pt>
                <c:pt idx="100" formatCode="#,##0">
                  <c:v>5.05</c:v>
                </c:pt>
                <c:pt idx="101" formatCode="#,##0">
                  <c:v>5.0999999999999996</c:v>
                </c:pt>
                <c:pt idx="102" formatCode="#,##0">
                  <c:v>5.15</c:v>
                </c:pt>
                <c:pt idx="103" formatCode="#,##0">
                  <c:v>5.2</c:v>
                </c:pt>
                <c:pt idx="104" formatCode="#,##0">
                  <c:v>5.25</c:v>
                </c:pt>
                <c:pt idx="105" formatCode="#,##0">
                  <c:v>5.3</c:v>
                </c:pt>
                <c:pt idx="106" formatCode="#,##0">
                  <c:v>5.35</c:v>
                </c:pt>
                <c:pt idx="107" formatCode="#,##0">
                  <c:v>5.4</c:v>
                </c:pt>
                <c:pt idx="108" formatCode="#,##0">
                  <c:v>5.45</c:v>
                </c:pt>
                <c:pt idx="109" formatCode="#,##0">
                  <c:v>5.5</c:v>
                </c:pt>
                <c:pt idx="110" formatCode="#,##0">
                  <c:v>5.5499999999999901</c:v>
                </c:pt>
                <c:pt idx="111" formatCode="#,##0">
                  <c:v>5.5999999999999899</c:v>
                </c:pt>
                <c:pt idx="112" formatCode="#,##0">
                  <c:v>5.6499999999999897</c:v>
                </c:pt>
                <c:pt idx="113" formatCode="#,##0">
                  <c:v>5.6999999999999904</c:v>
                </c:pt>
                <c:pt idx="114" formatCode="#,##0">
                  <c:v>5.7499999999999902</c:v>
                </c:pt>
                <c:pt idx="115" formatCode="#,##0">
                  <c:v>5.7999999999999901</c:v>
                </c:pt>
                <c:pt idx="116" formatCode="#,##0">
                  <c:v>5.8499999999999899</c:v>
                </c:pt>
                <c:pt idx="117" formatCode="#,##0">
                  <c:v>5.8999999999999897</c:v>
                </c:pt>
                <c:pt idx="118" formatCode="#,##0">
                  <c:v>5.9499999999999904</c:v>
                </c:pt>
                <c:pt idx="119" formatCode="#,##0">
                  <c:v>5.9999999999999902</c:v>
                </c:pt>
                <c:pt idx="120" formatCode="#,##0">
                  <c:v>6.0499999999999901</c:v>
                </c:pt>
                <c:pt idx="121" formatCode="#,##0">
                  <c:v>6.0999999999999899</c:v>
                </c:pt>
                <c:pt idx="122" formatCode="#,##0">
                  <c:v>6.1499999999999897</c:v>
                </c:pt>
                <c:pt idx="123" formatCode="#,##0">
                  <c:v>6.1999999999999904</c:v>
                </c:pt>
                <c:pt idx="124" formatCode="#,##0">
                  <c:v>6.2499999999999902</c:v>
                </c:pt>
                <c:pt idx="125" formatCode="#,##0">
                  <c:v>6.2999999999999901</c:v>
                </c:pt>
                <c:pt idx="126" formatCode="#,##0">
                  <c:v>6.3499999999999899</c:v>
                </c:pt>
                <c:pt idx="127" formatCode="#,##0">
                  <c:v>6.3999999999999897</c:v>
                </c:pt>
                <c:pt idx="128" formatCode="#,##0">
                  <c:v>6.4499999999999904</c:v>
                </c:pt>
                <c:pt idx="129" formatCode="#,##0">
                  <c:v>6.4999999999999902</c:v>
                </c:pt>
                <c:pt idx="130" formatCode="#,##0">
                  <c:v>6.5499999999999901</c:v>
                </c:pt>
                <c:pt idx="131" formatCode="#,##0">
                  <c:v>6.5999999999999899</c:v>
                </c:pt>
                <c:pt idx="132" formatCode="#,##0">
                  <c:v>6.6499999999999897</c:v>
                </c:pt>
                <c:pt idx="133" formatCode="#,##0">
                  <c:v>6.6999999999999904</c:v>
                </c:pt>
                <c:pt idx="134" formatCode="#,##0">
                  <c:v>6.7499999999999902</c:v>
                </c:pt>
                <c:pt idx="135" formatCode="#,##0">
                  <c:v>6.7999999999999901</c:v>
                </c:pt>
                <c:pt idx="136" formatCode="#,##0">
                  <c:v>6.8499999999999899</c:v>
                </c:pt>
                <c:pt idx="137" formatCode="#,##0">
                  <c:v>6.8999999999999897</c:v>
                </c:pt>
                <c:pt idx="138" formatCode="#,##0">
                  <c:v>6.9499999999999904</c:v>
                </c:pt>
                <c:pt idx="139" formatCode="#,##0">
                  <c:v>6.9999999999999902</c:v>
                </c:pt>
                <c:pt idx="140" formatCode="#,##0">
                  <c:v>7.0499999999999901</c:v>
                </c:pt>
                <c:pt idx="141" formatCode="#,##0">
                  <c:v>7.0999999999999801</c:v>
                </c:pt>
                <c:pt idx="142" formatCode="#,##0">
                  <c:v>7.1499999999999799</c:v>
                </c:pt>
                <c:pt idx="143" formatCode="#,##0">
                  <c:v>7.1999999999999797</c:v>
                </c:pt>
                <c:pt idx="144" formatCode="#,##0">
                  <c:v>7.2499999999999796</c:v>
                </c:pt>
                <c:pt idx="145" formatCode="#,##0">
                  <c:v>7.2999999999999803</c:v>
                </c:pt>
                <c:pt idx="146" formatCode="#,##0">
                  <c:v>7.3499999999999801</c:v>
                </c:pt>
                <c:pt idx="147" formatCode="#,##0">
                  <c:v>7.3999999999999799</c:v>
                </c:pt>
                <c:pt idx="148" formatCode="#,##0">
                  <c:v>7.4499999999999797</c:v>
                </c:pt>
                <c:pt idx="149" formatCode="#,##0">
                  <c:v>7.4999999999999796</c:v>
                </c:pt>
                <c:pt idx="150" formatCode="#,##0">
                  <c:v>7.5499999999999803</c:v>
                </c:pt>
                <c:pt idx="151" formatCode="#,##0">
                  <c:v>7.5999999999999801</c:v>
                </c:pt>
                <c:pt idx="152" formatCode="#,##0">
                  <c:v>7.6499999999999799</c:v>
                </c:pt>
                <c:pt idx="153" formatCode="#,##0">
                  <c:v>7.6999999999999797</c:v>
                </c:pt>
                <c:pt idx="154" formatCode="#,##0">
                  <c:v>7.7499999999999796</c:v>
                </c:pt>
                <c:pt idx="155" formatCode="#,##0">
                  <c:v>7.7999999999999803</c:v>
                </c:pt>
                <c:pt idx="156" formatCode="#,##0">
                  <c:v>7.8499999999999801</c:v>
                </c:pt>
                <c:pt idx="157" formatCode="#,##0">
                  <c:v>7.8999999999999799</c:v>
                </c:pt>
                <c:pt idx="158" formatCode="#,##0">
                  <c:v>7.9499999999999797</c:v>
                </c:pt>
                <c:pt idx="159" formatCode="#,##0">
                  <c:v>7.9999999999999796</c:v>
                </c:pt>
                <c:pt idx="160" formatCode="#,##0">
                  <c:v>8.0499999999999794</c:v>
                </c:pt>
                <c:pt idx="161" formatCode="#,##0">
                  <c:v>8.0999999999999801</c:v>
                </c:pt>
                <c:pt idx="162" formatCode="#,##0">
                  <c:v>8.1499999999999808</c:v>
                </c:pt>
                <c:pt idx="163" formatCode="#,##0">
                  <c:v>8.1999999999999797</c:v>
                </c:pt>
                <c:pt idx="164" formatCode="#,##0">
                  <c:v>8.2499999999999805</c:v>
                </c:pt>
                <c:pt idx="165" formatCode="#,##0">
                  <c:v>8.2999999999999794</c:v>
                </c:pt>
                <c:pt idx="166" formatCode="#,##0">
                  <c:v>8.3499999999999801</c:v>
                </c:pt>
                <c:pt idx="167" formatCode="#,##0">
                  <c:v>8.3999999999999808</c:v>
                </c:pt>
                <c:pt idx="168" formatCode="#,##0">
                  <c:v>8.4499999999999797</c:v>
                </c:pt>
                <c:pt idx="169" formatCode="#,##0">
                  <c:v>8.4999999999999805</c:v>
                </c:pt>
                <c:pt idx="170" formatCode="#,##0">
                  <c:v>8.5499999999999794</c:v>
                </c:pt>
                <c:pt idx="171" formatCode="#,##0">
                  <c:v>8.5999999999999801</c:v>
                </c:pt>
                <c:pt idx="172" formatCode="#,##0">
                  <c:v>8.6499999999999808</c:v>
                </c:pt>
                <c:pt idx="173" formatCode="#,##0">
                  <c:v>8.6999999999999709</c:v>
                </c:pt>
                <c:pt idx="174" formatCode="#,##0">
                  <c:v>8.7499999999999805</c:v>
                </c:pt>
                <c:pt idx="175" formatCode="#,##0">
                  <c:v>8.7999999999999705</c:v>
                </c:pt>
                <c:pt idx="176" formatCode="#,##0">
                  <c:v>8.8499999999999801</c:v>
                </c:pt>
                <c:pt idx="177" formatCode="#,##0">
                  <c:v>8.8999999999999702</c:v>
                </c:pt>
                <c:pt idx="178" formatCode="#,##0">
                  <c:v>8.9499999999999709</c:v>
                </c:pt>
                <c:pt idx="179" formatCode="#,##0">
                  <c:v>8.9999999999999698</c:v>
                </c:pt>
                <c:pt idx="180" formatCode="#,##0">
                  <c:v>9.0499999999999705</c:v>
                </c:pt>
                <c:pt idx="181" formatCode="#,##0">
                  <c:v>9.0999999999999694</c:v>
                </c:pt>
                <c:pt idx="182" formatCode="#,##0">
                  <c:v>9.1499999999999702</c:v>
                </c:pt>
                <c:pt idx="183" formatCode="#,##0">
                  <c:v>9.1999999999999709</c:v>
                </c:pt>
                <c:pt idx="184" formatCode="#,##0">
                  <c:v>9.2499999999999698</c:v>
                </c:pt>
                <c:pt idx="185" formatCode="#,##0">
                  <c:v>9.2999999999999705</c:v>
                </c:pt>
                <c:pt idx="186" formatCode="#,##0">
                  <c:v>9.3499999999999694</c:v>
                </c:pt>
                <c:pt idx="187" formatCode="#,##0">
                  <c:v>9.3999999999999702</c:v>
                </c:pt>
                <c:pt idx="188" formatCode="#,##0">
                  <c:v>9.4499999999999709</c:v>
                </c:pt>
                <c:pt idx="189" formatCode="#,##0">
                  <c:v>9.4999999999999698</c:v>
                </c:pt>
                <c:pt idx="190" formatCode="#,##0">
                  <c:v>9.5499999999999705</c:v>
                </c:pt>
                <c:pt idx="191" formatCode="#,##0">
                  <c:v>9.5999999999999694</c:v>
                </c:pt>
                <c:pt idx="192" formatCode="#,##0">
                  <c:v>9.6499999999999702</c:v>
                </c:pt>
                <c:pt idx="193" formatCode="#,##0">
                  <c:v>9.6999999999999709</c:v>
                </c:pt>
                <c:pt idx="194" formatCode="#,##0">
                  <c:v>9.7499999999999698</c:v>
                </c:pt>
                <c:pt idx="195" formatCode="#,##0">
                  <c:v>9.7999999999999705</c:v>
                </c:pt>
                <c:pt idx="196" formatCode="#,##0">
                  <c:v>9.8499999999999694</c:v>
                </c:pt>
                <c:pt idx="197" formatCode="#,##0">
                  <c:v>9.8999999999999702</c:v>
                </c:pt>
                <c:pt idx="198" formatCode="#,##0">
                  <c:v>9.9499999999999709</c:v>
                </c:pt>
                <c:pt idx="199" formatCode="#,##0">
                  <c:v>9.9999999999999698</c:v>
                </c:pt>
                <c:pt idx="200" formatCode="#,##0">
                  <c:v>10.050000000000001</c:v>
                </c:pt>
                <c:pt idx="201" formatCode="#,##0">
                  <c:v>10.1</c:v>
                </c:pt>
                <c:pt idx="202" formatCode="#,##0">
                  <c:v>10.15</c:v>
                </c:pt>
                <c:pt idx="203" formatCode="#,##0">
                  <c:v>10.199999999999999</c:v>
                </c:pt>
                <c:pt idx="204" formatCode="#,##0">
                  <c:v>10.25</c:v>
                </c:pt>
                <c:pt idx="205" formatCode="#,##0">
                  <c:v>10.3</c:v>
                </c:pt>
                <c:pt idx="206" formatCode="#,##0">
                  <c:v>10.35</c:v>
                </c:pt>
                <c:pt idx="207" formatCode="#,##0">
                  <c:v>10.4</c:v>
                </c:pt>
                <c:pt idx="208" formatCode="#,##0">
                  <c:v>10.45</c:v>
                </c:pt>
                <c:pt idx="209" formatCode="#,##0">
                  <c:v>10.5</c:v>
                </c:pt>
                <c:pt idx="210" formatCode="#,##0">
                  <c:v>10.55</c:v>
                </c:pt>
                <c:pt idx="211" formatCode="#,##0">
                  <c:v>10.6</c:v>
                </c:pt>
                <c:pt idx="212" formatCode="#,##0">
                  <c:v>10.65</c:v>
                </c:pt>
                <c:pt idx="213" formatCode="#,##0">
                  <c:v>10.7</c:v>
                </c:pt>
                <c:pt idx="214" formatCode="#,##0">
                  <c:v>10.75</c:v>
                </c:pt>
                <c:pt idx="215" formatCode="#,##0">
                  <c:v>10.8</c:v>
                </c:pt>
                <c:pt idx="216" formatCode="#,##0">
                  <c:v>10.85</c:v>
                </c:pt>
                <c:pt idx="217" formatCode="#,##0">
                  <c:v>10.9</c:v>
                </c:pt>
                <c:pt idx="218" formatCode="#,##0">
                  <c:v>10.95</c:v>
                </c:pt>
                <c:pt idx="219" formatCode="#,##0">
                  <c:v>11</c:v>
                </c:pt>
                <c:pt idx="220" formatCode="#,##0">
                  <c:v>11.05</c:v>
                </c:pt>
                <c:pt idx="221" formatCode="#,##0">
                  <c:v>11.1</c:v>
                </c:pt>
                <c:pt idx="222" formatCode="#,##0">
                  <c:v>11.15</c:v>
                </c:pt>
                <c:pt idx="223" formatCode="#,##0">
                  <c:v>11.2</c:v>
                </c:pt>
                <c:pt idx="224" formatCode="#,##0">
                  <c:v>11.25</c:v>
                </c:pt>
                <c:pt idx="225" formatCode="#,##0">
                  <c:v>11.3</c:v>
                </c:pt>
                <c:pt idx="226" formatCode="#,##0">
                  <c:v>11.35</c:v>
                </c:pt>
                <c:pt idx="227" formatCode="#,##0">
                  <c:v>11.4</c:v>
                </c:pt>
                <c:pt idx="228" formatCode="#,##0">
                  <c:v>11.45</c:v>
                </c:pt>
                <c:pt idx="229" formatCode="#,##0">
                  <c:v>11.5</c:v>
                </c:pt>
                <c:pt idx="230" formatCode="#,##0">
                  <c:v>11.55</c:v>
                </c:pt>
                <c:pt idx="231" formatCode="#,##0">
                  <c:v>11.6</c:v>
                </c:pt>
                <c:pt idx="232" formatCode="#,##0">
                  <c:v>11.65</c:v>
                </c:pt>
                <c:pt idx="233" formatCode="#,##0">
                  <c:v>11.7</c:v>
                </c:pt>
                <c:pt idx="234" formatCode="#,##0">
                  <c:v>11.75</c:v>
                </c:pt>
                <c:pt idx="235" formatCode="#,##0">
                  <c:v>11.8</c:v>
                </c:pt>
                <c:pt idx="236" formatCode="#,##0">
                  <c:v>11.85</c:v>
                </c:pt>
                <c:pt idx="237" formatCode="#,##0">
                  <c:v>11.9</c:v>
                </c:pt>
                <c:pt idx="238" formatCode="#,##0">
                  <c:v>11.95</c:v>
                </c:pt>
                <c:pt idx="239" formatCode="#,##0">
                  <c:v>12</c:v>
                </c:pt>
                <c:pt idx="240" formatCode="#,##0">
                  <c:v>12.05</c:v>
                </c:pt>
                <c:pt idx="241" formatCode="#,##0">
                  <c:v>12.1</c:v>
                </c:pt>
                <c:pt idx="242" formatCode="#,##0">
                  <c:v>12.15</c:v>
                </c:pt>
                <c:pt idx="243" formatCode="#,##0">
                  <c:v>12.2</c:v>
                </c:pt>
                <c:pt idx="244" formatCode="#,##0">
                  <c:v>12.25</c:v>
                </c:pt>
                <c:pt idx="245" formatCode="#,##0">
                  <c:v>12.3</c:v>
                </c:pt>
                <c:pt idx="246" formatCode="#,##0">
                  <c:v>12.35</c:v>
                </c:pt>
                <c:pt idx="247" formatCode="#,##0">
                  <c:v>12.4</c:v>
                </c:pt>
                <c:pt idx="248" formatCode="#,##0">
                  <c:v>12.45</c:v>
                </c:pt>
                <c:pt idx="249" formatCode="#,##0">
                  <c:v>12.5</c:v>
                </c:pt>
                <c:pt idx="250" formatCode="#,##0">
                  <c:v>12.55</c:v>
                </c:pt>
                <c:pt idx="251" formatCode="#,##0">
                  <c:v>12.6</c:v>
                </c:pt>
                <c:pt idx="252" formatCode="#,##0">
                  <c:v>12.65</c:v>
                </c:pt>
                <c:pt idx="253" formatCode="#,##0">
                  <c:v>12.7</c:v>
                </c:pt>
                <c:pt idx="254" formatCode="#,##0">
                  <c:v>12.75</c:v>
                </c:pt>
                <c:pt idx="255" formatCode="#,##0">
                  <c:v>12.8</c:v>
                </c:pt>
              </c:numCache>
            </c:numRef>
          </c:xVal>
          <c:yVal>
            <c:numRef>
              <c:f>'03_New_Code-Raw-Data'!$F$2:$F$1000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1.05683489722851</c:v>
                </c:pt>
                <c:pt idx="13">
                  <c:v>1.1597196155868299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1.45437824105455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0.20138744781516199</c:v>
                </c:pt>
                <c:pt idx="76">
                  <c:v>0</c:v>
                </c:pt>
                <c:pt idx="77">
                  <c:v>0.25150581830533297</c:v>
                </c:pt>
                <c:pt idx="78">
                  <c:v>0.36940277444121999</c:v>
                </c:pt>
                <c:pt idx="79">
                  <c:v>0</c:v>
                </c:pt>
                <c:pt idx="80">
                  <c:v>0.37102350443689303</c:v>
                </c:pt>
                <c:pt idx="81">
                  <c:v>0.34784719610672099</c:v>
                </c:pt>
                <c:pt idx="82">
                  <c:v>0.353336937957557</c:v>
                </c:pt>
                <c:pt idx="83">
                  <c:v>0.40449493031405698</c:v>
                </c:pt>
                <c:pt idx="84">
                  <c:v>0.39388455667405298</c:v>
                </c:pt>
                <c:pt idx="85">
                  <c:v>0.436136227048392</c:v>
                </c:pt>
                <c:pt idx="86">
                  <c:v>0.44455123329325102</c:v>
                </c:pt>
                <c:pt idx="87">
                  <c:v>0.354658975757982</c:v>
                </c:pt>
                <c:pt idx="88">
                  <c:v>0.43106788034478599</c:v>
                </c:pt>
                <c:pt idx="89">
                  <c:v>0.40787776083209898</c:v>
                </c:pt>
                <c:pt idx="90">
                  <c:v>0.41173876786799402</c:v>
                </c:pt>
                <c:pt idx="91">
                  <c:v>0.42043871244325098</c:v>
                </c:pt>
                <c:pt idx="92">
                  <c:v>0.34519702217280801</c:v>
                </c:pt>
                <c:pt idx="93">
                  <c:v>0.44354595820253701</c:v>
                </c:pt>
                <c:pt idx="94">
                  <c:v>0.39877332311324598</c:v>
                </c:pt>
                <c:pt idx="95">
                  <c:v>0.34860263370403999</c:v>
                </c:pt>
                <c:pt idx="96">
                  <c:v>0.40116666993102701</c:v>
                </c:pt>
                <c:pt idx="97">
                  <c:v>0.41050382247294198</c:v>
                </c:pt>
                <c:pt idx="98">
                  <c:v>0.25836416482288799</c:v>
                </c:pt>
                <c:pt idx="99">
                  <c:v>0.38427759727518701</c:v>
                </c:pt>
                <c:pt idx="100">
                  <c:v>0.33278944860644999</c:v>
                </c:pt>
                <c:pt idx="101">
                  <c:v>0.33856919724475998</c:v>
                </c:pt>
                <c:pt idx="102">
                  <c:v>0.39455986271191201</c:v>
                </c:pt>
                <c:pt idx="103">
                  <c:v>0.34428062573364498</c:v>
                </c:pt>
                <c:pt idx="104">
                  <c:v>0.36457005840017398</c:v>
                </c:pt>
                <c:pt idx="105">
                  <c:v>0.30900676311971398</c:v>
                </c:pt>
                <c:pt idx="106">
                  <c:v>0.36397196256982101</c:v>
                </c:pt>
                <c:pt idx="107">
                  <c:v>0.34977476845762501</c:v>
                </c:pt>
                <c:pt idx="108">
                  <c:v>0.35062943401830698</c:v>
                </c:pt>
                <c:pt idx="109">
                  <c:v>0.33757962544173398</c:v>
                </c:pt>
                <c:pt idx="110">
                  <c:v>0.37412392191639599</c:v>
                </c:pt>
                <c:pt idx="111">
                  <c:v>0.29912678987445801</c:v>
                </c:pt>
                <c:pt idx="112">
                  <c:v>0.33382195509312201</c:v>
                </c:pt>
                <c:pt idx="113">
                  <c:v>0.38147049326475202</c:v>
                </c:pt>
                <c:pt idx="114">
                  <c:v>0.38083799354232301</c:v>
                </c:pt>
                <c:pt idx="115">
                  <c:v>0.31588557082159602</c:v>
                </c:pt>
                <c:pt idx="116">
                  <c:v>0.32532415372064799</c:v>
                </c:pt>
                <c:pt idx="117">
                  <c:v>0.31282268273047498</c:v>
                </c:pt>
                <c:pt idx="118">
                  <c:v>0.40094946718179902</c:v>
                </c:pt>
                <c:pt idx="119">
                  <c:v>0.321041973813321</c:v>
                </c:pt>
                <c:pt idx="120">
                  <c:v>0.24055549272221199</c:v>
                </c:pt>
                <c:pt idx="121">
                  <c:v>0.35826430075646898</c:v>
                </c:pt>
                <c:pt idx="122">
                  <c:v>0.30289614314784902</c:v>
                </c:pt>
                <c:pt idx="123">
                  <c:v>0.29943990382422297</c:v>
                </c:pt>
                <c:pt idx="124">
                  <c:v>0.32907078524234501</c:v>
                </c:pt>
                <c:pt idx="125">
                  <c:v>0.294547663219005</c:v>
                </c:pt>
                <c:pt idx="126">
                  <c:v>0.26184440767245298</c:v>
                </c:pt>
                <c:pt idx="127">
                  <c:v>0.31982511309888101</c:v>
                </c:pt>
                <c:pt idx="128">
                  <c:v>0.31112824473499601</c:v>
                </c:pt>
                <c:pt idx="129">
                  <c:v>0.24871434095410599</c:v>
                </c:pt>
                <c:pt idx="130">
                  <c:v>0.30803207454021703</c:v>
                </c:pt>
                <c:pt idx="131">
                  <c:v>0.30897330535322598</c:v>
                </c:pt>
                <c:pt idx="132">
                  <c:v>0.26161161174654801</c:v>
                </c:pt>
                <c:pt idx="133">
                  <c:v>0.29407300123756802</c:v>
                </c:pt>
                <c:pt idx="134">
                  <c:v>0.28538609133297999</c:v>
                </c:pt>
                <c:pt idx="135">
                  <c:v>0.28873499661985003</c:v>
                </c:pt>
                <c:pt idx="136">
                  <c:v>0.282057568821659</c:v>
                </c:pt>
                <c:pt idx="137">
                  <c:v>0.336350049452667</c:v>
                </c:pt>
                <c:pt idx="138">
                  <c:v>0.25703258073318302</c:v>
                </c:pt>
                <c:pt idx="139">
                  <c:v>0.31227996251686801</c:v>
                </c:pt>
                <c:pt idx="140">
                  <c:v>0.29049047385925902</c:v>
                </c:pt>
                <c:pt idx="141">
                  <c:v>0.238469749246569</c:v>
                </c:pt>
                <c:pt idx="142">
                  <c:v>0.31874999999999898</c:v>
                </c:pt>
                <c:pt idx="143">
                  <c:v>0.28939497880714798</c:v>
                </c:pt>
                <c:pt idx="144">
                  <c:v>0.27248814237941199</c:v>
                </c:pt>
                <c:pt idx="145">
                  <c:v>0.29236973506872399</c:v>
                </c:pt>
                <c:pt idx="146">
                  <c:v>0.22661904480255299</c:v>
                </c:pt>
                <c:pt idx="147">
                  <c:v>0.35991550876107797</c:v>
                </c:pt>
                <c:pt idx="148">
                  <c:v>0.18044137611008301</c:v>
                </c:pt>
                <c:pt idx="149">
                  <c:v>0.29691332014091898</c:v>
                </c:pt>
                <c:pt idx="150">
                  <c:v>0.33591409656550802</c:v>
                </c:pt>
                <c:pt idx="151">
                  <c:v>0.22270592317934201</c:v>
                </c:pt>
                <c:pt idx="152">
                  <c:v>0.30119983660683097</c:v>
                </c:pt>
                <c:pt idx="153">
                  <c:v>0.23840015022810301</c:v>
                </c:pt>
                <c:pt idx="154">
                  <c:v>0.29154864172698602</c:v>
                </c:pt>
                <c:pt idx="155">
                  <c:v>0.241574280617986</c:v>
                </c:pt>
                <c:pt idx="156">
                  <c:v>0.23888439616870999</c:v>
                </c:pt>
                <c:pt idx="157">
                  <c:v>0.33602642425151602</c:v>
                </c:pt>
                <c:pt idx="158">
                  <c:v>0.17938885592274401</c:v>
                </c:pt>
                <c:pt idx="159">
                  <c:v>0.24645797623250101</c:v>
                </c:pt>
                <c:pt idx="160">
                  <c:v>0.291601736672775</c:v>
                </c:pt>
                <c:pt idx="161">
                  <c:v>0.230586826713711</c:v>
                </c:pt>
                <c:pt idx="162">
                  <c:v>0.25137133784780802</c:v>
                </c:pt>
                <c:pt idx="163">
                  <c:v>0.29390259402063301</c:v>
                </c:pt>
                <c:pt idx="164">
                  <c:v>0.19155727585535401</c:v>
                </c:pt>
                <c:pt idx="165">
                  <c:v>0.28561765077323298</c:v>
                </c:pt>
                <c:pt idx="166">
                  <c:v>0.26604625877511601</c:v>
                </c:pt>
                <c:pt idx="167">
                  <c:v>0.18943165567623499</c:v>
                </c:pt>
                <c:pt idx="168">
                  <c:v>0.29017934152443098</c:v>
                </c:pt>
                <c:pt idx="169">
                  <c:v>0.26502874125721199</c:v>
                </c:pt>
                <c:pt idx="170">
                  <c:v>0.17435039477077399</c:v>
                </c:pt>
                <c:pt idx="171">
                  <c:v>0.26938315008137398</c:v>
                </c:pt>
                <c:pt idx="172">
                  <c:v>0.174327217949551</c:v>
                </c:pt>
                <c:pt idx="173">
                  <c:v>0.265378311626777</c:v>
                </c:pt>
                <c:pt idx="174">
                  <c:v>0.22075448441725601</c:v>
                </c:pt>
                <c:pt idx="175">
                  <c:v>0.240767470953308</c:v>
                </c:pt>
                <c:pt idx="176">
                  <c:v>0.219012484487244</c:v>
                </c:pt>
                <c:pt idx="177">
                  <c:v>0.20813039823592799</c:v>
                </c:pt>
                <c:pt idx="178">
                  <c:v>0.22209810074809799</c:v>
                </c:pt>
                <c:pt idx="179">
                  <c:v>0.26542697833607598</c:v>
                </c:pt>
                <c:pt idx="180">
                  <c:v>0.18238384190096399</c:v>
                </c:pt>
                <c:pt idx="181">
                  <c:v>0.27593555012660997</c:v>
                </c:pt>
                <c:pt idx="182">
                  <c:v>0.162670870564394</c:v>
                </c:pt>
                <c:pt idx="183">
                  <c:v>0.24265746841055899</c:v>
                </c:pt>
                <c:pt idx="184">
                  <c:v>0.23169076729413099</c:v>
                </c:pt>
                <c:pt idx="185">
                  <c:v>0.212132034355965</c:v>
                </c:pt>
                <c:pt idx="186">
                  <c:v>0.21302088064282301</c:v>
                </c:pt>
                <c:pt idx="187">
                  <c:v>0.22559428143809099</c:v>
                </c:pt>
                <c:pt idx="188">
                  <c:v>0.25658977775738201</c:v>
                </c:pt>
                <c:pt idx="189">
                  <c:v>0.155999999999998</c:v>
                </c:pt>
                <c:pt idx="190">
                  <c:v>0.26360558247918903</c:v>
                </c:pt>
                <c:pt idx="191">
                  <c:v>0.17062170057140699</c:v>
                </c:pt>
                <c:pt idx="192">
                  <c:v>0.282879487955353</c:v>
                </c:pt>
                <c:pt idx="193">
                  <c:v>0.19737247872740801</c:v>
                </c:pt>
                <c:pt idx="194">
                  <c:v>0.24049289841833199</c:v>
                </c:pt>
                <c:pt idx="195">
                  <c:v>0.27003135748978901</c:v>
                </c:pt>
                <c:pt idx="196">
                  <c:v>0.24835155822659799</c:v>
                </c:pt>
                <c:pt idx="197">
                  <c:v>0.23200247585602701</c:v>
                </c:pt>
                <c:pt idx="198">
                  <c:v>0.204355004499264</c:v>
                </c:pt>
                <c:pt idx="199">
                  <c:v>0.28556945691687302</c:v>
                </c:pt>
                <c:pt idx="200">
                  <c:v>0.27236005404339603</c:v>
                </c:pt>
                <c:pt idx="201">
                  <c:v>0.28364240773081201</c:v>
                </c:pt>
                <c:pt idx="202">
                  <c:v>0.20122162042198399</c:v>
                </c:pt>
                <c:pt idx="203">
                  <c:v>0.33740646361078502</c:v>
                </c:pt>
                <c:pt idx="204">
                  <c:v>0.232343394506691</c:v>
                </c:pt>
                <c:pt idx="205">
                  <c:v>0.26572328514063098</c:v>
                </c:pt>
                <c:pt idx="206">
                  <c:v>0.21540945356920299</c:v>
                </c:pt>
                <c:pt idx="207">
                  <c:v>0.238073601797925</c:v>
                </c:pt>
                <c:pt idx="208">
                  <c:v>0.23525461911170101</c:v>
                </c:pt>
                <c:pt idx="209">
                  <c:v>0.28565256339006301</c:v>
                </c:pt>
                <c:pt idx="210">
                  <c:v>0.24857174987776501</c:v>
                </c:pt>
                <c:pt idx="211">
                  <c:v>0.27546870568632698</c:v>
                </c:pt>
                <c:pt idx="212">
                  <c:v>0.23650795141037001</c:v>
                </c:pt>
                <c:pt idx="213">
                  <c:v>0.25430017080176698</c:v>
                </c:pt>
                <c:pt idx="214">
                  <c:v>0.31093062721171399</c:v>
                </c:pt>
                <c:pt idx="215">
                  <c:v>0.29347129635188302</c:v>
                </c:pt>
                <c:pt idx="216">
                  <c:v>0.201563646947195</c:v>
                </c:pt>
                <c:pt idx="217">
                  <c:v>0.29446284368252001</c:v>
                </c:pt>
                <c:pt idx="218">
                  <c:v>0.28569758681359397</c:v>
                </c:pt>
                <c:pt idx="219">
                  <c:v>0.29698484809835002</c:v>
                </c:pt>
                <c:pt idx="220">
                  <c:v>0.11490334102095499</c:v>
                </c:pt>
                <c:pt idx="221">
                  <c:v>0.17324704380403</c:v>
                </c:pt>
                <c:pt idx="222">
                  <c:v>0.13128337783687799</c:v>
                </c:pt>
                <c:pt idx="223">
                  <c:v>6.3636363636353499E-2</c:v>
                </c:pt>
                <c:pt idx="224">
                  <c:v>0.28021775024485901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0-46BC-B362-BB70F65BD13F}"/>
            </c:ext>
          </c:extLst>
        </c:ser>
        <c:ser>
          <c:idx val="1"/>
          <c:order val="1"/>
          <c:tx>
            <c:v>Droplet 2nd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'03_New_Code-Raw-Data'!$B$2:$B$1000</c:f>
              <c:numCache>
                <c:formatCode>General</c:formatCode>
                <c:ptCount val="99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 formatCode="#,##0">
                  <c:v>3.3</c:v>
                </c:pt>
                <c:pt idx="66" formatCode="#,##0.0">
                  <c:v>3.35</c:v>
                </c:pt>
                <c:pt idx="67" formatCode="#,##0.0000000">
                  <c:v>3.4</c:v>
                </c:pt>
                <c:pt idx="68" formatCode="#,##0">
                  <c:v>3.45</c:v>
                </c:pt>
                <c:pt idx="69" formatCode="#,##0">
                  <c:v>3.5</c:v>
                </c:pt>
                <c:pt idx="70" formatCode="#,##0">
                  <c:v>3.55</c:v>
                </c:pt>
                <c:pt idx="71" formatCode="#,##0">
                  <c:v>3.6</c:v>
                </c:pt>
                <c:pt idx="72" formatCode="#,##0">
                  <c:v>3.65</c:v>
                </c:pt>
                <c:pt idx="73" formatCode="#,##0">
                  <c:v>3.7</c:v>
                </c:pt>
                <c:pt idx="74" formatCode="#,##0">
                  <c:v>3.75</c:v>
                </c:pt>
                <c:pt idx="75" formatCode="#,##0">
                  <c:v>3.8</c:v>
                </c:pt>
                <c:pt idx="76" formatCode="#,##0">
                  <c:v>3.85</c:v>
                </c:pt>
                <c:pt idx="77" formatCode="#,##0">
                  <c:v>3.9</c:v>
                </c:pt>
                <c:pt idx="78" formatCode="#,##0">
                  <c:v>3.95</c:v>
                </c:pt>
                <c:pt idx="79" formatCode="#,##0">
                  <c:v>4</c:v>
                </c:pt>
                <c:pt idx="80" formatCode="#,##0">
                  <c:v>4.05</c:v>
                </c:pt>
                <c:pt idx="81" formatCode="#,##0">
                  <c:v>4.0999999999999996</c:v>
                </c:pt>
                <c:pt idx="82" formatCode="#,##0">
                  <c:v>4.1500000000000004</c:v>
                </c:pt>
                <c:pt idx="83" formatCode="#,##0">
                  <c:v>4.2</c:v>
                </c:pt>
                <c:pt idx="84" formatCode="#,##0">
                  <c:v>4.25</c:v>
                </c:pt>
                <c:pt idx="85" formatCode="#,##0">
                  <c:v>4.3</c:v>
                </c:pt>
                <c:pt idx="86" formatCode="#,##0">
                  <c:v>4.3499999999999996</c:v>
                </c:pt>
                <c:pt idx="87" formatCode="#,##0">
                  <c:v>4.4000000000000004</c:v>
                </c:pt>
                <c:pt idx="88" formatCode="#,##0">
                  <c:v>4.45</c:v>
                </c:pt>
                <c:pt idx="89" formatCode="#,##0">
                  <c:v>4.5</c:v>
                </c:pt>
                <c:pt idx="90" formatCode="#,##0">
                  <c:v>4.55</c:v>
                </c:pt>
                <c:pt idx="91" formatCode="#,##0">
                  <c:v>4.5999999999999996</c:v>
                </c:pt>
                <c:pt idx="92" formatCode="#,##0">
                  <c:v>4.6500000000000004</c:v>
                </c:pt>
                <c:pt idx="93" formatCode="#,##0">
                  <c:v>4.7</c:v>
                </c:pt>
                <c:pt idx="94" formatCode="#,##0">
                  <c:v>4.75</c:v>
                </c:pt>
                <c:pt idx="95" formatCode="#,##0">
                  <c:v>4.8</c:v>
                </c:pt>
                <c:pt idx="96" formatCode="#,##0">
                  <c:v>4.8499999999999996</c:v>
                </c:pt>
                <c:pt idx="97" formatCode="#,##0">
                  <c:v>4.9000000000000004</c:v>
                </c:pt>
                <c:pt idx="98" formatCode="#,##0">
                  <c:v>4.95</c:v>
                </c:pt>
                <c:pt idx="99" formatCode="#,##0">
                  <c:v>5</c:v>
                </c:pt>
                <c:pt idx="100" formatCode="#,##0">
                  <c:v>5.05</c:v>
                </c:pt>
                <c:pt idx="101" formatCode="#,##0">
                  <c:v>5.0999999999999996</c:v>
                </c:pt>
                <c:pt idx="102" formatCode="#,##0">
                  <c:v>5.15</c:v>
                </c:pt>
                <c:pt idx="103" formatCode="#,##0">
                  <c:v>5.2</c:v>
                </c:pt>
                <c:pt idx="104" formatCode="#,##0">
                  <c:v>5.25</c:v>
                </c:pt>
                <c:pt idx="105" formatCode="#,##0">
                  <c:v>5.3</c:v>
                </c:pt>
                <c:pt idx="106" formatCode="#,##0">
                  <c:v>5.35</c:v>
                </c:pt>
                <c:pt idx="107" formatCode="#,##0">
                  <c:v>5.4</c:v>
                </c:pt>
                <c:pt idx="108" formatCode="#,##0">
                  <c:v>5.45</c:v>
                </c:pt>
                <c:pt idx="109" formatCode="#,##0">
                  <c:v>5.5</c:v>
                </c:pt>
                <c:pt idx="110" formatCode="#,##0">
                  <c:v>5.5499999999999901</c:v>
                </c:pt>
                <c:pt idx="111" formatCode="#,##0">
                  <c:v>5.5999999999999899</c:v>
                </c:pt>
                <c:pt idx="112" formatCode="#,##0">
                  <c:v>5.6499999999999897</c:v>
                </c:pt>
                <c:pt idx="113" formatCode="#,##0">
                  <c:v>5.6999999999999904</c:v>
                </c:pt>
                <c:pt idx="114" formatCode="#,##0">
                  <c:v>5.7499999999999902</c:v>
                </c:pt>
                <c:pt idx="115" formatCode="#,##0">
                  <c:v>5.7999999999999901</c:v>
                </c:pt>
                <c:pt idx="116" formatCode="#,##0">
                  <c:v>5.8499999999999899</c:v>
                </c:pt>
                <c:pt idx="117" formatCode="#,##0">
                  <c:v>5.8999999999999897</c:v>
                </c:pt>
                <c:pt idx="118" formatCode="#,##0">
                  <c:v>5.9499999999999904</c:v>
                </c:pt>
                <c:pt idx="119" formatCode="#,##0">
                  <c:v>5.9999999999999902</c:v>
                </c:pt>
                <c:pt idx="120" formatCode="#,##0">
                  <c:v>6.0499999999999901</c:v>
                </c:pt>
                <c:pt idx="121" formatCode="#,##0">
                  <c:v>6.0999999999999899</c:v>
                </c:pt>
                <c:pt idx="122" formatCode="#,##0">
                  <c:v>6.1499999999999897</c:v>
                </c:pt>
                <c:pt idx="123" formatCode="#,##0">
                  <c:v>6.1999999999999904</c:v>
                </c:pt>
                <c:pt idx="124" formatCode="#,##0">
                  <c:v>6.2499999999999902</c:v>
                </c:pt>
                <c:pt idx="125" formatCode="#,##0">
                  <c:v>6.2999999999999901</c:v>
                </c:pt>
                <c:pt idx="126" formatCode="#,##0">
                  <c:v>6.3499999999999899</c:v>
                </c:pt>
                <c:pt idx="127" formatCode="#,##0">
                  <c:v>6.3999999999999897</c:v>
                </c:pt>
                <c:pt idx="128" formatCode="#,##0">
                  <c:v>6.4499999999999904</c:v>
                </c:pt>
                <c:pt idx="129" formatCode="#,##0">
                  <c:v>6.4999999999999902</c:v>
                </c:pt>
                <c:pt idx="130" formatCode="#,##0">
                  <c:v>6.5499999999999901</c:v>
                </c:pt>
                <c:pt idx="131" formatCode="#,##0">
                  <c:v>6.5999999999999899</c:v>
                </c:pt>
                <c:pt idx="132" formatCode="#,##0">
                  <c:v>6.6499999999999897</c:v>
                </c:pt>
                <c:pt idx="133" formatCode="#,##0">
                  <c:v>6.6999999999999904</c:v>
                </c:pt>
                <c:pt idx="134" formatCode="#,##0">
                  <c:v>6.7499999999999902</c:v>
                </c:pt>
                <c:pt idx="135" formatCode="#,##0">
                  <c:v>6.7999999999999901</c:v>
                </c:pt>
                <c:pt idx="136" formatCode="#,##0">
                  <c:v>6.8499999999999899</c:v>
                </c:pt>
                <c:pt idx="137" formatCode="#,##0">
                  <c:v>6.8999999999999897</c:v>
                </c:pt>
                <c:pt idx="138" formatCode="#,##0">
                  <c:v>6.9499999999999904</c:v>
                </c:pt>
                <c:pt idx="139" formatCode="#,##0">
                  <c:v>6.9999999999999902</c:v>
                </c:pt>
                <c:pt idx="140" formatCode="#,##0">
                  <c:v>7.0499999999999901</c:v>
                </c:pt>
                <c:pt idx="141" formatCode="#,##0">
                  <c:v>7.0999999999999801</c:v>
                </c:pt>
                <c:pt idx="142" formatCode="#,##0">
                  <c:v>7.1499999999999799</c:v>
                </c:pt>
                <c:pt idx="143" formatCode="#,##0">
                  <c:v>7.1999999999999797</c:v>
                </c:pt>
                <c:pt idx="144" formatCode="#,##0">
                  <c:v>7.2499999999999796</c:v>
                </c:pt>
                <c:pt idx="145" formatCode="#,##0">
                  <c:v>7.2999999999999803</c:v>
                </c:pt>
                <c:pt idx="146" formatCode="#,##0">
                  <c:v>7.3499999999999801</c:v>
                </c:pt>
                <c:pt idx="147" formatCode="#,##0">
                  <c:v>7.3999999999999799</c:v>
                </c:pt>
                <c:pt idx="148" formatCode="#,##0">
                  <c:v>7.4499999999999797</c:v>
                </c:pt>
                <c:pt idx="149" formatCode="#,##0">
                  <c:v>7.4999999999999796</c:v>
                </c:pt>
                <c:pt idx="150" formatCode="#,##0">
                  <c:v>7.5499999999999803</c:v>
                </c:pt>
                <c:pt idx="151" formatCode="#,##0">
                  <c:v>7.5999999999999801</c:v>
                </c:pt>
                <c:pt idx="152" formatCode="#,##0">
                  <c:v>7.6499999999999799</c:v>
                </c:pt>
                <c:pt idx="153" formatCode="#,##0">
                  <c:v>7.6999999999999797</c:v>
                </c:pt>
                <c:pt idx="154" formatCode="#,##0">
                  <c:v>7.7499999999999796</c:v>
                </c:pt>
                <c:pt idx="155" formatCode="#,##0">
                  <c:v>7.7999999999999803</c:v>
                </c:pt>
                <c:pt idx="156" formatCode="#,##0">
                  <c:v>7.8499999999999801</c:v>
                </c:pt>
                <c:pt idx="157" formatCode="#,##0">
                  <c:v>7.8999999999999799</c:v>
                </c:pt>
                <c:pt idx="158" formatCode="#,##0">
                  <c:v>7.9499999999999797</c:v>
                </c:pt>
                <c:pt idx="159" formatCode="#,##0">
                  <c:v>7.9999999999999796</c:v>
                </c:pt>
                <c:pt idx="160" formatCode="#,##0">
                  <c:v>8.0499999999999794</c:v>
                </c:pt>
                <c:pt idx="161" formatCode="#,##0">
                  <c:v>8.0999999999999801</c:v>
                </c:pt>
                <c:pt idx="162" formatCode="#,##0">
                  <c:v>8.1499999999999808</c:v>
                </c:pt>
                <c:pt idx="163" formatCode="#,##0">
                  <c:v>8.1999999999999797</c:v>
                </c:pt>
                <c:pt idx="164" formatCode="#,##0">
                  <c:v>8.2499999999999805</c:v>
                </c:pt>
                <c:pt idx="165" formatCode="#,##0">
                  <c:v>8.2999999999999794</c:v>
                </c:pt>
                <c:pt idx="166" formatCode="#,##0">
                  <c:v>8.3499999999999801</c:v>
                </c:pt>
                <c:pt idx="167" formatCode="#,##0">
                  <c:v>8.3999999999999808</c:v>
                </c:pt>
                <c:pt idx="168" formatCode="#,##0">
                  <c:v>8.4499999999999797</c:v>
                </c:pt>
                <c:pt idx="169" formatCode="#,##0">
                  <c:v>8.4999999999999805</c:v>
                </c:pt>
                <c:pt idx="170" formatCode="#,##0">
                  <c:v>8.5499999999999794</c:v>
                </c:pt>
                <c:pt idx="171" formatCode="#,##0">
                  <c:v>8.5999999999999801</c:v>
                </c:pt>
                <c:pt idx="172" formatCode="#,##0">
                  <c:v>8.6499999999999808</c:v>
                </c:pt>
                <c:pt idx="173" formatCode="#,##0">
                  <c:v>8.6999999999999709</c:v>
                </c:pt>
                <c:pt idx="174" formatCode="#,##0">
                  <c:v>8.7499999999999805</c:v>
                </c:pt>
                <c:pt idx="175" formatCode="#,##0">
                  <c:v>8.7999999999999705</c:v>
                </c:pt>
                <c:pt idx="176" formatCode="#,##0">
                  <c:v>8.8499999999999801</c:v>
                </c:pt>
                <c:pt idx="177" formatCode="#,##0">
                  <c:v>8.8999999999999702</c:v>
                </c:pt>
                <c:pt idx="178" formatCode="#,##0">
                  <c:v>8.9499999999999709</c:v>
                </c:pt>
                <c:pt idx="179" formatCode="#,##0">
                  <c:v>8.9999999999999698</c:v>
                </c:pt>
                <c:pt idx="180" formatCode="#,##0">
                  <c:v>9.0499999999999705</c:v>
                </c:pt>
                <c:pt idx="181" formatCode="#,##0">
                  <c:v>9.0999999999999694</c:v>
                </c:pt>
                <c:pt idx="182" formatCode="#,##0">
                  <c:v>9.1499999999999702</c:v>
                </c:pt>
                <c:pt idx="183" formatCode="#,##0">
                  <c:v>9.1999999999999709</c:v>
                </c:pt>
                <c:pt idx="184" formatCode="#,##0">
                  <c:v>9.2499999999999698</c:v>
                </c:pt>
                <c:pt idx="185" formatCode="#,##0">
                  <c:v>9.2999999999999705</c:v>
                </c:pt>
                <c:pt idx="186" formatCode="#,##0">
                  <c:v>9.3499999999999694</c:v>
                </c:pt>
                <c:pt idx="187" formatCode="#,##0">
                  <c:v>9.3999999999999702</c:v>
                </c:pt>
                <c:pt idx="188" formatCode="#,##0">
                  <c:v>9.4499999999999709</c:v>
                </c:pt>
                <c:pt idx="189" formatCode="#,##0">
                  <c:v>9.4999999999999698</c:v>
                </c:pt>
                <c:pt idx="190" formatCode="#,##0">
                  <c:v>9.5499999999999705</c:v>
                </c:pt>
                <c:pt idx="191" formatCode="#,##0">
                  <c:v>9.5999999999999694</c:v>
                </c:pt>
                <c:pt idx="192" formatCode="#,##0">
                  <c:v>9.6499999999999702</c:v>
                </c:pt>
                <c:pt idx="193" formatCode="#,##0">
                  <c:v>9.6999999999999709</c:v>
                </c:pt>
                <c:pt idx="194" formatCode="#,##0">
                  <c:v>9.7499999999999698</c:v>
                </c:pt>
                <c:pt idx="195" formatCode="#,##0">
                  <c:v>9.7999999999999705</c:v>
                </c:pt>
                <c:pt idx="196" formatCode="#,##0">
                  <c:v>9.8499999999999694</c:v>
                </c:pt>
                <c:pt idx="197" formatCode="#,##0">
                  <c:v>9.8999999999999702</c:v>
                </c:pt>
                <c:pt idx="198" formatCode="#,##0">
                  <c:v>9.9499999999999709</c:v>
                </c:pt>
                <c:pt idx="199" formatCode="#,##0">
                  <c:v>9.9999999999999698</c:v>
                </c:pt>
                <c:pt idx="200" formatCode="#,##0">
                  <c:v>10.050000000000001</c:v>
                </c:pt>
                <c:pt idx="201" formatCode="#,##0">
                  <c:v>10.1</c:v>
                </c:pt>
                <c:pt idx="202" formatCode="#,##0">
                  <c:v>10.15</c:v>
                </c:pt>
                <c:pt idx="203" formatCode="#,##0">
                  <c:v>10.199999999999999</c:v>
                </c:pt>
                <c:pt idx="204" formatCode="#,##0">
                  <c:v>10.25</c:v>
                </c:pt>
                <c:pt idx="205" formatCode="#,##0">
                  <c:v>10.3</c:v>
                </c:pt>
                <c:pt idx="206" formatCode="#,##0">
                  <c:v>10.35</c:v>
                </c:pt>
                <c:pt idx="207" formatCode="#,##0">
                  <c:v>10.4</c:v>
                </c:pt>
                <c:pt idx="208" formatCode="#,##0">
                  <c:v>10.45</c:v>
                </c:pt>
                <c:pt idx="209" formatCode="#,##0">
                  <c:v>10.5</c:v>
                </c:pt>
                <c:pt idx="210" formatCode="#,##0">
                  <c:v>10.55</c:v>
                </c:pt>
                <c:pt idx="211" formatCode="#,##0">
                  <c:v>10.6</c:v>
                </c:pt>
                <c:pt idx="212" formatCode="#,##0">
                  <c:v>10.65</c:v>
                </c:pt>
                <c:pt idx="213" formatCode="#,##0">
                  <c:v>10.7</c:v>
                </c:pt>
                <c:pt idx="214" formatCode="#,##0">
                  <c:v>10.75</c:v>
                </c:pt>
                <c:pt idx="215" formatCode="#,##0">
                  <c:v>10.8</c:v>
                </c:pt>
                <c:pt idx="216" formatCode="#,##0">
                  <c:v>10.85</c:v>
                </c:pt>
                <c:pt idx="217" formatCode="#,##0">
                  <c:v>10.9</c:v>
                </c:pt>
                <c:pt idx="218" formatCode="#,##0">
                  <c:v>10.95</c:v>
                </c:pt>
                <c:pt idx="219" formatCode="#,##0">
                  <c:v>11</c:v>
                </c:pt>
                <c:pt idx="220" formatCode="#,##0">
                  <c:v>11.05</c:v>
                </c:pt>
                <c:pt idx="221" formatCode="#,##0">
                  <c:v>11.1</c:v>
                </c:pt>
                <c:pt idx="222" formatCode="#,##0">
                  <c:v>11.15</c:v>
                </c:pt>
                <c:pt idx="223" formatCode="#,##0">
                  <c:v>11.2</c:v>
                </c:pt>
                <c:pt idx="224" formatCode="#,##0">
                  <c:v>11.25</c:v>
                </c:pt>
                <c:pt idx="225" formatCode="#,##0">
                  <c:v>11.3</c:v>
                </c:pt>
                <c:pt idx="226" formatCode="#,##0">
                  <c:v>11.35</c:v>
                </c:pt>
                <c:pt idx="227" formatCode="#,##0">
                  <c:v>11.4</c:v>
                </c:pt>
                <c:pt idx="228" formatCode="#,##0">
                  <c:v>11.45</c:v>
                </c:pt>
                <c:pt idx="229" formatCode="#,##0">
                  <c:v>11.5</c:v>
                </c:pt>
                <c:pt idx="230" formatCode="#,##0">
                  <c:v>11.55</c:v>
                </c:pt>
                <c:pt idx="231" formatCode="#,##0">
                  <c:v>11.6</c:v>
                </c:pt>
                <c:pt idx="232" formatCode="#,##0">
                  <c:v>11.65</c:v>
                </c:pt>
                <c:pt idx="233" formatCode="#,##0">
                  <c:v>11.7</c:v>
                </c:pt>
                <c:pt idx="234" formatCode="#,##0">
                  <c:v>11.75</c:v>
                </c:pt>
                <c:pt idx="235" formatCode="#,##0">
                  <c:v>11.8</c:v>
                </c:pt>
                <c:pt idx="236" formatCode="#,##0">
                  <c:v>11.85</c:v>
                </c:pt>
                <c:pt idx="237" formatCode="#,##0">
                  <c:v>11.9</c:v>
                </c:pt>
                <c:pt idx="238" formatCode="#,##0">
                  <c:v>11.95</c:v>
                </c:pt>
                <c:pt idx="239" formatCode="#,##0">
                  <c:v>12</c:v>
                </c:pt>
                <c:pt idx="240" formatCode="#,##0">
                  <c:v>12.05</c:v>
                </c:pt>
                <c:pt idx="241" formatCode="#,##0">
                  <c:v>12.1</c:v>
                </c:pt>
                <c:pt idx="242" formatCode="#,##0">
                  <c:v>12.15</c:v>
                </c:pt>
                <c:pt idx="243" formatCode="#,##0">
                  <c:v>12.2</c:v>
                </c:pt>
                <c:pt idx="244" formatCode="#,##0">
                  <c:v>12.25</c:v>
                </c:pt>
                <c:pt idx="245" formatCode="#,##0">
                  <c:v>12.3</c:v>
                </c:pt>
                <c:pt idx="246" formatCode="#,##0">
                  <c:v>12.35</c:v>
                </c:pt>
                <c:pt idx="247" formatCode="#,##0">
                  <c:v>12.4</c:v>
                </c:pt>
                <c:pt idx="248" formatCode="#,##0">
                  <c:v>12.45</c:v>
                </c:pt>
                <c:pt idx="249" formatCode="#,##0">
                  <c:v>12.5</c:v>
                </c:pt>
                <c:pt idx="250" formatCode="#,##0">
                  <c:v>12.55</c:v>
                </c:pt>
                <c:pt idx="251" formatCode="#,##0">
                  <c:v>12.6</c:v>
                </c:pt>
                <c:pt idx="252" formatCode="#,##0">
                  <c:v>12.65</c:v>
                </c:pt>
                <c:pt idx="253" formatCode="#,##0">
                  <c:v>12.7</c:v>
                </c:pt>
                <c:pt idx="254" formatCode="#,##0">
                  <c:v>12.75</c:v>
                </c:pt>
                <c:pt idx="255" formatCode="#,##0">
                  <c:v>12.8</c:v>
                </c:pt>
              </c:numCache>
            </c:numRef>
          </c:xVal>
          <c:yVal>
            <c:numRef>
              <c:f>'03_New_Code-Raw-Data'!$G$2:$G$1000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1.79792475893726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0.32431585989016898</c:v>
                </c:pt>
                <c:pt idx="81">
                  <c:v>0.30977722608837599</c:v>
                </c:pt>
                <c:pt idx="82">
                  <c:v>0.34693485521397599</c:v>
                </c:pt>
                <c:pt idx="83">
                  <c:v>0.33334032950956299</c:v>
                </c:pt>
                <c:pt idx="84">
                  <c:v>0.329381961800576</c:v>
                </c:pt>
                <c:pt idx="85">
                  <c:v>0.41992233437572002</c:v>
                </c:pt>
                <c:pt idx="86">
                  <c:v>0.35411562376095901</c:v>
                </c:pt>
                <c:pt idx="87">
                  <c:v>0.26709355373634203</c:v>
                </c:pt>
                <c:pt idx="88">
                  <c:v>0.37486052009711801</c:v>
                </c:pt>
                <c:pt idx="89">
                  <c:v>0.327187264006704</c:v>
                </c:pt>
                <c:pt idx="90">
                  <c:v>0.28378940467904501</c:v>
                </c:pt>
                <c:pt idx="91">
                  <c:v>0.368049981924988</c:v>
                </c:pt>
                <c:pt idx="92">
                  <c:v>0.29349892718576898</c:v>
                </c:pt>
                <c:pt idx="93">
                  <c:v>0.35947543329467502</c:v>
                </c:pt>
                <c:pt idx="94">
                  <c:v>0.33470474587413201</c:v>
                </c:pt>
                <c:pt idx="95">
                  <c:v>0.28498001195882799</c:v>
                </c:pt>
                <c:pt idx="96">
                  <c:v>0.31095389867614098</c:v>
                </c:pt>
                <c:pt idx="97">
                  <c:v>0.311579120895769</c:v>
                </c:pt>
                <c:pt idx="98">
                  <c:v>0.34435977857231198</c:v>
                </c:pt>
                <c:pt idx="99">
                  <c:v>0.35139071602188898</c:v>
                </c:pt>
                <c:pt idx="100">
                  <c:v>0.25540113079666299</c:v>
                </c:pt>
                <c:pt idx="101">
                  <c:v>0.32158235869572499</c:v>
                </c:pt>
                <c:pt idx="102">
                  <c:v>0.378968777260969</c:v>
                </c:pt>
                <c:pt idx="103">
                  <c:v>0.31721900382110602</c:v>
                </c:pt>
                <c:pt idx="104">
                  <c:v>0.35904612615116099</c:v>
                </c:pt>
                <c:pt idx="105">
                  <c:v>0.230975369458126</c:v>
                </c:pt>
                <c:pt idx="106">
                  <c:v>0.34284106902738098</c:v>
                </c:pt>
                <c:pt idx="107">
                  <c:v>0.35320828330098503</c:v>
                </c:pt>
                <c:pt idx="108">
                  <c:v>0.36994170387498698</c:v>
                </c:pt>
                <c:pt idx="109">
                  <c:v>0.34183256808426099</c:v>
                </c:pt>
                <c:pt idx="110">
                  <c:v>0.305462708060525</c:v>
                </c:pt>
                <c:pt idx="111">
                  <c:v>0.29089622516279101</c:v>
                </c:pt>
                <c:pt idx="112">
                  <c:v>0.35571744780217401</c:v>
                </c:pt>
                <c:pt idx="113">
                  <c:v>0.36769977582656499</c:v>
                </c:pt>
                <c:pt idx="114">
                  <c:v>0.32135451316651098</c:v>
                </c:pt>
                <c:pt idx="115">
                  <c:v>0.31746104804978398</c:v>
                </c:pt>
                <c:pt idx="116">
                  <c:v>0.30613020995395501</c:v>
                </c:pt>
                <c:pt idx="117">
                  <c:v>0.32715880592671898</c:v>
                </c:pt>
                <c:pt idx="118">
                  <c:v>0.33118943059849798</c:v>
                </c:pt>
                <c:pt idx="119">
                  <c:v>0.36399489948930902</c:v>
                </c:pt>
                <c:pt idx="120">
                  <c:v>0.28433262133935899</c:v>
                </c:pt>
                <c:pt idx="121">
                  <c:v>0.282946247315776</c:v>
                </c:pt>
                <c:pt idx="122">
                  <c:v>0.339174723879066</c:v>
                </c:pt>
                <c:pt idx="123">
                  <c:v>0.33642268287375099</c:v>
                </c:pt>
                <c:pt idx="124">
                  <c:v>0.31748645643665901</c:v>
                </c:pt>
                <c:pt idx="125">
                  <c:v>0.29637328144076602</c:v>
                </c:pt>
                <c:pt idx="126">
                  <c:v>0.32701911643791598</c:v>
                </c:pt>
                <c:pt idx="127">
                  <c:v>0.31327223371757801</c:v>
                </c:pt>
                <c:pt idx="128">
                  <c:v>0.318345511702748</c:v>
                </c:pt>
                <c:pt idx="129">
                  <c:v>0.37099431066622901</c:v>
                </c:pt>
                <c:pt idx="130">
                  <c:v>0.265579665394029</c:v>
                </c:pt>
                <c:pt idx="131">
                  <c:v>0.29948544483759698</c:v>
                </c:pt>
                <c:pt idx="132">
                  <c:v>0.29266094994504699</c:v>
                </c:pt>
                <c:pt idx="133">
                  <c:v>0.34419366648428201</c:v>
                </c:pt>
                <c:pt idx="134">
                  <c:v>0.30743659959519198</c:v>
                </c:pt>
                <c:pt idx="135">
                  <c:v>0.268785618197382</c:v>
                </c:pt>
                <c:pt idx="136">
                  <c:v>0.303726093514327</c:v>
                </c:pt>
                <c:pt idx="137">
                  <c:v>0.30487752978816202</c:v>
                </c:pt>
                <c:pt idx="138">
                  <c:v>0.29834095225938301</c:v>
                </c:pt>
                <c:pt idx="139">
                  <c:v>0.29183764743063501</c:v>
                </c:pt>
                <c:pt idx="140">
                  <c:v>0.254834205226521</c:v>
                </c:pt>
                <c:pt idx="141">
                  <c:v>0.337203256198987</c:v>
                </c:pt>
                <c:pt idx="142">
                  <c:v>0.28045853136555199</c:v>
                </c:pt>
                <c:pt idx="143">
                  <c:v>0.300331000314977</c:v>
                </c:pt>
                <c:pt idx="144">
                  <c:v>0.273171351892952</c:v>
                </c:pt>
                <c:pt idx="145">
                  <c:v>0.32578188903234501</c:v>
                </c:pt>
                <c:pt idx="146">
                  <c:v>0.25744441307634203</c:v>
                </c:pt>
                <c:pt idx="147">
                  <c:v>0.29889044752956601</c:v>
                </c:pt>
                <c:pt idx="148">
                  <c:v>0.25731662937236</c:v>
                </c:pt>
                <c:pt idx="149">
                  <c:v>0.34710173316826798</c:v>
                </c:pt>
                <c:pt idx="150">
                  <c:v>0.227663456704495</c:v>
                </c:pt>
                <c:pt idx="151">
                  <c:v>0.30718306790608901</c:v>
                </c:pt>
                <c:pt idx="152">
                  <c:v>0.29706442984083298</c:v>
                </c:pt>
                <c:pt idx="153">
                  <c:v>0.27084541867505002</c:v>
                </c:pt>
                <c:pt idx="154">
                  <c:v>0.24617837667126299</c:v>
                </c:pt>
                <c:pt idx="155">
                  <c:v>0.31136675075793702</c:v>
                </c:pt>
                <c:pt idx="156">
                  <c:v>0.29716753300533</c:v>
                </c:pt>
                <c:pt idx="157">
                  <c:v>0.26483721423701601</c:v>
                </c:pt>
                <c:pt idx="158">
                  <c:v>0.21485233349722799</c:v>
                </c:pt>
                <c:pt idx="159">
                  <c:v>0.32641889070469698</c:v>
                </c:pt>
                <c:pt idx="160">
                  <c:v>0.26150721260452198</c:v>
                </c:pt>
                <c:pt idx="161">
                  <c:v>0.25009882179621501</c:v>
                </c:pt>
                <c:pt idx="162">
                  <c:v>0.35912361395002401</c:v>
                </c:pt>
                <c:pt idx="163">
                  <c:v>0.233041960725553</c:v>
                </c:pt>
                <c:pt idx="164">
                  <c:v>0.24457605469590599</c:v>
                </c:pt>
                <c:pt idx="165">
                  <c:v>0.27659558926345501</c:v>
                </c:pt>
                <c:pt idx="166">
                  <c:v>0.28830209621945901</c:v>
                </c:pt>
                <c:pt idx="167">
                  <c:v>0.256350245149431</c:v>
                </c:pt>
                <c:pt idx="168">
                  <c:v>0.21461881758616</c:v>
                </c:pt>
                <c:pt idx="169">
                  <c:v>0.33940154848635301</c:v>
                </c:pt>
                <c:pt idx="170">
                  <c:v>0.20411428701930101</c:v>
                </c:pt>
                <c:pt idx="171">
                  <c:v>0.28773670111675698</c:v>
                </c:pt>
                <c:pt idx="172">
                  <c:v>0.22431825891965701</c:v>
                </c:pt>
                <c:pt idx="173">
                  <c:v>0.27648339624599499</c:v>
                </c:pt>
                <c:pt idx="174">
                  <c:v>0.186977923300189</c:v>
                </c:pt>
                <c:pt idx="175">
                  <c:v>0.31581835458144503</c:v>
                </c:pt>
                <c:pt idx="176">
                  <c:v>0.20802391911217599</c:v>
                </c:pt>
                <c:pt idx="177">
                  <c:v>0.267147711047655</c:v>
                </c:pt>
                <c:pt idx="178">
                  <c:v>0.29118773871256298</c:v>
                </c:pt>
                <c:pt idx="179">
                  <c:v>0.16054099820044401</c:v>
                </c:pt>
                <c:pt idx="180">
                  <c:v>0.30265891878882201</c:v>
                </c:pt>
                <c:pt idx="181">
                  <c:v>0.17636032960884601</c:v>
                </c:pt>
                <c:pt idx="182">
                  <c:v>0.27327052783940098</c:v>
                </c:pt>
                <c:pt idx="183">
                  <c:v>0.220831641021905</c:v>
                </c:pt>
                <c:pt idx="184">
                  <c:v>0.18472507947362901</c:v>
                </c:pt>
                <c:pt idx="185">
                  <c:v>0.30116732742975799</c:v>
                </c:pt>
                <c:pt idx="186">
                  <c:v>0.16641509433962001</c:v>
                </c:pt>
                <c:pt idx="187">
                  <c:v>0.26902577292991398</c:v>
                </c:pt>
                <c:pt idx="188">
                  <c:v>0.18007331946533001</c:v>
                </c:pt>
                <c:pt idx="189">
                  <c:v>0.25459729119730301</c:v>
                </c:pt>
                <c:pt idx="190">
                  <c:v>0.24090138910779399</c:v>
                </c:pt>
                <c:pt idx="191">
                  <c:v>0.16339149433234501</c:v>
                </c:pt>
                <c:pt idx="192">
                  <c:v>0.25748161180977103</c:v>
                </c:pt>
                <c:pt idx="193">
                  <c:v>0.15857142857143</c:v>
                </c:pt>
                <c:pt idx="194">
                  <c:v>0.230817555147287</c:v>
                </c:pt>
                <c:pt idx="195">
                  <c:v>0.21047621650757301</c:v>
                </c:pt>
                <c:pt idx="196">
                  <c:v>0.216007189494586</c:v>
                </c:pt>
                <c:pt idx="197">
                  <c:v>9.6645450050043005E-2</c:v>
                </c:pt>
                <c:pt idx="198">
                  <c:v>0.32454545454545802</c:v>
                </c:pt>
                <c:pt idx="199">
                  <c:v>6.1019028174066701E-2</c:v>
                </c:pt>
                <c:pt idx="200">
                  <c:v>0.20532321035631601</c:v>
                </c:pt>
                <c:pt idx="201">
                  <c:v>0.215180140159342</c:v>
                </c:pt>
                <c:pt idx="202">
                  <c:v>0.18043275773843301</c:v>
                </c:pt>
                <c:pt idx="203">
                  <c:v>0.16376668350803</c:v>
                </c:pt>
                <c:pt idx="204">
                  <c:v>0.264010937553596</c:v>
                </c:pt>
                <c:pt idx="205">
                  <c:v>5.6118966261781499E-2</c:v>
                </c:pt>
                <c:pt idx="206">
                  <c:v>0.274197380963209</c:v>
                </c:pt>
                <c:pt idx="207">
                  <c:v>0.105437696677583</c:v>
                </c:pt>
                <c:pt idx="208">
                  <c:v>0.11269161922274901</c:v>
                </c:pt>
                <c:pt idx="209">
                  <c:v>0.13988431745006599</c:v>
                </c:pt>
                <c:pt idx="210">
                  <c:v>4.7986753712412497E-2</c:v>
                </c:pt>
                <c:pt idx="211">
                  <c:v>0.14235553011003699</c:v>
                </c:pt>
                <c:pt idx="212">
                  <c:v>0.27897556678660002</c:v>
                </c:pt>
                <c:pt idx="213">
                  <c:v>6.13829917126704E-2</c:v>
                </c:pt>
                <c:pt idx="214">
                  <c:v>0.13327602935261501</c:v>
                </c:pt>
                <c:pt idx="215">
                  <c:v>0.13609713541656501</c:v>
                </c:pt>
                <c:pt idx="216">
                  <c:v>0.127941142524264</c:v>
                </c:pt>
                <c:pt idx="217">
                  <c:v>0.223743714995532</c:v>
                </c:pt>
                <c:pt idx="218">
                  <c:v>0.12450750312551399</c:v>
                </c:pt>
                <c:pt idx="219">
                  <c:v>0.22134086063771399</c:v>
                </c:pt>
                <c:pt idx="220">
                  <c:v>0.233964705762577</c:v>
                </c:pt>
                <c:pt idx="221">
                  <c:v>0.21252803600928699</c:v>
                </c:pt>
                <c:pt idx="222">
                  <c:v>0.43449996377718297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0-46BC-B362-BB70F65BD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33008"/>
        <c:axId val="257033568"/>
      </c:scatterChart>
      <c:valAx>
        <c:axId val="2570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 i="0" baseline="0">
                    <a:effectLst/>
                  </a:rPr>
                  <a:t>Relative time </a:t>
                </a:r>
                <a:r>
                  <a:rPr lang="el-GR" sz="1800" b="1" i="0" baseline="0">
                    <a:effectLst/>
                  </a:rPr>
                  <a:t>Δ</a:t>
                </a:r>
                <a:r>
                  <a:rPr lang="en-US" sz="1800" b="1" i="0" baseline="0">
                    <a:effectLst/>
                  </a:rPr>
                  <a:t>t [ms]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7033568"/>
        <c:crosses val="autoZero"/>
        <c:crossBetween val="midCat"/>
        <c:majorUnit val="5"/>
      </c:valAx>
      <c:valAx>
        <c:axId val="25703356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7033008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7563024420605149"/>
          <c:y val="6.2736763295115364E-2"/>
          <c:w val="0.45278138890356834"/>
          <c:h val="0.165208937975887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231250</xdr:colOff>
      <xdr:row>0</xdr:row>
      <xdr:rowOff>79562</xdr:rowOff>
    </xdr:from>
    <xdr:to>
      <xdr:col>21</xdr:col>
      <xdr:colOff>304612</xdr:colOff>
      <xdr:row>24</xdr:row>
      <xdr:rowOff>68356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5D008-8BA7-46BC-B5A4-4CDB3E879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481667</xdr:colOff>
      <xdr:row>0</xdr:row>
      <xdr:rowOff>118316</xdr:rowOff>
    </xdr:from>
    <xdr:to>
      <xdr:col>28</xdr:col>
      <xdr:colOff>472142</xdr:colOff>
      <xdr:row>24</xdr:row>
      <xdr:rowOff>144183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6BCAC38-B19C-434C-B99D-14C2CC31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323638</xdr:colOff>
      <xdr:row>0</xdr:row>
      <xdr:rowOff>9929</xdr:rowOff>
    </xdr:from>
    <xdr:to>
      <xdr:col>47</xdr:col>
      <xdr:colOff>81431</xdr:colOff>
      <xdr:row>29</xdr:row>
      <xdr:rowOff>139429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2BB633B-2D0F-480E-BF16-1451E6880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567765</xdr:colOff>
      <xdr:row>2</xdr:row>
      <xdr:rowOff>134471</xdr:rowOff>
    </xdr:from>
    <xdr:to>
      <xdr:col>66</xdr:col>
      <xdr:colOff>183031</xdr:colOff>
      <xdr:row>33</xdr:row>
      <xdr:rowOff>4483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3C6A72E-6555-4059-B6DC-5F7E02338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257736</xdr:colOff>
      <xdr:row>2</xdr:row>
      <xdr:rowOff>158002</xdr:rowOff>
    </xdr:from>
    <xdr:to>
      <xdr:col>55</xdr:col>
      <xdr:colOff>347383</xdr:colOff>
      <xdr:row>31</xdr:row>
      <xdr:rowOff>11206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3E88BF7-31E5-46FE-8E3C-2DDFB2E23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560293</xdr:colOff>
      <xdr:row>3</xdr:row>
      <xdr:rowOff>68356</xdr:rowOff>
    </xdr:from>
    <xdr:to>
      <xdr:col>36</xdr:col>
      <xdr:colOff>605117</xdr:colOff>
      <xdr:row>27</xdr:row>
      <xdr:rowOff>145677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437032</xdr:colOff>
      <xdr:row>31</xdr:row>
      <xdr:rowOff>12323</xdr:rowOff>
    </xdr:from>
    <xdr:to>
      <xdr:col>41</xdr:col>
      <xdr:colOff>537882</xdr:colOff>
      <xdr:row>58</xdr:row>
      <xdr:rowOff>22410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593575</xdr:colOff>
      <xdr:row>1</xdr:row>
      <xdr:rowOff>83297</xdr:rowOff>
    </xdr:from>
    <xdr:to>
      <xdr:col>23</xdr:col>
      <xdr:colOff>65554</xdr:colOff>
      <xdr:row>25</xdr:row>
      <xdr:rowOff>87032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6D157-D24A-4DE9-ACB8-7F4C07970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175373</xdr:colOff>
      <xdr:row>0</xdr:row>
      <xdr:rowOff>178081</xdr:rowOff>
    </xdr:from>
    <xdr:to>
      <xdr:col>33</xdr:col>
      <xdr:colOff>165848</xdr:colOff>
      <xdr:row>25</xdr:row>
      <xdr:rowOff>17184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8ED41CC-0C94-44FA-B286-620BD8604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581373</xdr:colOff>
      <xdr:row>4</xdr:row>
      <xdr:rowOff>84634</xdr:rowOff>
    </xdr:from>
    <xdr:to>
      <xdr:col>51</xdr:col>
      <xdr:colOff>112061</xdr:colOff>
      <xdr:row>34</xdr:row>
      <xdr:rowOff>38575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B73D43D-5CF1-4163-922D-832260EB0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388471</xdr:colOff>
      <xdr:row>4</xdr:row>
      <xdr:rowOff>56029</xdr:rowOff>
    </xdr:from>
    <xdr:to>
      <xdr:col>70</xdr:col>
      <xdr:colOff>3737</xdr:colOff>
      <xdr:row>34</xdr:row>
      <xdr:rowOff>116541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1CBC288-70E2-414F-AF56-45CD1E079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201705</xdr:colOff>
      <xdr:row>4</xdr:row>
      <xdr:rowOff>101972</xdr:rowOff>
    </xdr:from>
    <xdr:to>
      <xdr:col>59</xdr:col>
      <xdr:colOff>324970</xdr:colOff>
      <xdr:row>32</xdr:row>
      <xdr:rowOff>145676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BF922C2-80A3-44E8-94C0-CABD4BE84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185736</xdr:rowOff>
    </xdr:from>
    <xdr:to>
      <xdr:col>15</xdr:col>
      <xdr:colOff>419100</xdr:colOff>
      <xdr:row>22</xdr:row>
      <xdr:rowOff>152399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9"/>
  <sheetViews>
    <sheetView tabSelected="1" topLeftCell="D1" workbookViewId="0">
      <selection activeCell="D1" sqref="D1"/>
    </sheetView>
  </sheetViews>
  <sheetFormatPr defaultColWidth="9.109375" defaultRowHeight="14.4" x14ac:dyDescent="0.3"/>
  <cols>
    <col min="2" max="2" width="11.44140625" customWidth="1"/>
    <col min="3" max="3" width="20" customWidth="1"/>
    <col min="4" max="7" width="20.6640625" customWidth="1"/>
    <col min="19" max="19" width="17.44140625" customWidth="1"/>
  </cols>
  <sheetData>
    <row r="1" spans="1:26" ht="15" thickBot="1" x14ac:dyDescent="0.35">
      <c r="B1" s="36"/>
      <c r="C1" s="36" t="s">
        <v>60</v>
      </c>
      <c r="D1" s="36"/>
      <c r="E1" s="36" t="s">
        <v>60</v>
      </c>
      <c r="F1" s="36"/>
      <c r="G1" s="36"/>
      <c r="H1" s="36"/>
      <c r="I1" s="36"/>
      <c r="J1" s="36"/>
      <c r="K1" s="43" t="s">
        <v>61</v>
      </c>
      <c r="L1" s="43"/>
      <c r="M1" s="43"/>
      <c r="N1" s="43"/>
      <c r="O1" s="43"/>
      <c r="P1" s="43"/>
      <c r="Q1" s="43"/>
      <c r="R1" s="43"/>
    </row>
    <row r="2" spans="1:26" x14ac:dyDescent="0.3">
      <c r="B2" s="41" t="s">
        <v>59</v>
      </c>
      <c r="C2" s="37" t="s">
        <v>70</v>
      </c>
      <c r="D2" s="38" t="s">
        <v>72</v>
      </c>
      <c r="E2" s="41" t="s">
        <v>59</v>
      </c>
      <c r="F2" s="37" t="s">
        <v>69</v>
      </c>
      <c r="G2" s="38" t="s">
        <v>69</v>
      </c>
      <c r="H2" s="50" t="s">
        <v>62</v>
      </c>
      <c r="I2" s="38" t="s">
        <v>63</v>
      </c>
      <c r="J2" s="37" t="s">
        <v>73</v>
      </c>
      <c r="K2" s="44" t="s">
        <v>59</v>
      </c>
      <c r="L2" s="45"/>
      <c r="M2" s="45" t="s">
        <v>68</v>
      </c>
      <c r="N2" s="44" t="s">
        <v>59</v>
      </c>
      <c r="O2" s="45"/>
      <c r="P2" s="46" t="s">
        <v>69</v>
      </c>
      <c r="Q2" s="46" t="s">
        <v>62</v>
      </c>
      <c r="R2" s="46" t="s">
        <v>63</v>
      </c>
      <c r="S2" s="52" t="s">
        <v>73</v>
      </c>
      <c r="W2" t="s">
        <v>64</v>
      </c>
      <c r="Z2" t="s">
        <v>67</v>
      </c>
    </row>
    <row r="3" spans="1:26" ht="15" thickBot="1" x14ac:dyDescent="0.35">
      <c r="A3" s="31" t="s">
        <v>20</v>
      </c>
      <c r="B3" s="42" t="s">
        <v>50</v>
      </c>
      <c r="C3" s="39" t="s">
        <v>51</v>
      </c>
      <c r="D3" s="40" t="s">
        <v>52</v>
      </c>
      <c r="E3" s="42" t="s">
        <v>50</v>
      </c>
      <c r="F3" s="39" t="s">
        <v>51</v>
      </c>
      <c r="G3" s="40" t="s">
        <v>52</v>
      </c>
      <c r="H3" s="51" t="s">
        <v>49</v>
      </c>
      <c r="I3" s="40" t="s">
        <v>57</v>
      </c>
      <c r="J3" s="39" t="s">
        <v>74</v>
      </c>
      <c r="K3" s="47" t="s">
        <v>53</v>
      </c>
      <c r="L3" s="48" t="s">
        <v>54</v>
      </c>
      <c r="M3" s="48" t="s">
        <v>55</v>
      </c>
      <c r="N3" s="47" t="s">
        <v>53</v>
      </c>
      <c r="O3" s="48" t="s">
        <v>54</v>
      </c>
      <c r="P3" s="49" t="s">
        <v>55</v>
      </c>
      <c r="Q3" s="49" t="s">
        <v>56</v>
      </c>
      <c r="R3" s="49" t="s">
        <v>58</v>
      </c>
      <c r="S3" s="53" t="s">
        <v>75</v>
      </c>
      <c r="W3" t="s">
        <v>65</v>
      </c>
      <c r="Z3" t="s">
        <v>65</v>
      </c>
    </row>
    <row r="4" spans="1:26" x14ac:dyDescent="0.3">
      <c r="A4">
        <v>1.9230769230769201E-2</v>
      </c>
      <c r="B4">
        <v>497.87258687258702</v>
      </c>
      <c r="C4">
        <v>115.45559845559799</v>
      </c>
      <c r="D4">
        <v>56.298712826633832</v>
      </c>
      <c r="E4">
        <f>B4*6.25-1000</f>
        <v>2111.7036679536691</v>
      </c>
      <c r="F4">
        <f>C4*6.25-450</f>
        <v>271.59749034748745</v>
      </c>
      <c r="G4">
        <f>21*D4-1000</f>
        <v>182.27296935931054</v>
      </c>
      <c r="H4">
        <v>113.80917172587399</v>
      </c>
      <c r="I4">
        <v>0.380921918990487</v>
      </c>
      <c r="J4">
        <f>-0.0356*A4^6 + 0.8968*A4^5 - 9.5383*A4^4 + 55.426*A4^3 - 186.54*A4^2 + 296.99*A4^1 + 245.09</f>
        <v>250.73275235336934</v>
      </c>
      <c r="K4">
        <v>600.06474820143899</v>
      </c>
      <c r="L4">
        <v>139.755395683453</v>
      </c>
      <c r="M4">
        <v>56.958204800737171</v>
      </c>
      <c r="N4">
        <f>6.25*K4-1000</f>
        <v>2750.4046762589937</v>
      </c>
      <c r="O4">
        <f>6.25*L4-450</f>
        <v>423.4712230215813</v>
      </c>
      <c r="P4">
        <f>21*M4-1000</f>
        <v>196.12230081548068</v>
      </c>
      <c r="Q4">
        <v>117.84472848413699</v>
      </c>
      <c r="R4">
        <v>0.45082894013052699</v>
      </c>
      <c r="S4">
        <f>-0.0369*A4^6 + 0.9372*A4^5 - 10.056*A4^4 + 58.365*A4^3 - 191.9*A4^2 + 292.34*A4^1 + 246.32</f>
        <v>251.87136785930898</v>
      </c>
      <c r="W4" t="s">
        <v>66</v>
      </c>
      <c r="Z4" t="s">
        <v>66</v>
      </c>
    </row>
    <row r="5" spans="1:26" x14ac:dyDescent="0.3">
      <c r="A5">
        <v>3.8461538461538498E-2</v>
      </c>
      <c r="B5">
        <v>496.70081967213099</v>
      </c>
      <c r="C5">
        <v>115.20901639344299</v>
      </c>
      <c r="D5">
        <v>56.315139219237579</v>
      </c>
      <c r="E5">
        <f t="shared" ref="E5:E68" si="0">B5*6.25-1000</f>
        <v>2104.3801229508185</v>
      </c>
      <c r="F5">
        <f t="shared" ref="F5:F68" si="1">C5*6.25-450</f>
        <v>270.05635245901874</v>
      </c>
      <c r="G5">
        <f t="shared" ref="G5:G68" si="2">21*D5-1000</f>
        <v>182.61792360398908</v>
      </c>
      <c r="H5">
        <v>111.07997601293501</v>
      </c>
      <c r="I5">
        <v>0.38916508662736399</v>
      </c>
      <c r="J5">
        <f t="shared" ref="J5:J68" si="3">-0.0356*A5^6 + 0.8968*A5^5 - 9.5383*A5^4 + 55.426*A5^3 - 186.54*A5^2 + 296.99*A5^1 + 245.09</f>
        <v>256.23987826962389</v>
      </c>
      <c r="K5">
        <v>598.76702508960602</v>
      </c>
      <c r="L5">
        <v>139.953405017921</v>
      </c>
      <c r="M5">
        <v>56.940897797791102</v>
      </c>
      <c r="N5">
        <f t="shared" ref="N5:N68" si="4">6.25*K5-1000</f>
        <v>2742.2939068100377</v>
      </c>
      <c r="O5">
        <f t="shared" ref="O5:O68" si="5">6.25*L5-450</f>
        <v>424.70878136200622</v>
      </c>
      <c r="P5">
        <f t="shared" ref="P5:P68" si="6">21*M5-1000</f>
        <v>195.75885375361304</v>
      </c>
      <c r="Q5">
        <v>118.084144450504</v>
      </c>
      <c r="R5">
        <v>0.426641324905428</v>
      </c>
      <c r="S5">
        <f t="shared" ref="S5:S68" si="7">-0.0369*A5^6 + 0.9372*A5^5 - 10.056*A5^4 + 58.365*A5^3 - 191.9*A5^2 + 292.34*A5^1 + 246.32</f>
        <v>257.28326920886781</v>
      </c>
    </row>
    <row r="6" spans="1:26" x14ac:dyDescent="0.3">
      <c r="A6">
        <v>5.7692307692307702E-2</v>
      </c>
      <c r="B6">
        <v>495.56680161943302</v>
      </c>
      <c r="C6">
        <v>115.13765182186199</v>
      </c>
      <c r="D6">
        <v>56.331269665496784</v>
      </c>
      <c r="E6">
        <f t="shared" si="0"/>
        <v>2097.2925101214564</v>
      </c>
      <c r="F6">
        <f t="shared" si="1"/>
        <v>269.6103238866375</v>
      </c>
      <c r="G6">
        <f t="shared" si="2"/>
        <v>182.95666297543244</v>
      </c>
      <c r="H6">
        <v>111.610557846932</v>
      </c>
      <c r="I6">
        <v>0.36928493737963702</v>
      </c>
      <c r="J6">
        <f t="shared" si="3"/>
        <v>261.61369626672376</v>
      </c>
      <c r="K6">
        <v>597.39426523297504</v>
      </c>
      <c r="L6">
        <v>139.888888888889</v>
      </c>
      <c r="M6">
        <v>56.924023451551896</v>
      </c>
      <c r="N6">
        <f t="shared" si="4"/>
        <v>2733.7141577060938</v>
      </c>
      <c r="O6">
        <f t="shared" si="5"/>
        <v>424.30555555555623</v>
      </c>
      <c r="P6">
        <f t="shared" si="6"/>
        <v>195.40449248258983</v>
      </c>
      <c r="Q6">
        <v>118.103765274583</v>
      </c>
      <c r="R6">
        <v>0.44663939619611598</v>
      </c>
      <c r="S6">
        <f t="shared" si="7"/>
        <v>262.55814544604902</v>
      </c>
    </row>
    <row r="7" spans="1:26" x14ac:dyDescent="0.3">
      <c r="A7">
        <v>7.69230769230769E-2</v>
      </c>
      <c r="B7">
        <v>494.48846153846199</v>
      </c>
      <c r="C7">
        <v>115.18846153846199</v>
      </c>
      <c r="D7">
        <v>56.347110555429687</v>
      </c>
      <c r="E7">
        <f t="shared" si="0"/>
        <v>2090.5528846153875</v>
      </c>
      <c r="F7">
        <f t="shared" si="1"/>
        <v>269.92788461538748</v>
      </c>
      <c r="G7">
        <f t="shared" si="2"/>
        <v>183.28932166402342</v>
      </c>
      <c r="H7">
        <v>113.94677027582</v>
      </c>
      <c r="I7">
        <v>0.35084934785345701</v>
      </c>
      <c r="J7">
        <f t="shared" si="3"/>
        <v>266.85649411694146</v>
      </c>
      <c r="K7">
        <v>596.00352112676103</v>
      </c>
      <c r="L7">
        <v>139.904929577465</v>
      </c>
      <c r="M7">
        <v>56.907576261917548</v>
      </c>
      <c r="N7">
        <f t="shared" si="4"/>
        <v>2725.0220070422565</v>
      </c>
      <c r="O7">
        <f t="shared" si="5"/>
        <v>424.40580985915619</v>
      </c>
      <c r="P7">
        <f t="shared" si="6"/>
        <v>195.05910150026853</v>
      </c>
      <c r="Q7">
        <v>119.099771221122</v>
      </c>
      <c r="R7">
        <v>0.45202189789290997</v>
      </c>
      <c r="S7">
        <f t="shared" si="7"/>
        <v>267.69840554861401</v>
      </c>
    </row>
    <row r="8" spans="1:26" x14ac:dyDescent="0.3">
      <c r="A8">
        <v>9.6153846153846201E-2</v>
      </c>
      <c r="B8">
        <v>493.5</v>
      </c>
      <c r="C8">
        <v>115</v>
      </c>
      <c r="D8">
        <v>56.362668182095632</v>
      </c>
      <c r="E8">
        <f t="shared" si="0"/>
        <v>2084.375</v>
      </c>
      <c r="F8">
        <f t="shared" si="1"/>
        <v>268.75</v>
      </c>
      <c r="G8">
        <f t="shared" si="2"/>
        <v>183.61603182400836</v>
      </c>
      <c r="H8">
        <v>118.615280814635</v>
      </c>
      <c r="I8">
        <v>0.32703688629877697</v>
      </c>
      <c r="J8">
        <f t="shared" si="3"/>
        <v>271.97052912666874</v>
      </c>
      <c r="K8">
        <v>594.75609756097595</v>
      </c>
      <c r="L8">
        <v>139.80139372822299</v>
      </c>
      <c r="M8">
        <v>56.891550768235739</v>
      </c>
      <c r="N8">
        <f t="shared" si="4"/>
        <v>2717.2256097560999</v>
      </c>
      <c r="O8">
        <f t="shared" si="5"/>
        <v>423.7587108013937</v>
      </c>
      <c r="P8">
        <f t="shared" si="6"/>
        <v>194.72256613295053</v>
      </c>
      <c r="Q8">
        <v>119.866524727928</v>
      </c>
      <c r="R8">
        <v>0.40680669776136602</v>
      </c>
      <c r="S8">
        <f t="shared" si="7"/>
        <v>272.70642636715189</v>
      </c>
    </row>
    <row r="9" spans="1:26" x14ac:dyDescent="0.3">
      <c r="A9">
        <v>0.115384615384615</v>
      </c>
      <c r="B9">
        <v>492.49158249158302</v>
      </c>
      <c r="C9">
        <v>114.959595959596</v>
      </c>
      <c r="D9">
        <v>56.377948742303595</v>
      </c>
      <c r="E9">
        <f t="shared" si="0"/>
        <v>2078.0723905723939</v>
      </c>
      <c r="F9">
        <f t="shared" si="1"/>
        <v>268.49747474747505</v>
      </c>
      <c r="G9">
        <f t="shared" si="2"/>
        <v>183.93692358837552</v>
      </c>
      <c r="H9">
        <v>122.90742056477499</v>
      </c>
      <c r="I9">
        <v>0.32799864944663099</v>
      </c>
      <c r="J9">
        <f t="shared" si="3"/>
        <v>276.95802841492684</v>
      </c>
      <c r="K9">
        <v>593.33217993079597</v>
      </c>
      <c r="L9">
        <v>139.85467128027699</v>
      </c>
      <c r="M9">
        <v>56.875941549243798</v>
      </c>
      <c r="N9">
        <f t="shared" si="4"/>
        <v>2708.3261245674748</v>
      </c>
      <c r="O9">
        <f t="shared" si="5"/>
        <v>424.09169550173124</v>
      </c>
      <c r="P9">
        <f t="shared" si="6"/>
        <v>194.39477253411974</v>
      </c>
      <c r="Q9">
        <v>120.353630608681</v>
      </c>
      <c r="R9">
        <v>0.46309705087738701</v>
      </c>
      <c r="S9">
        <f t="shared" si="7"/>
        <v>277.58455291617565</v>
      </c>
    </row>
    <row r="10" spans="1:26" x14ac:dyDescent="0.3">
      <c r="A10">
        <v>0.134615384615385</v>
      </c>
      <c r="B10">
        <v>491.45394736842098</v>
      </c>
      <c r="C10">
        <v>114.858552631579</v>
      </c>
      <c r="D10">
        <v>56.392958337320742</v>
      </c>
      <c r="E10">
        <f t="shared" si="0"/>
        <v>2071.5871710526312</v>
      </c>
      <c r="F10">
        <f t="shared" si="1"/>
        <v>267.86595394736878</v>
      </c>
      <c r="G10">
        <f t="shared" si="2"/>
        <v>184.25212508373556</v>
      </c>
      <c r="H10">
        <v>124.688701344926</v>
      </c>
      <c r="I10">
        <v>0.33882655232748299</v>
      </c>
      <c r="J10">
        <f t="shared" si="3"/>
        <v>281.82118919058104</v>
      </c>
      <c r="K10">
        <v>591.99650349650403</v>
      </c>
      <c r="L10">
        <v>139.92307692307699</v>
      </c>
      <c r="M10">
        <v>56.860743223006864</v>
      </c>
      <c r="N10">
        <f t="shared" si="4"/>
        <v>2699.9781468531501</v>
      </c>
      <c r="O10">
        <f t="shared" si="5"/>
        <v>424.51923076923117</v>
      </c>
      <c r="P10">
        <f t="shared" si="6"/>
        <v>194.0756076831442</v>
      </c>
      <c r="Q10">
        <v>119.771533638013</v>
      </c>
      <c r="R10">
        <v>0.43466376148435798</v>
      </c>
      <c r="S10">
        <f t="shared" si="7"/>
        <v>282.33509866387448</v>
      </c>
    </row>
    <row r="11" spans="1:26" x14ac:dyDescent="0.3">
      <c r="A11">
        <v>0.15384615384615399</v>
      </c>
      <c r="B11">
        <v>490.27152317880802</v>
      </c>
      <c r="C11">
        <v>114.844370860927</v>
      </c>
      <c r="D11">
        <v>56.407702973581095</v>
      </c>
      <c r="E11">
        <f t="shared" si="0"/>
        <v>2064.1970198675504</v>
      </c>
      <c r="F11">
        <f t="shared" si="1"/>
        <v>267.7773178807937</v>
      </c>
      <c r="G11">
        <f t="shared" si="2"/>
        <v>184.56176244520293</v>
      </c>
      <c r="H11">
        <v>124.10975987947199</v>
      </c>
      <c r="I11">
        <v>0.38431550081716798</v>
      </c>
      <c r="J11">
        <f t="shared" si="3"/>
        <v>286.56217902825659</v>
      </c>
      <c r="K11">
        <v>590.81338028169</v>
      </c>
      <c r="L11">
        <v>139.87676056338</v>
      </c>
      <c r="M11">
        <v>56.845950446854225</v>
      </c>
      <c r="N11">
        <f t="shared" si="4"/>
        <v>2692.5836267605623</v>
      </c>
      <c r="O11">
        <f t="shared" si="5"/>
        <v>424.22975352112508</v>
      </c>
      <c r="P11">
        <f t="shared" si="6"/>
        <v>193.76495938393873</v>
      </c>
      <c r="Q11">
        <v>119.25345405229299</v>
      </c>
      <c r="R11">
        <v>0.38480957236695701</v>
      </c>
      <c r="S11">
        <f t="shared" si="7"/>
        <v>286.96034582052039</v>
      </c>
    </row>
    <row r="12" spans="1:26" x14ac:dyDescent="0.3">
      <c r="A12">
        <v>0.17307692307692299</v>
      </c>
      <c r="B12">
        <v>489.21379310344798</v>
      </c>
      <c r="C12">
        <v>114.679310344828</v>
      </c>
      <c r="D12">
        <v>56.422188563394272</v>
      </c>
      <c r="E12">
        <f t="shared" si="0"/>
        <v>2057.5862068965498</v>
      </c>
      <c r="F12">
        <f t="shared" si="1"/>
        <v>266.74568965517494</v>
      </c>
      <c r="G12">
        <f t="shared" si="2"/>
        <v>184.86595983127972</v>
      </c>
      <c r="H12">
        <v>121.00519685390699</v>
      </c>
      <c r="I12">
        <v>0.34792276691812202</v>
      </c>
      <c r="J12">
        <f t="shared" si="3"/>
        <v>291.18313614296153</v>
      </c>
      <c r="K12">
        <v>589.51601423487602</v>
      </c>
      <c r="L12">
        <v>139.907473309609</v>
      </c>
      <c r="M12">
        <v>56.831557917313795</v>
      </c>
      <c r="N12">
        <f t="shared" si="4"/>
        <v>2684.4750889679754</v>
      </c>
      <c r="O12">
        <f t="shared" si="5"/>
        <v>424.42170818505622</v>
      </c>
      <c r="P12">
        <f t="shared" si="6"/>
        <v>193.46271626358975</v>
      </c>
      <c r="Q12">
        <v>118.56314416903</v>
      </c>
      <c r="R12">
        <v>0.421762097146614</v>
      </c>
      <c r="S12">
        <f t="shared" si="7"/>
        <v>291.46254562553423</v>
      </c>
    </row>
    <row r="13" spans="1:26" x14ac:dyDescent="0.3">
      <c r="A13">
        <v>0.19230769230769201</v>
      </c>
      <c r="B13">
        <v>488.15073529411802</v>
      </c>
      <c r="C13">
        <v>114.547794117647</v>
      </c>
      <c r="D13">
        <v>56.436420925654225</v>
      </c>
      <c r="E13">
        <f t="shared" si="0"/>
        <v>2050.9420955882379</v>
      </c>
      <c r="F13">
        <f t="shared" si="1"/>
        <v>265.9237132352938</v>
      </c>
      <c r="G13">
        <f t="shared" si="2"/>
        <v>185.16483943873868</v>
      </c>
      <c r="H13">
        <v>116.54483831895899</v>
      </c>
      <c r="I13">
        <v>0.34812770973310098</v>
      </c>
      <c r="J13">
        <f t="shared" si="3"/>
        <v>295.68616966341006</v>
      </c>
      <c r="K13">
        <v>588.14946619217096</v>
      </c>
      <c r="L13">
        <v>139.967971530249</v>
      </c>
      <c r="M13">
        <v>56.817560370044838</v>
      </c>
      <c r="N13">
        <f t="shared" si="4"/>
        <v>2675.9341637010684</v>
      </c>
      <c r="O13">
        <f t="shared" si="5"/>
        <v>424.79982206405623</v>
      </c>
      <c r="P13">
        <f t="shared" si="6"/>
        <v>193.16876777094149</v>
      </c>
      <c r="Q13">
        <v>118.47278194456401</v>
      </c>
      <c r="R13">
        <v>0.44456312566718198</v>
      </c>
      <c r="S13">
        <f t="shared" si="7"/>
        <v>295.84391863320531</v>
      </c>
    </row>
    <row r="14" spans="1:26" x14ac:dyDescent="0.3">
      <c r="A14">
        <v>0.21153846153846201</v>
      </c>
      <c r="B14">
        <v>487.21484375</v>
      </c>
      <c r="C14">
        <v>114.44921875</v>
      </c>
      <c r="D14">
        <v>56.450405786548203</v>
      </c>
      <c r="E14">
        <f t="shared" si="0"/>
        <v>2045.0927734375</v>
      </c>
      <c r="F14">
        <f t="shared" si="1"/>
        <v>265.3076171875</v>
      </c>
      <c r="G14">
        <f t="shared" si="2"/>
        <v>185.45852151751228</v>
      </c>
      <c r="H14">
        <v>113.123667536491</v>
      </c>
      <c r="I14">
        <v>0.30584729077835798</v>
      </c>
      <c r="J14">
        <f t="shared" si="3"/>
        <v>300.07335990405102</v>
      </c>
      <c r="K14">
        <v>586.90780141844004</v>
      </c>
      <c r="L14">
        <v>140.03546099290801</v>
      </c>
      <c r="M14">
        <v>56.803952579768811</v>
      </c>
      <c r="N14">
        <f t="shared" si="4"/>
        <v>2668.1737588652504</v>
      </c>
      <c r="O14">
        <f t="shared" si="5"/>
        <v>425.22163120567507</v>
      </c>
      <c r="P14">
        <f t="shared" si="6"/>
        <v>192.88300417514506</v>
      </c>
      <c r="Q14">
        <v>118.68302159906401</v>
      </c>
      <c r="R14">
        <v>0.40413671434012999</v>
      </c>
      <c r="S14">
        <f t="shared" si="7"/>
        <v>300.10665499706823</v>
      </c>
    </row>
    <row r="15" spans="1:26" x14ac:dyDescent="0.3">
      <c r="A15">
        <v>0.230769230769231</v>
      </c>
      <c r="B15">
        <v>486.15261044176702</v>
      </c>
      <c r="C15">
        <v>114.534136546185</v>
      </c>
      <c r="D15">
        <v>56.464148780265596</v>
      </c>
      <c r="E15">
        <f t="shared" si="0"/>
        <v>2038.4538152610439</v>
      </c>
      <c r="F15">
        <f t="shared" si="1"/>
        <v>265.83835341365625</v>
      </c>
      <c r="G15">
        <f t="shared" si="2"/>
        <v>185.74712438557754</v>
      </c>
      <c r="H15">
        <v>111.85563561920701</v>
      </c>
      <c r="I15">
        <v>0.34632720891483798</v>
      </c>
      <c r="J15">
        <f t="shared" si="3"/>
        <v>304.34675863579855</v>
      </c>
      <c r="K15">
        <v>585.79285714285697</v>
      </c>
      <c r="L15">
        <v>139.835714285714</v>
      </c>
      <c r="M15">
        <v>56.790729360198419</v>
      </c>
      <c r="N15">
        <f t="shared" si="4"/>
        <v>2661.205357142856</v>
      </c>
      <c r="O15">
        <f t="shared" si="5"/>
        <v>423.97321428571252</v>
      </c>
      <c r="P15">
        <f t="shared" si="6"/>
        <v>192.60531656416674</v>
      </c>
      <c r="Q15">
        <v>118.360321734023</v>
      </c>
      <c r="R15">
        <v>0.36812609330266999</v>
      </c>
      <c r="S15">
        <f t="shared" si="7"/>
        <v>304.25291475293517</v>
      </c>
    </row>
    <row r="16" spans="1:26" x14ac:dyDescent="0.3">
      <c r="A16">
        <v>0.25</v>
      </c>
      <c r="B16">
        <v>485.08606557377101</v>
      </c>
      <c r="C16">
        <v>114.356557377049</v>
      </c>
      <c r="D16">
        <v>56.477655449707029</v>
      </c>
      <c r="E16">
        <f t="shared" si="0"/>
        <v>2031.7879098360686</v>
      </c>
      <c r="F16">
        <f t="shared" si="1"/>
        <v>264.72848360655621</v>
      </c>
      <c r="G16">
        <f t="shared" si="2"/>
        <v>186.0307644438476</v>
      </c>
      <c r="H16">
        <v>110.688853644685</v>
      </c>
      <c r="I16">
        <v>0.35139884882829597</v>
      </c>
      <c r="J16">
        <f t="shared" si="3"/>
        <v>308.50838935546875</v>
      </c>
      <c r="K16">
        <v>584.63356164383595</v>
      </c>
      <c r="L16">
        <v>139.87671232876701</v>
      </c>
      <c r="M16">
        <v>56.777885563964844</v>
      </c>
      <c r="N16">
        <f t="shared" si="4"/>
        <v>2653.9597602739746</v>
      </c>
      <c r="O16">
        <f t="shared" si="5"/>
        <v>424.2294520547938</v>
      </c>
      <c r="P16">
        <f t="shared" si="6"/>
        <v>192.33559684326178</v>
      </c>
      <c r="Q16">
        <v>121.274995199507</v>
      </c>
      <c r="R16">
        <v>0.37700656908730701</v>
      </c>
      <c r="S16">
        <f t="shared" si="7"/>
        <v>308.28482810058591</v>
      </c>
    </row>
    <row r="17" spans="1:19" x14ac:dyDescent="0.3">
      <c r="A17">
        <v>0.269230769230769</v>
      </c>
      <c r="B17">
        <v>484.02755905511799</v>
      </c>
      <c r="C17">
        <v>114.17322834645699</v>
      </c>
      <c r="D17">
        <v>56.490931247193416</v>
      </c>
      <c r="E17">
        <f t="shared" si="0"/>
        <v>2025.1722440944873</v>
      </c>
      <c r="F17">
        <f t="shared" si="1"/>
        <v>263.58267716535624</v>
      </c>
      <c r="G17">
        <f t="shared" si="2"/>
        <v>186.3095561910618</v>
      </c>
      <c r="H17">
        <v>112.73768317502299</v>
      </c>
      <c r="I17">
        <v>0.34913616936071901</v>
      </c>
      <c r="J17">
        <f t="shared" si="3"/>
        <v>312.56024755391707</v>
      </c>
      <c r="K17">
        <v>583.35472972973002</v>
      </c>
      <c r="L17">
        <v>139.94594594594599</v>
      </c>
      <c r="M17">
        <v>56.765416082543126</v>
      </c>
      <c r="N17">
        <f t="shared" si="4"/>
        <v>2645.9670608108127</v>
      </c>
      <c r="O17">
        <f t="shared" si="5"/>
        <v>424.66216216216242</v>
      </c>
      <c r="P17">
        <f t="shared" si="6"/>
        <v>192.07373773340555</v>
      </c>
      <c r="Q17">
        <v>122.367050199391</v>
      </c>
      <c r="R17">
        <v>0.41622900588941703</v>
      </c>
      <c r="S17">
        <f t="shared" si="7"/>
        <v>312.20449568411254</v>
      </c>
    </row>
    <row r="18" spans="1:19" x14ac:dyDescent="0.3">
      <c r="A18">
        <v>0.28846153846153899</v>
      </c>
      <c r="B18">
        <v>483.01503759398503</v>
      </c>
      <c r="C18">
        <v>114.03007518797</v>
      </c>
      <c r="D18">
        <v>56.503981535175114</v>
      </c>
      <c r="E18">
        <f t="shared" si="0"/>
        <v>2018.8439849624065</v>
      </c>
      <c r="F18">
        <f t="shared" si="1"/>
        <v>262.68796992481248</v>
      </c>
      <c r="G18">
        <f t="shared" si="2"/>
        <v>186.58361223867746</v>
      </c>
      <c r="H18">
        <v>115.377019902028</v>
      </c>
      <c r="I18">
        <v>0.33234210404222903</v>
      </c>
      <c r="J18">
        <f t="shared" si="3"/>
        <v>316.50430098288103</v>
      </c>
      <c r="K18">
        <v>582.05351170568599</v>
      </c>
      <c r="L18">
        <v>139.93979933110401</v>
      </c>
      <c r="M18">
        <v>56.753315846175781</v>
      </c>
      <c r="N18">
        <f t="shared" si="4"/>
        <v>2637.8344481605372</v>
      </c>
      <c r="O18">
        <f t="shared" si="5"/>
        <v>424.62374581940003</v>
      </c>
      <c r="P18">
        <f t="shared" si="6"/>
        <v>191.81963276969145</v>
      </c>
      <c r="Q18">
        <v>123.084651232049</v>
      </c>
      <c r="R18">
        <v>0.42290057597657599</v>
      </c>
      <c r="S18">
        <f t="shared" si="7"/>
        <v>316.01398887092103</v>
      </c>
    </row>
    <row r="19" spans="1:19" x14ac:dyDescent="0.3">
      <c r="A19">
        <v>0.30769230769230799</v>
      </c>
      <c r="B19">
        <v>481.857664233577</v>
      </c>
      <c r="C19">
        <v>113.989051094891</v>
      </c>
      <c r="D19">
        <v>56.516811586941188</v>
      </c>
      <c r="E19">
        <f t="shared" si="0"/>
        <v>2011.6104014598563</v>
      </c>
      <c r="F19">
        <f t="shared" si="1"/>
        <v>262.43156934306876</v>
      </c>
      <c r="G19">
        <f t="shared" si="2"/>
        <v>186.85304332576493</v>
      </c>
      <c r="H19">
        <v>117.38692386695701</v>
      </c>
      <c r="I19">
        <v>0.37638256476929</v>
      </c>
      <c r="J19">
        <f t="shared" si="3"/>
        <v>320.34248992052517</v>
      </c>
      <c r="K19">
        <v>580.79999999999995</v>
      </c>
      <c r="L19">
        <v>139.98333333333301</v>
      </c>
      <c r="M19">
        <v>56.741579823794559</v>
      </c>
      <c r="N19">
        <f t="shared" si="4"/>
        <v>2629.9999999999995</v>
      </c>
      <c r="O19">
        <f t="shared" si="5"/>
        <v>424.89583333333132</v>
      </c>
      <c r="P19">
        <f t="shared" si="6"/>
        <v>191.57317629968566</v>
      </c>
      <c r="Q19">
        <v>123.173766973073</v>
      </c>
      <c r="R19">
        <v>0.40763691730000501</v>
      </c>
      <c r="S19">
        <f t="shared" si="7"/>
        <v>319.71535002938799</v>
      </c>
    </row>
    <row r="20" spans="1:19" x14ac:dyDescent="0.3">
      <c r="A20">
        <v>0.32692307692307698</v>
      </c>
      <c r="B20">
        <v>480.72084805653702</v>
      </c>
      <c r="C20">
        <v>113.851590106007</v>
      </c>
      <c r="D20">
        <v>56.529426587328679</v>
      </c>
      <c r="E20">
        <f t="shared" si="0"/>
        <v>2004.5053003533562</v>
      </c>
      <c r="F20">
        <f t="shared" si="1"/>
        <v>261.57243816254368</v>
      </c>
      <c r="G20">
        <f t="shared" si="2"/>
        <v>187.11795833390215</v>
      </c>
      <c r="H20">
        <v>119.431680162278</v>
      </c>
      <c r="I20">
        <v>0.37215644048369001</v>
      </c>
      <c r="J20">
        <f t="shared" si="3"/>
        <v>324.07672743569151</v>
      </c>
      <c r="K20">
        <v>579.46551724137896</v>
      </c>
      <c r="L20">
        <v>139.91724137931001</v>
      </c>
      <c r="M20">
        <v>56.730203022940344</v>
      </c>
      <c r="N20">
        <f t="shared" si="4"/>
        <v>2621.6594827586187</v>
      </c>
      <c r="O20">
        <f t="shared" si="5"/>
        <v>424.4827586206876</v>
      </c>
      <c r="P20">
        <f t="shared" si="6"/>
        <v>191.33426348174726</v>
      </c>
      <c r="Q20">
        <v>120.81137956201501</v>
      </c>
      <c r="R20">
        <v>0.43423848007586702</v>
      </c>
      <c r="S20">
        <f t="shared" si="7"/>
        <v>323.31059280517593</v>
      </c>
    </row>
    <row r="21" spans="1:19" x14ac:dyDescent="0.3">
      <c r="A21">
        <v>0.34615384615384598</v>
      </c>
      <c r="B21">
        <v>479.659722222222</v>
      </c>
      <c r="C21">
        <v>113.715277777778</v>
      </c>
      <c r="D21">
        <v>56.541831633432025</v>
      </c>
      <c r="E21">
        <f t="shared" si="0"/>
        <v>1997.8732638888873</v>
      </c>
      <c r="F21">
        <f t="shared" si="1"/>
        <v>260.72048611111245</v>
      </c>
      <c r="G21">
        <f t="shared" si="2"/>
        <v>187.37846430207264</v>
      </c>
      <c r="H21">
        <v>120.325538978216</v>
      </c>
      <c r="I21">
        <v>0.34769974090093902</v>
      </c>
      <c r="J21">
        <f t="shared" si="3"/>
        <v>327.70889965085109</v>
      </c>
      <c r="K21">
        <v>578.15884476534302</v>
      </c>
      <c r="L21">
        <v>139.823104693141</v>
      </c>
      <c r="M21">
        <v>56.719180489681335</v>
      </c>
      <c r="N21">
        <f t="shared" si="4"/>
        <v>2613.4927797833939</v>
      </c>
      <c r="O21">
        <f t="shared" si="5"/>
        <v>423.89440433213133</v>
      </c>
      <c r="P21">
        <f t="shared" si="6"/>
        <v>191.10279028330797</v>
      </c>
      <c r="Q21">
        <v>117.73227052723399</v>
      </c>
      <c r="R21">
        <v>0.42576918639099398</v>
      </c>
      <c r="S21">
        <f t="shared" si="7"/>
        <v>326.80170239620224</v>
      </c>
    </row>
    <row r="22" spans="1:19" x14ac:dyDescent="0.3">
      <c r="A22">
        <v>0.36538461538461497</v>
      </c>
      <c r="B22">
        <v>478.57971014492801</v>
      </c>
      <c r="C22">
        <v>113.63768115942</v>
      </c>
      <c r="D22">
        <v>56.554031735312492</v>
      </c>
      <c r="E22">
        <f t="shared" si="0"/>
        <v>1991.1231884058002</v>
      </c>
      <c r="F22">
        <f t="shared" si="1"/>
        <v>260.23550724637494</v>
      </c>
      <c r="G22">
        <f t="shared" si="2"/>
        <v>187.63466644156233</v>
      </c>
      <c r="H22">
        <v>117.561776627996</v>
      </c>
      <c r="I22">
        <v>0.35190872171079701</v>
      </c>
      <c r="J22">
        <f t="shared" si="3"/>
        <v>331.24086600376097</v>
      </c>
      <c r="K22">
        <v>577.01444043321305</v>
      </c>
      <c r="L22">
        <v>139.949458483755</v>
      </c>
      <c r="M22">
        <v>56.708507308529292</v>
      </c>
      <c r="N22">
        <f t="shared" si="4"/>
        <v>2606.3402527075814</v>
      </c>
      <c r="O22">
        <f t="shared" si="5"/>
        <v>424.68411552346868</v>
      </c>
      <c r="P22">
        <f t="shared" si="6"/>
        <v>190.8786534791152</v>
      </c>
      <c r="Q22">
        <v>117.649800244243</v>
      </c>
      <c r="R22">
        <v>0.37419153512126002</v>
      </c>
      <c r="S22">
        <f t="shared" si="7"/>
        <v>330.19063582626558</v>
      </c>
    </row>
    <row r="23" spans="1:19" x14ac:dyDescent="0.3">
      <c r="A23">
        <v>0.38461538461538503</v>
      </c>
      <c r="B23">
        <v>477.52509652509701</v>
      </c>
      <c r="C23">
        <v>113.474903474903</v>
      </c>
      <c r="D23">
        <v>56.566031816707685</v>
      </c>
      <c r="E23">
        <f t="shared" si="0"/>
        <v>1984.5318532818565</v>
      </c>
      <c r="F23">
        <f t="shared" si="1"/>
        <v>259.21814671814377</v>
      </c>
      <c r="G23">
        <f t="shared" si="2"/>
        <v>187.8866681508614</v>
      </c>
      <c r="H23">
        <v>113.687811736741</v>
      </c>
      <c r="I23">
        <v>0.34680811700146302</v>
      </c>
      <c r="J23">
        <f t="shared" si="3"/>
        <v>334.674459507824</v>
      </c>
      <c r="K23">
        <v>575.77573529411802</v>
      </c>
      <c r="L23">
        <v>139.95220588235301</v>
      </c>
      <c r="M23">
        <v>56.698178602354055</v>
      </c>
      <c r="N23">
        <f t="shared" si="4"/>
        <v>2598.5983455882379</v>
      </c>
      <c r="O23">
        <f t="shared" si="5"/>
        <v>424.70128676470631</v>
      </c>
      <c r="P23">
        <f t="shared" si="6"/>
        <v>190.66175064943513</v>
      </c>
      <c r="Q23">
        <v>116.611059752373</v>
      </c>
      <c r="R23">
        <v>0.40258016041807698</v>
      </c>
      <c r="S23">
        <f t="shared" si="7"/>
        <v>333.47932221732833</v>
      </c>
    </row>
    <row r="24" spans="1:19" x14ac:dyDescent="0.3">
      <c r="A24">
        <v>0.40384615384615402</v>
      </c>
      <c r="B24">
        <v>476.46245059288498</v>
      </c>
      <c r="C24">
        <v>113.351778656126</v>
      </c>
      <c r="D24">
        <v>56.577836715741185</v>
      </c>
      <c r="E24">
        <f t="shared" si="0"/>
        <v>1977.8903162055312</v>
      </c>
      <c r="F24">
        <f t="shared" si="1"/>
        <v>258.44861660078755</v>
      </c>
      <c r="G24">
        <f t="shared" si="2"/>
        <v>188.13457103056498</v>
      </c>
      <c r="H24">
        <v>112.50864979351</v>
      </c>
      <c r="I24">
        <v>0.347670426376752</v>
      </c>
      <c r="J24">
        <f t="shared" si="3"/>
        <v>338.01148701115119</v>
      </c>
      <c r="K24">
        <v>574.5</v>
      </c>
      <c r="L24">
        <v>139.933823529412</v>
      </c>
      <c r="M24">
        <v>56.688189532296185</v>
      </c>
      <c r="N24">
        <f t="shared" si="4"/>
        <v>2590.625</v>
      </c>
      <c r="O24">
        <f t="shared" si="5"/>
        <v>424.58639705882501</v>
      </c>
      <c r="P24">
        <f t="shared" si="6"/>
        <v>190.45198017821986</v>
      </c>
      <c r="Q24">
        <v>116.486775392474</v>
      </c>
      <c r="R24">
        <v>0.41465701060723298</v>
      </c>
      <c r="S24">
        <f t="shared" si="7"/>
        <v>336.66966306045452</v>
      </c>
    </row>
    <row r="25" spans="1:19" x14ac:dyDescent="0.3">
      <c r="A25">
        <v>0.42307692307692302</v>
      </c>
      <c r="B25">
        <v>475.25514403292198</v>
      </c>
      <c r="C25">
        <v>113.275720164609</v>
      </c>
      <c r="D25">
        <v>56.5894511856322</v>
      </c>
      <c r="E25">
        <f t="shared" si="0"/>
        <v>1970.3446502057623</v>
      </c>
      <c r="F25">
        <f t="shared" si="1"/>
        <v>257.9732510288062</v>
      </c>
      <c r="G25">
        <f t="shared" si="2"/>
        <v>188.37847489827618</v>
      </c>
      <c r="H25">
        <v>110.475557148693</v>
      </c>
      <c r="I25">
        <v>0.39315249111575901</v>
      </c>
      <c r="J25">
        <f t="shared" si="3"/>
        <v>341.25372945432997</v>
      </c>
      <c r="K25">
        <v>573.21454545454606</v>
      </c>
      <c r="L25">
        <v>139.69818181818201</v>
      </c>
      <c r="M25">
        <v>56.678535297677804</v>
      </c>
      <c r="N25">
        <f t="shared" si="4"/>
        <v>2582.5909090909126</v>
      </c>
      <c r="O25">
        <f t="shared" si="5"/>
        <v>423.11363636363751</v>
      </c>
      <c r="P25">
        <f t="shared" si="6"/>
        <v>190.2492412512338</v>
      </c>
      <c r="Q25">
        <v>117.188264673643</v>
      </c>
      <c r="R25">
        <v>0.42473414358328199</v>
      </c>
      <c r="S25">
        <f t="shared" si="7"/>
        <v>339.76353248540562</v>
      </c>
    </row>
    <row r="26" spans="1:19" x14ac:dyDescent="0.3">
      <c r="A26">
        <v>0.44230769230769201</v>
      </c>
      <c r="B26">
        <v>474.18518518518499</v>
      </c>
      <c r="C26">
        <v>113.135802469136</v>
      </c>
      <c r="D26">
        <v>56.600879895405285</v>
      </c>
      <c r="E26">
        <f t="shared" si="0"/>
        <v>1963.657407407406</v>
      </c>
      <c r="F26">
        <f t="shared" si="1"/>
        <v>257.09876543209998</v>
      </c>
      <c r="G26">
        <f t="shared" si="2"/>
        <v>188.61847780351104</v>
      </c>
      <c r="H26">
        <v>110.415731547321</v>
      </c>
      <c r="I26">
        <v>0.35069727299093401</v>
      </c>
      <c r="J26">
        <f t="shared" si="3"/>
        <v>344.40294212689389</v>
      </c>
      <c r="K26">
        <v>571.97508896797206</v>
      </c>
      <c r="L26">
        <v>139.79003558718901</v>
      </c>
      <c r="M26">
        <v>56.669211135911596</v>
      </c>
      <c r="N26">
        <f t="shared" si="4"/>
        <v>2574.8443060498253</v>
      </c>
      <c r="O26">
        <f t="shared" si="5"/>
        <v>423.68772241993133</v>
      </c>
      <c r="P26">
        <f t="shared" si="6"/>
        <v>190.05343385414358</v>
      </c>
      <c r="Q26">
        <v>118.606508749165</v>
      </c>
      <c r="R26">
        <v>0.40392799868254597</v>
      </c>
      <c r="S26">
        <f t="shared" si="7"/>
        <v>342.76277752889075</v>
      </c>
    </row>
    <row r="27" spans="1:19" x14ac:dyDescent="0.3">
      <c r="A27">
        <v>0.46153846153846101</v>
      </c>
      <c r="B27">
        <v>473.08730158730202</v>
      </c>
      <c r="C27">
        <v>112.972222222222</v>
      </c>
      <c r="D27">
        <v>56.612127430600218</v>
      </c>
      <c r="E27">
        <f t="shared" si="0"/>
        <v>1956.7956349206374</v>
      </c>
      <c r="F27">
        <f t="shared" si="1"/>
        <v>256.07638888888755</v>
      </c>
      <c r="G27">
        <f t="shared" si="2"/>
        <v>188.85467604260452</v>
      </c>
      <c r="H27">
        <v>112.28604702679699</v>
      </c>
      <c r="I27">
        <v>0.36075100891601802</v>
      </c>
      <c r="J27">
        <f t="shared" si="3"/>
        <v>347.46085492249631</v>
      </c>
      <c r="K27">
        <v>570.75517241379305</v>
      </c>
      <c r="L27">
        <v>139.71724137931</v>
      </c>
      <c r="M27">
        <v>56.660212322408029</v>
      </c>
      <c r="N27">
        <f t="shared" si="4"/>
        <v>2567.2198275862065</v>
      </c>
      <c r="O27">
        <f t="shared" si="5"/>
        <v>423.23275862068749</v>
      </c>
      <c r="P27">
        <f t="shared" si="6"/>
        <v>189.86445877056849</v>
      </c>
      <c r="Q27">
        <v>120.75116876026399</v>
      </c>
      <c r="R27">
        <v>0.39717811015667798</v>
      </c>
      <c r="S27">
        <f t="shared" si="7"/>
        <v>345.66921840147381</v>
      </c>
    </row>
    <row r="28" spans="1:19" x14ac:dyDescent="0.3">
      <c r="A28">
        <v>0.480769230769231</v>
      </c>
      <c r="B28">
        <v>472.02692307692303</v>
      </c>
      <c r="C28">
        <v>112.842307692308</v>
      </c>
      <c r="D28">
        <v>56.623198293981829</v>
      </c>
      <c r="E28">
        <f t="shared" si="0"/>
        <v>1950.1682692307691</v>
      </c>
      <c r="F28">
        <f t="shared" si="1"/>
        <v>255.26442307692503</v>
      </c>
      <c r="G28">
        <f t="shared" si="2"/>
        <v>189.08716417361848</v>
      </c>
      <c r="H28">
        <v>114.01731710787899</v>
      </c>
      <c r="I28">
        <v>0.34719985472172898</v>
      </c>
      <c r="J28">
        <f t="shared" si="3"/>
        <v>350.42917259278863</v>
      </c>
      <c r="K28">
        <v>569.526132404181</v>
      </c>
      <c r="L28">
        <v>139.61324041811801</v>
      </c>
      <c r="M28">
        <v>56.65153417048073</v>
      </c>
      <c r="N28">
        <f t="shared" si="4"/>
        <v>2559.5383275261311</v>
      </c>
      <c r="O28">
        <f t="shared" si="5"/>
        <v>422.58275261323752</v>
      </c>
      <c r="P28">
        <f t="shared" si="6"/>
        <v>189.68221758009531</v>
      </c>
      <c r="Q28">
        <v>120.127183902328</v>
      </c>
      <c r="R28">
        <v>0.400865537876537</v>
      </c>
      <c r="S28">
        <f t="shared" si="7"/>
        <v>348.48464875313709</v>
      </c>
    </row>
    <row r="29" spans="1:19" x14ac:dyDescent="0.3">
      <c r="A29">
        <v>0.5</v>
      </c>
      <c r="B29">
        <v>470.99264705882399</v>
      </c>
      <c r="C29">
        <v>112.61397058823501</v>
      </c>
      <c r="D29">
        <v>56.634096906250001</v>
      </c>
      <c r="E29">
        <f t="shared" si="0"/>
        <v>1943.70404411765</v>
      </c>
      <c r="F29">
        <f t="shared" si="1"/>
        <v>253.83731617646879</v>
      </c>
      <c r="G29">
        <f t="shared" si="2"/>
        <v>189.31603503125007</v>
      </c>
      <c r="H29">
        <v>116.720815986114</v>
      </c>
      <c r="I29">
        <v>0.34423387470070099</v>
      </c>
      <c r="J29">
        <f t="shared" si="3"/>
        <v>353.309575</v>
      </c>
      <c r="K29">
        <v>568.142857142857</v>
      </c>
      <c r="L29">
        <v>139.57839721254399</v>
      </c>
      <c r="M29">
        <v>56.643172031249996</v>
      </c>
      <c r="N29">
        <f t="shared" si="4"/>
        <v>2550.8928571428564</v>
      </c>
      <c r="O29">
        <f t="shared" si="5"/>
        <v>422.36498257839992</v>
      </c>
      <c r="P29">
        <f t="shared" si="6"/>
        <v>189.5066126562499</v>
      </c>
      <c r="Q29">
        <v>120.097372846832</v>
      </c>
      <c r="R29">
        <v>0.44970705748899698</v>
      </c>
      <c r="S29">
        <f t="shared" si="7"/>
        <v>351.21083593749995</v>
      </c>
    </row>
    <row r="30" spans="1:19" x14ac:dyDescent="0.3">
      <c r="A30">
        <v>0.51923076923076905</v>
      </c>
      <c r="B30">
        <v>469.88686131386902</v>
      </c>
      <c r="C30">
        <v>112.463503649635</v>
      </c>
      <c r="D30">
        <v>56.644827606749693</v>
      </c>
      <c r="E30">
        <f t="shared" si="0"/>
        <v>1936.7928832116813</v>
      </c>
      <c r="F30">
        <f t="shared" si="1"/>
        <v>252.89689781021877</v>
      </c>
      <c r="G30">
        <f t="shared" si="2"/>
        <v>189.54137974174364</v>
      </c>
      <c r="H30">
        <v>117.23716527341401</v>
      </c>
      <c r="I30">
        <v>0.36269219720150803</v>
      </c>
      <c r="J30">
        <f t="shared" si="3"/>
        <v>356.10371736822327</v>
      </c>
      <c r="K30">
        <v>566.90714285714296</v>
      </c>
      <c r="L30">
        <v>139.542857142857</v>
      </c>
      <c r="M30">
        <v>56.635121293544586</v>
      </c>
      <c r="N30">
        <f t="shared" si="4"/>
        <v>2543.1696428571436</v>
      </c>
      <c r="O30">
        <f t="shared" si="5"/>
        <v>422.14285714285631</v>
      </c>
      <c r="P30">
        <f t="shared" si="6"/>
        <v>189.33754716443627</v>
      </c>
      <c r="Q30">
        <v>118.401508437402</v>
      </c>
      <c r="R30">
        <v>0.40177320936980898</v>
      </c>
      <c r="S30">
        <f t="shared" si="7"/>
        <v>353.84952127469569</v>
      </c>
    </row>
    <row r="31" spans="1:19" x14ac:dyDescent="0.3">
      <c r="A31">
        <v>0.53846153846153799</v>
      </c>
      <c r="B31">
        <v>468.76666666666699</v>
      </c>
      <c r="C31">
        <v>112.403703703704</v>
      </c>
      <c r="D31">
        <v>56.655394654181052</v>
      </c>
      <c r="E31">
        <f t="shared" si="0"/>
        <v>1929.7916666666688</v>
      </c>
      <c r="F31">
        <f t="shared" si="1"/>
        <v>252.52314814814997</v>
      </c>
      <c r="G31">
        <f t="shared" si="2"/>
        <v>189.7632877378021</v>
      </c>
      <c r="H31">
        <v>116.272100441322</v>
      </c>
      <c r="I31">
        <v>0.36458164527554199</v>
      </c>
      <c r="J31">
        <f t="shared" si="3"/>
        <v>358.81323053340202</v>
      </c>
      <c r="K31">
        <v>565.71532846715297</v>
      </c>
      <c r="L31">
        <v>139.53284671532799</v>
      </c>
      <c r="M31">
        <v>56.627377383801594</v>
      </c>
      <c r="N31">
        <f t="shared" si="4"/>
        <v>2535.7208029197059</v>
      </c>
      <c r="O31">
        <f t="shared" si="5"/>
        <v>422.08029197079998</v>
      </c>
      <c r="P31">
        <f t="shared" si="6"/>
        <v>189.17492505983341</v>
      </c>
      <c r="Q31">
        <v>116.992324289998</v>
      </c>
      <c r="R31">
        <v>0.38735333962907598</v>
      </c>
      <c r="S31">
        <f t="shared" si="7"/>
        <v>356.40242031290234</v>
      </c>
    </row>
    <row r="32" spans="1:19" x14ac:dyDescent="0.3">
      <c r="A32">
        <v>0.55769230769230804</v>
      </c>
      <c r="B32">
        <v>467.62162162162201</v>
      </c>
      <c r="C32">
        <v>112.312741312741</v>
      </c>
      <c r="D32">
        <v>56.665802227309598</v>
      </c>
      <c r="E32">
        <f t="shared" si="0"/>
        <v>1922.6351351351377</v>
      </c>
      <c r="F32">
        <f t="shared" si="1"/>
        <v>251.95463320463125</v>
      </c>
      <c r="G32">
        <f t="shared" si="2"/>
        <v>189.9818467735015</v>
      </c>
      <c r="H32">
        <v>113.688724602972</v>
      </c>
      <c r="I32">
        <v>0.37331202656595802</v>
      </c>
      <c r="J32">
        <f t="shared" si="3"/>
        <v>361.43972119202289</v>
      </c>
      <c r="K32">
        <v>564.43071161048704</v>
      </c>
      <c r="L32">
        <v>139.48314606741599</v>
      </c>
      <c r="M32">
        <v>56.619935765964541</v>
      </c>
      <c r="N32">
        <f t="shared" si="4"/>
        <v>2527.6919475655441</v>
      </c>
      <c r="O32">
        <f t="shared" si="5"/>
        <v>421.76966292134989</v>
      </c>
      <c r="P32">
        <f t="shared" si="6"/>
        <v>189.01865108525544</v>
      </c>
      <c r="Q32">
        <v>115.482593923534</v>
      </c>
      <c r="R32">
        <v>0.41781282835365602</v>
      </c>
      <c r="S32">
        <f t="shared" si="7"/>
        <v>358.87122308853134</v>
      </c>
    </row>
    <row r="33" spans="1:19" x14ac:dyDescent="0.3">
      <c r="A33">
        <v>0.57692307692307698</v>
      </c>
      <c r="B33">
        <v>466.56910569105702</v>
      </c>
      <c r="C33">
        <v>112.09756097560999</v>
      </c>
      <c r="D33">
        <v>56.676054425676448</v>
      </c>
      <c r="E33">
        <f t="shared" si="0"/>
        <v>1916.0569105691065</v>
      </c>
      <c r="F33">
        <f t="shared" si="1"/>
        <v>250.60975609756247</v>
      </c>
      <c r="G33">
        <f t="shared" si="2"/>
        <v>190.19714293920538</v>
      </c>
      <c r="H33">
        <v>110.89103903877</v>
      </c>
      <c r="I33">
        <v>0.34914324523316398</v>
      </c>
      <c r="J33">
        <f t="shared" si="3"/>
        <v>363.98477214850948</v>
      </c>
      <c r="K33">
        <v>563.21132075471701</v>
      </c>
      <c r="L33">
        <v>139.46792452830201</v>
      </c>
      <c r="M33">
        <v>56.612791941379676</v>
      </c>
      <c r="N33">
        <f t="shared" si="4"/>
        <v>2520.0707547169814</v>
      </c>
      <c r="O33">
        <f t="shared" si="5"/>
        <v>421.67452830188756</v>
      </c>
      <c r="P33">
        <f t="shared" si="6"/>
        <v>188.86863076897316</v>
      </c>
      <c r="Q33">
        <v>115.012298062497</v>
      </c>
      <c r="R33">
        <v>0.39633290338711802</v>
      </c>
      <c r="S33">
        <f t="shared" si="7"/>
        <v>361.25759438507112</v>
      </c>
    </row>
    <row r="34" spans="1:19" x14ac:dyDescent="0.3">
      <c r="A34">
        <v>0.59615384615384603</v>
      </c>
      <c r="B34">
        <v>465.48132780083</v>
      </c>
      <c r="C34">
        <v>111.966804979253</v>
      </c>
      <c r="D34">
        <v>56.686155270308703</v>
      </c>
      <c r="E34">
        <f t="shared" si="0"/>
        <v>1909.2582987551873</v>
      </c>
      <c r="F34">
        <f t="shared" si="1"/>
        <v>249.7925311203312</v>
      </c>
      <c r="G34">
        <f t="shared" si="2"/>
        <v>190.40926067648275</v>
      </c>
      <c r="H34">
        <v>109.84886666174999</v>
      </c>
      <c r="I34">
        <v>0.35607274526197802</v>
      </c>
      <c r="J34">
        <f t="shared" si="3"/>
        <v>366.4499425613227</v>
      </c>
      <c r="K34">
        <v>561.80442804428105</v>
      </c>
      <c r="L34">
        <v>139.354243542435</v>
      </c>
      <c r="M34">
        <v>56.60594144869038</v>
      </c>
      <c r="N34">
        <f t="shared" si="4"/>
        <v>2511.2776752767568</v>
      </c>
      <c r="O34">
        <f t="shared" si="5"/>
        <v>420.96402214021873</v>
      </c>
      <c r="P34">
        <f t="shared" si="6"/>
        <v>188.72477042249807</v>
      </c>
      <c r="Q34">
        <v>116.34548903128299</v>
      </c>
      <c r="R34">
        <v>0.45873038692635298</v>
      </c>
      <c r="S34">
        <f t="shared" si="7"/>
        <v>363.56317399058844</v>
      </c>
    </row>
    <row r="35" spans="1:19" x14ac:dyDescent="0.3">
      <c r="A35">
        <v>0.61538461538461497</v>
      </c>
      <c r="B35">
        <v>464.273109243698</v>
      </c>
      <c r="C35">
        <v>111.831932773109</v>
      </c>
      <c r="D35">
        <v>56.696108704429783</v>
      </c>
      <c r="E35">
        <f t="shared" si="0"/>
        <v>1901.7069327731124</v>
      </c>
      <c r="F35">
        <f t="shared" si="1"/>
        <v>248.94957983193126</v>
      </c>
      <c r="G35">
        <f t="shared" si="2"/>
        <v>190.6182827930254</v>
      </c>
      <c r="H35">
        <v>109.22054060494</v>
      </c>
      <c r="I35">
        <v>0.395109999201469</v>
      </c>
      <c r="J35">
        <f t="shared" si="3"/>
        <v>368.83676818776127</v>
      </c>
      <c r="K35">
        <v>560.70802919708001</v>
      </c>
      <c r="L35">
        <v>139.20072992700699</v>
      </c>
      <c r="M35">
        <v>56.599379863729844</v>
      </c>
      <c r="N35">
        <f t="shared" si="4"/>
        <v>2504.4251824817502</v>
      </c>
      <c r="O35">
        <f t="shared" si="5"/>
        <v>420.00456204379373</v>
      </c>
      <c r="P35">
        <f t="shared" si="6"/>
        <v>188.5869771383268</v>
      </c>
      <c r="Q35">
        <v>117.087726073678</v>
      </c>
      <c r="R35">
        <v>0.35980551145948098</v>
      </c>
      <c r="S35">
        <f t="shared" si="7"/>
        <v>365.78957695388397</v>
      </c>
    </row>
    <row r="36" spans="1:19" x14ac:dyDescent="0.3">
      <c r="A36">
        <v>0.63461538461538403</v>
      </c>
      <c r="B36">
        <v>463.13636363636402</v>
      </c>
      <c r="C36">
        <v>111.657024793388</v>
      </c>
      <c r="D36">
        <v>56.705918594169944</v>
      </c>
      <c r="E36">
        <f t="shared" si="0"/>
        <v>1894.6022727272752</v>
      </c>
      <c r="F36">
        <f t="shared" si="1"/>
        <v>247.85640495867506</v>
      </c>
      <c r="G36">
        <f t="shared" si="2"/>
        <v>190.82429047756887</v>
      </c>
      <c r="H36">
        <v>109.981793669832</v>
      </c>
      <c r="I36">
        <v>0.37379004028040402</v>
      </c>
      <c r="J36">
        <f t="shared" si="3"/>
        <v>371.14676162746866</v>
      </c>
      <c r="K36">
        <v>559.42704626334501</v>
      </c>
      <c r="L36">
        <v>139.056939501779</v>
      </c>
      <c r="M36">
        <v>56.593102799411831</v>
      </c>
      <c r="N36">
        <f t="shared" si="4"/>
        <v>2496.4190391459065</v>
      </c>
      <c r="O36">
        <f t="shared" si="5"/>
        <v>419.10587188611873</v>
      </c>
      <c r="P36">
        <f t="shared" si="6"/>
        <v>188.45515878764854</v>
      </c>
      <c r="Q36">
        <v>118.802658613199</v>
      </c>
      <c r="R36">
        <v>0.41893407202937299</v>
      </c>
      <c r="S36">
        <f t="shared" si="7"/>
        <v>367.93839383930583</v>
      </c>
    </row>
    <row r="37" spans="1:19" x14ac:dyDescent="0.3">
      <c r="A37">
        <v>0.65384615384615397</v>
      </c>
      <c r="B37">
        <v>462.09920634920599</v>
      </c>
      <c r="C37">
        <v>111.503968253968</v>
      </c>
      <c r="D37">
        <v>56.715588729276817</v>
      </c>
      <c r="E37">
        <f t="shared" si="0"/>
        <v>1888.1200396825375</v>
      </c>
      <c r="F37">
        <f t="shared" si="1"/>
        <v>246.89980158729998</v>
      </c>
      <c r="G37">
        <f t="shared" si="2"/>
        <v>191.0273633148131</v>
      </c>
      <c r="H37">
        <v>112.230778931119</v>
      </c>
      <c r="I37">
        <v>0.34072674232174999</v>
      </c>
      <c r="J37">
        <f t="shared" si="3"/>
        <v>373.38141256464155</v>
      </c>
      <c r="K37">
        <v>558.26334519573004</v>
      </c>
      <c r="L37">
        <v>139.08185053380799</v>
      </c>
      <c r="M37">
        <v>56.587105905619687</v>
      </c>
      <c r="N37">
        <f t="shared" si="4"/>
        <v>2489.1459074733129</v>
      </c>
      <c r="O37">
        <f t="shared" si="5"/>
        <v>419.26156583629995</v>
      </c>
      <c r="P37">
        <f t="shared" si="6"/>
        <v>188.32922401801352</v>
      </c>
      <c r="Q37">
        <v>118.898525074418</v>
      </c>
      <c r="R37">
        <v>0.37828949239836701</v>
      </c>
      <c r="S37">
        <f t="shared" si="7"/>
        <v>370.0111909802182</v>
      </c>
    </row>
    <row r="38" spans="1:19" x14ac:dyDescent="0.3">
      <c r="A38">
        <v>0.67307692307692302</v>
      </c>
      <c r="B38">
        <v>460.95348837209298</v>
      </c>
      <c r="C38">
        <v>111.387596899225</v>
      </c>
      <c r="D38">
        <v>56.725122823826005</v>
      </c>
      <c r="E38">
        <f t="shared" si="0"/>
        <v>1880.9593023255811</v>
      </c>
      <c r="F38">
        <f t="shared" si="1"/>
        <v>246.17248062015631</v>
      </c>
      <c r="G38">
        <f t="shared" si="2"/>
        <v>191.22757930034618</v>
      </c>
      <c r="H38">
        <v>113.571515529743</v>
      </c>
      <c r="I38">
        <v>0.37427415070977099</v>
      </c>
      <c r="J38">
        <f t="shared" si="3"/>
        <v>375.54218800894284</v>
      </c>
      <c r="K38">
        <v>556.78057553956796</v>
      </c>
      <c r="L38">
        <v>138.960431654676</v>
      </c>
      <c r="M38">
        <v>56.581384869093519</v>
      </c>
      <c r="N38">
        <f t="shared" si="4"/>
        <v>2479.8785971222997</v>
      </c>
      <c r="O38">
        <f t="shared" si="5"/>
        <v>418.50269784172497</v>
      </c>
      <c r="P38">
        <f t="shared" si="6"/>
        <v>188.209082250964</v>
      </c>
      <c r="Q38">
        <v>118.173838304656</v>
      </c>
      <c r="R38">
        <v>0.48351310683355198</v>
      </c>
      <c r="S38">
        <f t="shared" si="7"/>
        <v>372.00951073112628</v>
      </c>
    </row>
    <row r="39" spans="1:19" x14ac:dyDescent="0.3">
      <c r="A39">
        <v>0.69230769230769196</v>
      </c>
      <c r="B39">
        <v>459.9</v>
      </c>
      <c r="C39">
        <v>111.219230769231</v>
      </c>
      <c r="D39">
        <v>56.734524516931785</v>
      </c>
      <c r="E39">
        <f t="shared" si="0"/>
        <v>1874.375</v>
      </c>
      <c r="F39">
        <f t="shared" si="1"/>
        <v>245.12019230769374</v>
      </c>
      <c r="G39">
        <f t="shared" si="2"/>
        <v>191.4250148555675</v>
      </c>
      <c r="H39">
        <v>114.12390844220501</v>
      </c>
      <c r="I39">
        <v>0.34672868423406</v>
      </c>
      <c r="J39">
        <f t="shared" si="3"/>
        <v>377.63053253511788</v>
      </c>
      <c r="K39">
        <v>555.52747252747304</v>
      </c>
      <c r="L39">
        <v>138.84981684981699</v>
      </c>
      <c r="M39">
        <v>56.575935413315506</v>
      </c>
      <c r="N39">
        <f t="shared" si="4"/>
        <v>2472.0467032967063</v>
      </c>
      <c r="O39">
        <f t="shared" si="5"/>
        <v>417.81135531135624</v>
      </c>
      <c r="P39">
        <f t="shared" si="6"/>
        <v>188.09464367962573</v>
      </c>
      <c r="Q39">
        <v>117.05255499942901</v>
      </c>
      <c r="R39">
        <v>0.40884209374019798</v>
      </c>
      <c r="S39">
        <f t="shared" si="7"/>
        <v>373.93487171845823</v>
      </c>
    </row>
    <row r="40" spans="1:19" x14ac:dyDescent="0.3">
      <c r="A40">
        <v>0.71153846153846101</v>
      </c>
      <c r="B40">
        <v>458.74319066147899</v>
      </c>
      <c r="C40">
        <v>111.054474708171</v>
      </c>
      <c r="D40">
        <v>56.743797373457895</v>
      </c>
      <c r="E40">
        <f t="shared" si="0"/>
        <v>1867.1449416342439</v>
      </c>
      <c r="F40">
        <f t="shared" si="1"/>
        <v>244.09046692606876</v>
      </c>
      <c r="G40">
        <f t="shared" si="2"/>
        <v>191.61974484261577</v>
      </c>
      <c r="H40">
        <v>113.40627276632</v>
      </c>
      <c r="I40">
        <v>0.37975695887591898</v>
      </c>
      <c r="J40">
        <f t="shared" si="3"/>
        <v>379.64786852131454</v>
      </c>
      <c r="K40">
        <v>554.32209737827702</v>
      </c>
      <c r="L40">
        <v>138.80149812734101</v>
      </c>
      <c r="M40">
        <v>56.570753298393441</v>
      </c>
      <c r="N40">
        <f t="shared" si="4"/>
        <v>2464.5131086142314</v>
      </c>
      <c r="O40">
        <f t="shared" si="5"/>
        <v>417.50936329588126</v>
      </c>
      <c r="P40">
        <f t="shared" si="6"/>
        <v>187.9858192662623</v>
      </c>
      <c r="Q40">
        <v>115.51411634678701</v>
      </c>
      <c r="R40">
        <v>0.39206154445244801</v>
      </c>
      <c r="S40">
        <f t="shared" si="7"/>
        <v>375.78876909000223</v>
      </c>
    </row>
    <row r="41" spans="1:19" x14ac:dyDescent="0.3">
      <c r="A41">
        <v>0.73076923076923095</v>
      </c>
      <c r="B41">
        <v>457.74900398406402</v>
      </c>
      <c r="C41">
        <v>111</v>
      </c>
      <c r="D41">
        <v>56.752944884728329</v>
      </c>
      <c r="E41">
        <f t="shared" si="0"/>
        <v>1860.9312749004002</v>
      </c>
      <c r="F41">
        <f t="shared" si="1"/>
        <v>243.75</v>
      </c>
      <c r="G41">
        <f t="shared" si="2"/>
        <v>191.81184257929499</v>
      </c>
      <c r="H41">
        <v>111.97257871625</v>
      </c>
      <c r="I41">
        <v>0.32359534407491602</v>
      </c>
      <c r="J41">
        <f t="shared" si="3"/>
        <v>381.59559638610625</v>
      </c>
      <c r="K41">
        <v>553.13636363636397</v>
      </c>
      <c r="L41">
        <v>138.60984848484901</v>
      </c>
      <c r="M41">
        <v>56.56583432094245</v>
      </c>
      <c r="N41">
        <f t="shared" si="4"/>
        <v>2457.1022727272748</v>
      </c>
      <c r="O41">
        <f t="shared" si="5"/>
        <v>416.3115530303063</v>
      </c>
      <c r="P41">
        <f t="shared" si="6"/>
        <v>187.88252073979152</v>
      </c>
      <c r="Q41">
        <v>114.830052639469</v>
      </c>
      <c r="R41">
        <v>0.39036465450457503</v>
      </c>
      <c r="S41">
        <f t="shared" si="7"/>
        <v>377.57267476300046</v>
      </c>
    </row>
    <row r="42" spans="1:19" x14ac:dyDescent="0.3">
      <c r="A42">
        <v>0.75</v>
      </c>
      <c r="B42">
        <v>456.70370370370398</v>
      </c>
      <c r="C42">
        <v>110.70370370370399</v>
      </c>
      <c r="D42">
        <v>56.761970469238285</v>
      </c>
      <c r="E42">
        <f t="shared" si="0"/>
        <v>1854.3981481481501</v>
      </c>
      <c r="F42">
        <f t="shared" si="1"/>
        <v>241.89814814814997</v>
      </c>
      <c r="G42">
        <f t="shared" si="2"/>
        <v>192.00137985400397</v>
      </c>
      <c r="H42">
        <v>110.211888361083</v>
      </c>
      <c r="I42">
        <v>0.35310680479939899</v>
      </c>
      <c r="J42">
        <f t="shared" si="3"/>
        <v>383.47509482421879</v>
      </c>
      <c r="K42">
        <v>551.897338403042</v>
      </c>
      <c r="L42">
        <v>138.53992395437299</v>
      </c>
      <c r="M42">
        <v>56.561174313964841</v>
      </c>
      <c r="N42">
        <f t="shared" si="4"/>
        <v>2449.3583650190126</v>
      </c>
      <c r="O42">
        <f t="shared" si="5"/>
        <v>415.87452471483118</v>
      </c>
      <c r="P42">
        <f t="shared" si="6"/>
        <v>187.78466059326161</v>
      </c>
      <c r="Q42">
        <v>114.606969543071</v>
      </c>
      <c r="R42">
        <v>0.40332394836705299</v>
      </c>
      <c r="S42">
        <f t="shared" si="7"/>
        <v>379.2880376708984</v>
      </c>
    </row>
    <row r="43" spans="1:19" x14ac:dyDescent="0.3">
      <c r="A43">
        <v>0.76923076923076905</v>
      </c>
      <c r="B43">
        <v>455.63179916318001</v>
      </c>
      <c r="C43">
        <v>110.54393305439299</v>
      </c>
      <c r="D43">
        <v>56.770877473365118</v>
      </c>
      <c r="E43">
        <f t="shared" si="0"/>
        <v>1847.6987447698752</v>
      </c>
      <c r="F43">
        <f t="shared" si="1"/>
        <v>240.89958158995626</v>
      </c>
      <c r="G43">
        <f t="shared" si="2"/>
        <v>192.18842694066757</v>
      </c>
      <c r="H43">
        <v>109.40754900011601</v>
      </c>
      <c r="I43">
        <v>0.352217541744133</v>
      </c>
      <c r="J43">
        <f t="shared" si="3"/>
        <v>385.28772104096106</v>
      </c>
      <c r="K43">
        <v>550.64638783270004</v>
      </c>
      <c r="L43">
        <v>138.475285171103</v>
      </c>
      <c r="M43">
        <v>56.5567691467282</v>
      </c>
      <c r="N43">
        <f t="shared" si="4"/>
        <v>2441.5399239543754</v>
      </c>
      <c r="O43">
        <f t="shared" si="5"/>
        <v>415.47053231939367</v>
      </c>
      <c r="P43">
        <f t="shared" si="6"/>
        <v>187.69215208129231</v>
      </c>
      <c r="Q43">
        <v>114.57860249593899</v>
      </c>
      <c r="R43">
        <v>0.40710132322494902</v>
      </c>
      <c r="S43">
        <f t="shared" si="7"/>
        <v>380.9362840087519</v>
      </c>
    </row>
    <row r="44" spans="1:19" x14ac:dyDescent="0.3">
      <c r="A44">
        <v>0.78846153846153799</v>
      </c>
      <c r="B44">
        <v>454.53879310344797</v>
      </c>
      <c r="C44">
        <v>110.27586206896601</v>
      </c>
      <c r="D44">
        <v>56.779669172079423</v>
      </c>
      <c r="E44">
        <f t="shared" si="0"/>
        <v>1840.8674568965498</v>
      </c>
      <c r="F44">
        <f t="shared" si="1"/>
        <v>239.22413793103749</v>
      </c>
      <c r="G44">
        <f t="shared" si="2"/>
        <v>192.37305261366782</v>
      </c>
      <c r="H44">
        <v>107.830316244965</v>
      </c>
      <c r="I44">
        <v>0.36575487579855998</v>
      </c>
      <c r="J44">
        <f t="shared" si="3"/>
        <v>387.03481098535872</v>
      </c>
      <c r="K44">
        <v>549.49056603773602</v>
      </c>
      <c r="L44">
        <v>138.350943396226</v>
      </c>
      <c r="M44">
        <v>56.5526147246416</v>
      </c>
      <c r="N44">
        <f t="shared" si="4"/>
        <v>2434.3160377358499</v>
      </c>
      <c r="O44">
        <f t="shared" si="5"/>
        <v>414.69339622641246</v>
      </c>
      <c r="P44">
        <f t="shared" si="6"/>
        <v>187.60490921747351</v>
      </c>
      <c r="Q44">
        <v>115.06111048400901</v>
      </c>
      <c r="R44">
        <v>0.377809515396833</v>
      </c>
      <c r="S44">
        <f t="shared" si="7"/>
        <v>382.51881747728868</v>
      </c>
    </row>
    <row r="45" spans="1:19" x14ac:dyDescent="0.3">
      <c r="A45">
        <v>0.80769230769230704</v>
      </c>
      <c r="B45">
        <v>453.472573839662</v>
      </c>
      <c r="C45">
        <v>110.168776371308</v>
      </c>
      <c r="D45">
        <v>56.788348769656139</v>
      </c>
      <c r="E45">
        <f t="shared" si="0"/>
        <v>1834.2035864978875</v>
      </c>
      <c r="F45">
        <f t="shared" si="1"/>
        <v>238.55485232067497</v>
      </c>
      <c r="G45">
        <f t="shared" si="2"/>
        <v>192.55532416277902</v>
      </c>
      <c r="H45">
        <v>108.885299936481</v>
      </c>
      <c r="I45">
        <v>0.34826458709911901</v>
      </c>
      <c r="J45">
        <f t="shared" si="3"/>
        <v>388.71767958199189</v>
      </c>
      <c r="K45">
        <v>548.20370370370404</v>
      </c>
      <c r="L45">
        <v>138.28518518518499</v>
      </c>
      <c r="M45">
        <v>56.548706989130039</v>
      </c>
      <c r="N45">
        <f t="shared" si="4"/>
        <v>2426.2731481481501</v>
      </c>
      <c r="O45">
        <f t="shared" si="5"/>
        <v>414.28240740740614</v>
      </c>
      <c r="P45">
        <f t="shared" si="6"/>
        <v>187.52284677173088</v>
      </c>
      <c r="Q45">
        <v>116.27550146790099</v>
      </c>
      <c r="R45">
        <v>0.41877593854952599</v>
      </c>
      <c r="S45">
        <f t="shared" si="7"/>
        <v>384.03701952562722</v>
      </c>
    </row>
    <row r="46" spans="1:19" x14ac:dyDescent="0.3">
      <c r="A46">
        <v>0.82692307692307698</v>
      </c>
      <c r="B46">
        <v>452.31535269709502</v>
      </c>
      <c r="C46">
        <v>110.033195020747</v>
      </c>
      <c r="D46">
        <v>56.796919400385761</v>
      </c>
      <c r="E46">
        <f t="shared" si="0"/>
        <v>1826.9709543568438</v>
      </c>
      <c r="F46">
        <f t="shared" si="1"/>
        <v>237.7074688796688</v>
      </c>
      <c r="G46">
        <f t="shared" si="2"/>
        <v>192.73530740810088</v>
      </c>
      <c r="H46">
        <v>109.72350501795999</v>
      </c>
      <c r="I46">
        <v>0.37866936414459901</v>
      </c>
      <c r="J46">
        <f t="shared" si="3"/>
        <v>390.33762096153606</v>
      </c>
      <c r="K46">
        <v>546.944237918216</v>
      </c>
      <c r="L46">
        <v>138.06691449814099</v>
      </c>
      <c r="M46">
        <v>56.545041917507042</v>
      </c>
      <c r="N46">
        <f t="shared" si="4"/>
        <v>2418.4014869888501</v>
      </c>
      <c r="O46">
        <f t="shared" si="5"/>
        <v>412.91821561338122</v>
      </c>
      <c r="P46">
        <f t="shared" si="6"/>
        <v>187.44588026764791</v>
      </c>
      <c r="Q46">
        <v>116.085800815379</v>
      </c>
      <c r="R46">
        <v>0.41542782965332498</v>
      </c>
      <c r="S46">
        <f t="shared" si="7"/>
        <v>385.49224959265104</v>
      </c>
    </row>
    <row r="47" spans="1:19" x14ac:dyDescent="0.3">
      <c r="A47">
        <v>0.84615384615384603</v>
      </c>
      <c r="B47">
        <v>451.17408906882599</v>
      </c>
      <c r="C47">
        <v>109.894736842105</v>
      </c>
      <c r="D47">
        <v>56.805384129285621</v>
      </c>
      <c r="E47">
        <f t="shared" si="0"/>
        <v>1819.8380566801625</v>
      </c>
      <c r="F47">
        <f t="shared" si="1"/>
        <v>236.84210526315633</v>
      </c>
      <c r="G47">
        <f t="shared" si="2"/>
        <v>192.91306671499797</v>
      </c>
      <c r="H47">
        <v>111.082127000784</v>
      </c>
      <c r="I47">
        <v>0.37363034360428199</v>
      </c>
      <c r="J47">
        <f t="shared" si="3"/>
        <v>391.89590869000619</v>
      </c>
      <c r="K47">
        <v>545.87732342007405</v>
      </c>
      <c r="L47">
        <v>138.03717472119001</v>
      </c>
      <c r="M47">
        <v>56.541615522845419</v>
      </c>
      <c r="N47">
        <f t="shared" si="4"/>
        <v>2411.7332713754627</v>
      </c>
      <c r="O47">
        <f t="shared" si="5"/>
        <v>412.73234200743764</v>
      </c>
      <c r="P47">
        <f t="shared" si="6"/>
        <v>187.37392597975372</v>
      </c>
      <c r="Q47">
        <v>116.074928234186</v>
      </c>
      <c r="R47">
        <v>0.34688189553005899</v>
      </c>
      <c r="S47">
        <f t="shared" si="7"/>
        <v>386.88584534703978</v>
      </c>
    </row>
    <row r="48" spans="1:19" x14ac:dyDescent="0.3">
      <c r="A48">
        <v>0.86538461538461497</v>
      </c>
      <c r="B48">
        <v>450.13600000000002</v>
      </c>
      <c r="C48">
        <v>109.69199999999999</v>
      </c>
      <c r="D48">
        <v>56.813745952811225</v>
      </c>
      <c r="E48">
        <f t="shared" si="0"/>
        <v>1813.3500000000004</v>
      </c>
      <c r="F48">
        <f t="shared" si="1"/>
        <v>235.57499999999993</v>
      </c>
      <c r="G48">
        <f t="shared" si="2"/>
        <v>193.08866500903582</v>
      </c>
      <c r="H48">
        <v>111.828319639795</v>
      </c>
      <c r="I48">
        <v>0.343752784526622</v>
      </c>
      <c r="J48">
        <f t="shared" si="3"/>
        <v>393.39379599670548</v>
      </c>
      <c r="K48">
        <v>544.56439393939399</v>
      </c>
      <c r="L48">
        <v>137.89015151515201</v>
      </c>
      <c r="M48">
        <v>56.538423853846254</v>
      </c>
      <c r="N48">
        <f t="shared" si="4"/>
        <v>2403.5274621212125</v>
      </c>
      <c r="O48">
        <f t="shared" si="5"/>
        <v>411.81344696970007</v>
      </c>
      <c r="P48">
        <f t="shared" si="6"/>
        <v>187.30690093077123</v>
      </c>
      <c r="Q48">
        <v>115.014511398645</v>
      </c>
      <c r="R48">
        <v>0.42936911560431201</v>
      </c>
      <c r="S48">
        <f t="shared" si="7"/>
        <v>388.2191229259563</v>
      </c>
    </row>
    <row r="49" spans="1:19" x14ac:dyDescent="0.3">
      <c r="A49">
        <v>0.88461538461538403</v>
      </c>
      <c r="B49">
        <v>449.03238866396799</v>
      </c>
      <c r="C49">
        <v>109.481781376518</v>
      </c>
      <c r="D49">
        <v>56.822007799567665</v>
      </c>
      <c r="E49">
        <f t="shared" si="0"/>
        <v>1806.4524291498001</v>
      </c>
      <c r="F49">
        <f t="shared" si="1"/>
        <v>234.26113360323745</v>
      </c>
      <c r="G49">
        <f t="shared" si="2"/>
        <v>193.26216379092102</v>
      </c>
      <c r="H49">
        <v>111.12876336722699</v>
      </c>
      <c r="I49">
        <v>0.36512268893873001</v>
      </c>
      <c r="J49">
        <f t="shared" si="3"/>
        <v>394.83251600087658</v>
      </c>
      <c r="K49">
        <v>543.37547892720295</v>
      </c>
      <c r="L49">
        <v>137.850574712644</v>
      </c>
      <c r="M49">
        <v>56.535462994706002</v>
      </c>
      <c r="N49">
        <f t="shared" si="4"/>
        <v>2396.0967432950183</v>
      </c>
      <c r="O49">
        <f t="shared" si="5"/>
        <v>411.56609195402507</v>
      </c>
      <c r="P49">
        <f t="shared" si="6"/>
        <v>187.24472288882612</v>
      </c>
      <c r="Q49">
        <v>114.262109975203</v>
      </c>
      <c r="R49">
        <v>0.38661140356559998</v>
      </c>
      <c r="S49">
        <f t="shared" si="7"/>
        <v>389.49337717238984</v>
      </c>
    </row>
    <row r="50" spans="1:19" x14ac:dyDescent="0.3">
      <c r="A50">
        <v>0.90384615384615297</v>
      </c>
      <c r="B50">
        <v>447.97142857142899</v>
      </c>
      <c r="C50">
        <v>109.28979591836701</v>
      </c>
      <c r="D50">
        <v>56.830172531021134</v>
      </c>
      <c r="E50">
        <f t="shared" si="0"/>
        <v>1799.8214285714312</v>
      </c>
      <c r="F50">
        <f t="shared" si="1"/>
        <v>233.06122448979374</v>
      </c>
      <c r="G50">
        <f t="shared" si="2"/>
        <v>193.43362315144373</v>
      </c>
      <c r="H50">
        <v>110.649106907434</v>
      </c>
      <c r="I50">
        <v>0.35041190945728401</v>
      </c>
      <c r="J50">
        <f t="shared" si="3"/>
        <v>396.21328193705654</v>
      </c>
      <c r="K50">
        <v>542.13565891472899</v>
      </c>
      <c r="L50">
        <v>137.64728682170499</v>
      </c>
      <c r="M50">
        <v>56.532729064981837</v>
      </c>
      <c r="N50">
        <f t="shared" si="4"/>
        <v>2388.3478682170562</v>
      </c>
      <c r="O50">
        <f t="shared" si="5"/>
        <v>410.29554263565626</v>
      </c>
      <c r="P50">
        <f t="shared" si="6"/>
        <v>187.1873103646185</v>
      </c>
      <c r="Q50">
        <v>113.51194745241899</v>
      </c>
      <c r="R50">
        <v>0.40832206762774598</v>
      </c>
      <c r="S50">
        <f t="shared" si="7"/>
        <v>390.70988187115495</v>
      </c>
    </row>
    <row r="51" spans="1:19" x14ac:dyDescent="0.3">
      <c r="A51">
        <v>0.92307692307692302</v>
      </c>
      <c r="B51">
        <v>446.90295358649797</v>
      </c>
      <c r="C51">
        <v>109.097046413502</v>
      </c>
      <c r="D51">
        <v>56.838242942210478</v>
      </c>
      <c r="E51">
        <f t="shared" si="0"/>
        <v>1793.1434599156123</v>
      </c>
      <c r="F51">
        <f t="shared" si="1"/>
        <v>231.85654008438746</v>
      </c>
      <c r="G51">
        <f t="shared" si="2"/>
        <v>193.60310178641998</v>
      </c>
      <c r="H51">
        <v>108.763091229951</v>
      </c>
      <c r="I51">
        <v>0.35285948592639099</v>
      </c>
      <c r="J51">
        <f t="shared" si="3"/>
        <v>397.53728737913593</v>
      </c>
      <c r="K51">
        <v>540.80544747081694</v>
      </c>
      <c r="L51">
        <v>137.60700389105099</v>
      </c>
      <c r="M51">
        <v>56.530218219455129</v>
      </c>
      <c r="N51">
        <f t="shared" si="4"/>
        <v>2380.0340466926059</v>
      </c>
      <c r="O51">
        <f t="shared" si="5"/>
        <v>410.04377431906869</v>
      </c>
      <c r="P51">
        <f t="shared" si="6"/>
        <v>187.13458260855782</v>
      </c>
      <c r="Q51">
        <v>113.295839164794</v>
      </c>
      <c r="R51">
        <v>0.432516906318824</v>
      </c>
      <c r="S51">
        <f t="shared" si="7"/>
        <v>391.86988998354809</v>
      </c>
    </row>
    <row r="52" spans="1:19" x14ac:dyDescent="0.3">
      <c r="A52">
        <v>0.94230769230769196</v>
      </c>
      <c r="B52">
        <v>445.93991416309001</v>
      </c>
      <c r="C52">
        <v>109.008583690987</v>
      </c>
      <c r="D52">
        <v>56.846221762458818</v>
      </c>
      <c r="E52">
        <f t="shared" si="0"/>
        <v>1787.1244635193125</v>
      </c>
      <c r="F52">
        <f t="shared" si="1"/>
        <v>231.30364806866874</v>
      </c>
      <c r="G52">
        <f t="shared" si="2"/>
        <v>193.77065701163519</v>
      </c>
      <c r="H52">
        <v>107.891756223747</v>
      </c>
      <c r="I52">
        <v>0.314305512945597</v>
      </c>
      <c r="J52">
        <f t="shared" si="3"/>
        <v>398.8057064631206</v>
      </c>
      <c r="K52">
        <v>539.6171875</v>
      </c>
      <c r="L52">
        <v>137.45703125</v>
      </c>
      <c r="M52">
        <v>56.52792664799312</v>
      </c>
      <c r="N52">
        <f t="shared" si="4"/>
        <v>2372.607421875</v>
      </c>
      <c r="O52">
        <f t="shared" si="5"/>
        <v>409.1064453125</v>
      </c>
      <c r="P52">
        <f t="shared" si="6"/>
        <v>187.08645960785543</v>
      </c>
      <c r="Q52">
        <v>113.064492626245</v>
      </c>
      <c r="R52">
        <v>0.38924819377504</v>
      </c>
      <c r="S52">
        <f t="shared" si="7"/>
        <v>392.97463388065825</v>
      </c>
    </row>
    <row r="53" spans="1:19" x14ac:dyDescent="0.3">
      <c r="A53">
        <v>0.96153846153846101</v>
      </c>
      <c r="B53">
        <v>444.81818181818198</v>
      </c>
      <c r="C53">
        <v>108.818181818182</v>
      </c>
      <c r="D53">
        <v>56.854111656085294</v>
      </c>
      <c r="E53">
        <f t="shared" si="0"/>
        <v>1780.1136363636374</v>
      </c>
      <c r="F53">
        <f t="shared" si="1"/>
        <v>230.11363636363751</v>
      </c>
      <c r="G53">
        <f t="shared" si="2"/>
        <v>193.93634477779119</v>
      </c>
      <c r="H53">
        <v>107.543919785539</v>
      </c>
      <c r="I53">
        <v>0.36977750001354998</v>
      </c>
      <c r="J53">
        <f t="shared" si="3"/>
        <v>400.01969410859743</v>
      </c>
      <c r="K53">
        <v>538.4140625</v>
      </c>
      <c r="L53">
        <v>137.28125</v>
      </c>
      <c r="M53">
        <v>56.525850575408775</v>
      </c>
      <c r="N53">
        <f t="shared" si="4"/>
        <v>2365.087890625</v>
      </c>
      <c r="O53">
        <f t="shared" si="5"/>
        <v>408.0078125</v>
      </c>
      <c r="P53">
        <f t="shared" si="6"/>
        <v>187.04286208358417</v>
      </c>
      <c r="Q53">
        <v>113.065964105596</v>
      </c>
      <c r="R53">
        <v>0.395166965880831</v>
      </c>
      <c r="S53">
        <f t="shared" si="7"/>
        <v>394.02532557533573</v>
      </c>
    </row>
    <row r="54" spans="1:19" x14ac:dyDescent="0.3">
      <c r="A54">
        <v>0.98076923076922995</v>
      </c>
      <c r="B54">
        <v>443.770562770563</v>
      </c>
      <c r="C54">
        <v>108.64935064935101</v>
      </c>
      <c r="D54">
        <v>56.861915223116839</v>
      </c>
      <c r="E54">
        <f t="shared" si="0"/>
        <v>1773.5660173160186</v>
      </c>
      <c r="F54">
        <f t="shared" si="1"/>
        <v>229.05844155844375</v>
      </c>
      <c r="G54">
        <f t="shared" si="2"/>
        <v>194.10021968545357</v>
      </c>
      <c r="H54">
        <v>107.47707250952099</v>
      </c>
      <c r="I54">
        <v>0.34486920337012</v>
      </c>
      <c r="J54">
        <f t="shared" si="3"/>
        <v>401.18038623890368</v>
      </c>
      <c r="K54">
        <v>537.25384615384598</v>
      </c>
      <c r="L54">
        <v>137.157692307692</v>
      </c>
      <c r="M54">
        <v>56.523986261318839</v>
      </c>
      <c r="N54">
        <f t="shared" si="4"/>
        <v>2357.8365384615372</v>
      </c>
      <c r="O54">
        <f t="shared" si="5"/>
        <v>407.23557692307497</v>
      </c>
      <c r="P54">
        <f t="shared" si="6"/>
        <v>187.00371148769568</v>
      </c>
      <c r="Q54">
        <v>114.051337042889</v>
      </c>
      <c r="R54">
        <v>0.37920251183625298</v>
      </c>
      <c r="S54">
        <f t="shared" si="7"/>
        <v>395.02315695281595</v>
      </c>
    </row>
    <row r="55" spans="1:19" x14ac:dyDescent="0.3">
      <c r="A55">
        <v>1</v>
      </c>
      <c r="B55">
        <v>442.73504273504301</v>
      </c>
      <c r="C55">
        <v>108.358974358974</v>
      </c>
      <c r="D55">
        <v>56.869635000000002</v>
      </c>
      <c r="E55">
        <f t="shared" si="0"/>
        <v>1767.0940170940189</v>
      </c>
      <c r="F55">
        <f t="shared" si="1"/>
        <v>227.24358974358745</v>
      </c>
      <c r="G55">
        <f t="shared" si="2"/>
        <v>194.26233500000012</v>
      </c>
      <c r="H55">
        <v>108.185149462008</v>
      </c>
      <c r="I55">
        <v>0.34952539485884299</v>
      </c>
      <c r="J55">
        <f t="shared" si="3"/>
        <v>402.28890000000001</v>
      </c>
      <c r="K55">
        <v>536.06463878326997</v>
      </c>
      <c r="L55">
        <v>137.03041825095099</v>
      </c>
      <c r="M55">
        <v>56.522329999999997</v>
      </c>
      <c r="N55">
        <f t="shared" si="4"/>
        <v>2350.4039923954374</v>
      </c>
      <c r="O55">
        <f t="shared" si="5"/>
        <v>406.44011406844368</v>
      </c>
      <c r="P55">
        <f t="shared" si="6"/>
        <v>186.96893</v>
      </c>
      <c r="Q55">
        <v>114.70453903418201</v>
      </c>
      <c r="R55">
        <v>0.38869957279216899</v>
      </c>
      <c r="S55">
        <f t="shared" si="7"/>
        <v>395.96929999999998</v>
      </c>
    </row>
    <row r="56" spans="1:19" x14ac:dyDescent="0.3">
      <c r="A56">
        <v>1.0192307692307701</v>
      </c>
      <c r="B56">
        <v>441.59745762711901</v>
      </c>
      <c r="C56">
        <v>108.262711864407</v>
      </c>
      <c r="D56">
        <v>56.877273460312935</v>
      </c>
      <c r="E56">
        <f t="shared" si="0"/>
        <v>1759.9841101694938</v>
      </c>
      <c r="F56">
        <f t="shared" si="1"/>
        <v>226.6419491525437</v>
      </c>
      <c r="G56">
        <f t="shared" si="2"/>
        <v>194.42274266657159</v>
      </c>
      <c r="H56">
        <v>108.636328671526</v>
      </c>
      <c r="I56">
        <v>0.371036481032889</v>
      </c>
      <c r="J56">
        <f t="shared" si="3"/>
        <v>403.34633397804612</v>
      </c>
      <c r="K56">
        <v>534.961832061069</v>
      </c>
      <c r="L56">
        <v>136.946564885496</v>
      </c>
      <c r="M56">
        <v>56.52087812024331</v>
      </c>
      <c r="N56">
        <f t="shared" si="4"/>
        <v>2343.5114503816812</v>
      </c>
      <c r="O56">
        <f t="shared" si="5"/>
        <v>405.91603053435006</v>
      </c>
      <c r="P56">
        <f t="shared" si="6"/>
        <v>186.9384405251094</v>
      </c>
      <c r="Q56">
        <v>114.556507601069</v>
      </c>
      <c r="R56">
        <v>0.35944677546694997</v>
      </c>
      <c r="S56">
        <f t="shared" si="7"/>
        <v>396.86490703339069</v>
      </c>
    </row>
    <row r="57" spans="1:19" x14ac:dyDescent="0.3">
      <c r="A57">
        <v>1.0384615384615401</v>
      </c>
      <c r="B57">
        <v>440.5</v>
      </c>
      <c r="C57">
        <v>108.037190082645</v>
      </c>
      <c r="D57">
        <v>56.884833015477341</v>
      </c>
      <c r="E57">
        <f t="shared" si="0"/>
        <v>1753.125</v>
      </c>
      <c r="F57">
        <f t="shared" si="1"/>
        <v>225.2324380165312</v>
      </c>
      <c r="G57">
        <f t="shared" si="2"/>
        <v>194.58149332502421</v>
      </c>
      <c r="H57">
        <v>109.989257120704</v>
      </c>
      <c r="I57">
        <v>0.36412668694730299</v>
      </c>
      <c r="J57">
        <f t="shared" si="3"/>
        <v>404.35376841568115</v>
      </c>
      <c r="K57">
        <v>533.72265625</v>
      </c>
      <c r="L57">
        <v>136.84375</v>
      </c>
      <c r="M57">
        <v>56.51962698520677</v>
      </c>
      <c r="N57">
        <f t="shared" si="4"/>
        <v>2335.7666015625</v>
      </c>
      <c r="O57">
        <f t="shared" si="5"/>
        <v>405.2734375</v>
      </c>
      <c r="P57">
        <f t="shared" si="6"/>
        <v>186.91216668934226</v>
      </c>
      <c r="Q57">
        <v>113.16237860254699</v>
      </c>
      <c r="R57">
        <v>0.40411598192034998</v>
      </c>
      <c r="S57">
        <f t="shared" si="7"/>
        <v>397.71111092568577</v>
      </c>
    </row>
    <row r="58" spans="1:19" x14ac:dyDescent="0.3">
      <c r="A58">
        <v>1.0576923076923099</v>
      </c>
      <c r="B58">
        <v>439.39748953974902</v>
      </c>
      <c r="C58">
        <v>107.987447698745</v>
      </c>
      <c r="D58">
        <v>56.892316015470591</v>
      </c>
      <c r="E58">
        <f t="shared" si="0"/>
        <v>1746.2343096234313</v>
      </c>
      <c r="F58">
        <f t="shared" si="1"/>
        <v>224.92154811715625</v>
      </c>
      <c r="G58">
        <f t="shared" si="2"/>
        <v>194.73863632488246</v>
      </c>
      <c r="H58">
        <v>109.309342056966</v>
      </c>
      <c r="I58">
        <v>0.35868040416618702</v>
      </c>
      <c r="J58">
        <f t="shared" si="3"/>
        <v>405.31226542700676</v>
      </c>
      <c r="K58">
        <v>532.58102766798402</v>
      </c>
      <c r="L58">
        <v>136.69169960474301</v>
      </c>
      <c r="M58">
        <v>56.518572992266023</v>
      </c>
      <c r="N58">
        <f t="shared" si="4"/>
        <v>2328.6314229249001</v>
      </c>
      <c r="O58">
        <f t="shared" si="5"/>
        <v>404.3231225296438</v>
      </c>
      <c r="P58">
        <f t="shared" si="6"/>
        <v>186.89003283758643</v>
      </c>
      <c r="Q58">
        <v>112.429861168889</v>
      </c>
      <c r="R58">
        <v>0.374305639646142</v>
      </c>
      <c r="S58">
        <f t="shared" si="7"/>
        <v>398.50902533102675</v>
      </c>
    </row>
    <row r="59" spans="1:19" x14ac:dyDescent="0.3">
      <c r="A59">
        <v>1.07692307692308</v>
      </c>
      <c r="B59">
        <v>438.34893617021299</v>
      </c>
      <c r="C59">
        <v>107.770212765957</v>
      </c>
      <c r="D59">
        <v>56.899724749537846</v>
      </c>
      <c r="E59">
        <f t="shared" si="0"/>
        <v>1739.6808510638311</v>
      </c>
      <c r="F59">
        <f t="shared" si="1"/>
        <v>223.56382978723127</v>
      </c>
      <c r="G59">
        <f t="shared" si="2"/>
        <v>194.89421974029483</v>
      </c>
      <c r="H59">
        <v>108.403774953557</v>
      </c>
      <c r="I59">
        <v>0.348016456354177</v>
      </c>
      <c r="J59">
        <f t="shared" si="3"/>
        <v>406.22286921127409</v>
      </c>
      <c r="K59">
        <v>531.40160642570299</v>
      </c>
      <c r="L59">
        <v>136.518072289157</v>
      </c>
      <c r="M59">
        <v>56.517712572863353</v>
      </c>
      <c r="N59">
        <f t="shared" si="4"/>
        <v>2321.2600401606437</v>
      </c>
      <c r="O59">
        <f t="shared" si="5"/>
        <v>403.2379518072313</v>
      </c>
      <c r="P59">
        <f t="shared" si="6"/>
        <v>186.87196403013036</v>
      </c>
      <c r="Q59">
        <v>111.506482084634</v>
      </c>
      <c r="R59">
        <v>0.38744320070589899</v>
      </c>
      <c r="S59">
        <f t="shared" si="7"/>
        <v>399.25974490890366</v>
      </c>
    </row>
    <row r="60" spans="1:19" x14ac:dyDescent="0.3">
      <c r="A60">
        <v>1.09615384615385</v>
      </c>
      <c r="B60">
        <v>437.300884955752</v>
      </c>
      <c r="C60">
        <v>107.52654867256599</v>
      </c>
      <c r="D60">
        <v>56.907061446904279</v>
      </c>
      <c r="E60">
        <f t="shared" si="0"/>
        <v>1733.1305309734498</v>
      </c>
      <c r="F60">
        <f t="shared" si="1"/>
        <v>222.04092920353742</v>
      </c>
      <c r="G60">
        <f t="shared" si="2"/>
        <v>195.04829038498997</v>
      </c>
      <c r="H60">
        <v>106.32662920139001</v>
      </c>
      <c r="I60">
        <v>0.34970113848588003</v>
      </c>
      <c r="J60">
        <f t="shared" si="3"/>
        <v>407.08660626527433</v>
      </c>
      <c r="K60">
        <v>530.25101214574897</v>
      </c>
      <c r="L60">
        <v>136.34008097166</v>
      </c>
      <c r="M60">
        <v>56.517042192354722</v>
      </c>
      <c r="N60">
        <f t="shared" si="4"/>
        <v>2314.0688259109311</v>
      </c>
      <c r="O60">
        <f t="shared" si="5"/>
        <v>402.12550607287505</v>
      </c>
      <c r="P60">
        <f t="shared" si="6"/>
        <v>186.85788603944911</v>
      </c>
      <c r="Q60">
        <v>111.080665289206</v>
      </c>
      <c r="R60">
        <v>0.37839102620681703</v>
      </c>
      <c r="S60">
        <f t="shared" si="7"/>
        <v>399.96434554671657</v>
      </c>
    </row>
    <row r="61" spans="1:19" x14ac:dyDescent="0.3">
      <c r="A61">
        <v>1.1153846153846201</v>
      </c>
      <c r="B61">
        <v>436.34666666666698</v>
      </c>
      <c r="C61">
        <v>107.368888888889</v>
      </c>
      <c r="D61">
        <v>56.9143282774874</v>
      </c>
      <c r="E61">
        <f t="shared" si="0"/>
        <v>1727.1666666666688</v>
      </c>
      <c r="F61">
        <f t="shared" si="1"/>
        <v>221.05555555555623</v>
      </c>
      <c r="G61">
        <f t="shared" si="2"/>
        <v>195.2008938272354</v>
      </c>
      <c r="H61">
        <v>106.10613736059599</v>
      </c>
      <c r="I61">
        <v>0.31432543491366099</v>
      </c>
      <c r="J61">
        <f t="shared" si="3"/>
        <v>407.90448559443223</v>
      </c>
      <c r="K61">
        <v>529.06504065040701</v>
      </c>
      <c r="L61">
        <v>136.18292682926801</v>
      </c>
      <c r="M61">
        <v>56.516558349855103</v>
      </c>
      <c r="N61">
        <f t="shared" si="4"/>
        <v>2306.6565040650439</v>
      </c>
      <c r="O61">
        <f t="shared" si="5"/>
        <v>401.14329268292511</v>
      </c>
      <c r="P61">
        <f t="shared" si="6"/>
        <v>186.84772534695708</v>
      </c>
      <c r="Q61">
        <v>110.89237109099</v>
      </c>
      <c r="R61">
        <v>0.38881001326789599</v>
      </c>
      <c r="S61">
        <f t="shared" si="7"/>
        <v>400.62388458099321</v>
      </c>
    </row>
    <row r="62" spans="1:19" x14ac:dyDescent="0.3">
      <c r="A62">
        <v>1.1346153846153799</v>
      </c>
      <c r="B62">
        <v>435.20796460177002</v>
      </c>
      <c r="C62">
        <v>107.16814159291999</v>
      </c>
      <c r="D62">
        <v>56.92152735260936</v>
      </c>
      <c r="E62">
        <f t="shared" si="0"/>
        <v>1720.0497787610625</v>
      </c>
      <c r="F62">
        <f t="shared" si="1"/>
        <v>219.80088495575001</v>
      </c>
      <c r="G62">
        <f t="shared" si="2"/>
        <v>195.35207440479644</v>
      </c>
      <c r="H62">
        <v>106.290821869231</v>
      </c>
      <c r="I62">
        <v>0.37578515798190198</v>
      </c>
      <c r="J62">
        <f t="shared" si="3"/>
        <v>408.67749892260383</v>
      </c>
      <c r="K62">
        <v>527.84552845528503</v>
      </c>
      <c r="L62">
        <v>136.048780487805</v>
      </c>
      <c r="M62">
        <v>56.516257578081934</v>
      </c>
      <c r="N62">
        <f t="shared" si="4"/>
        <v>2299.0345528455314</v>
      </c>
      <c r="O62">
        <f t="shared" si="5"/>
        <v>400.30487804878123</v>
      </c>
      <c r="P62">
        <f t="shared" si="6"/>
        <v>186.84140913972055</v>
      </c>
      <c r="Q62">
        <v>110.85240404860799</v>
      </c>
      <c r="R62">
        <v>0.39873211927895003</v>
      </c>
      <c r="S62">
        <f t="shared" si="7"/>
        <v>401.23940101726168</v>
      </c>
    </row>
    <row r="63" spans="1:19" x14ac:dyDescent="0.3">
      <c r="A63">
        <v>1.15384615384615</v>
      </c>
      <c r="B63">
        <v>434.22466960352398</v>
      </c>
      <c r="C63">
        <v>106.96035242290699</v>
      </c>
      <c r="D63">
        <v>56.92866072570947</v>
      </c>
      <c r="E63">
        <f t="shared" si="0"/>
        <v>1713.9041850220246</v>
      </c>
      <c r="F63">
        <f t="shared" si="1"/>
        <v>218.50220264316874</v>
      </c>
      <c r="G63">
        <f t="shared" si="2"/>
        <v>195.50187523989894</v>
      </c>
      <c r="H63">
        <v>106.507827897238</v>
      </c>
      <c r="I63">
        <v>0.32662829731849702</v>
      </c>
      <c r="J63">
        <f t="shared" si="3"/>
        <v>409.40662090057828</v>
      </c>
      <c r="K63">
        <v>526.65737051792803</v>
      </c>
      <c r="L63">
        <v>135.972111553785</v>
      </c>
      <c r="M63">
        <v>56.516136443196736</v>
      </c>
      <c r="N63">
        <f t="shared" si="4"/>
        <v>2291.6085657370504</v>
      </c>
      <c r="O63">
        <f t="shared" si="5"/>
        <v>399.82569721115624</v>
      </c>
      <c r="P63">
        <f t="shared" si="6"/>
        <v>186.83886530713153</v>
      </c>
      <c r="Q63">
        <v>112.00864706467399</v>
      </c>
      <c r="R63">
        <v>0.38695442416822101</v>
      </c>
      <c r="S63">
        <f t="shared" si="7"/>
        <v>401.81191574858235</v>
      </c>
    </row>
    <row r="64" spans="1:19" x14ac:dyDescent="0.3">
      <c r="A64">
        <v>1.17307692307692</v>
      </c>
      <c r="B64">
        <v>433.12663755458499</v>
      </c>
      <c r="C64">
        <v>106.751091703057</v>
      </c>
      <c r="D64">
        <v>56.935730393056645</v>
      </c>
      <c r="E64">
        <f t="shared" si="0"/>
        <v>1707.041484716156</v>
      </c>
      <c r="F64">
        <f t="shared" si="1"/>
        <v>217.19432314410619</v>
      </c>
      <c r="G64">
        <f t="shared" si="2"/>
        <v>195.65033825418959</v>
      </c>
      <c r="H64">
        <v>106.949820627698</v>
      </c>
      <c r="I64">
        <v>0.36328319580208601</v>
      </c>
      <c r="J64">
        <f t="shared" si="3"/>
        <v>410.09280931328078</v>
      </c>
      <c r="K64">
        <v>525.62</v>
      </c>
      <c r="L64">
        <v>135.89599999999999</v>
      </c>
      <c r="M64">
        <v>56.516191544644975</v>
      </c>
      <c r="N64">
        <f t="shared" si="4"/>
        <v>2285.125</v>
      </c>
      <c r="O64">
        <f t="shared" si="5"/>
        <v>399.34999999999991</v>
      </c>
      <c r="P64">
        <f t="shared" si="6"/>
        <v>186.84002243754458</v>
      </c>
      <c r="Q64">
        <v>111.82881631363701</v>
      </c>
      <c r="R64">
        <v>0.33805164606774701</v>
      </c>
      <c r="S64">
        <f t="shared" si="7"/>
        <v>402.34243177273157</v>
      </c>
    </row>
    <row r="65" spans="1:19" x14ac:dyDescent="0.3">
      <c r="A65">
        <v>1.1923076923076901</v>
      </c>
      <c r="B65">
        <v>432.10917030567703</v>
      </c>
      <c r="C65">
        <v>106.64628820960699</v>
      </c>
      <c r="D65">
        <v>56.942738294462018</v>
      </c>
      <c r="E65">
        <f t="shared" si="0"/>
        <v>1700.6823144104815</v>
      </c>
      <c r="F65">
        <f t="shared" si="1"/>
        <v>216.5393013100437</v>
      </c>
      <c r="G65">
        <f t="shared" si="2"/>
        <v>195.79750418370236</v>
      </c>
      <c r="H65">
        <v>106.98163672163599</v>
      </c>
      <c r="I65">
        <v>0.33242644895902601</v>
      </c>
      <c r="J65">
        <f t="shared" si="3"/>
        <v>410.73700528568145</v>
      </c>
      <c r="K65">
        <v>524.47983870967698</v>
      </c>
      <c r="L65">
        <v>135.77419354838699</v>
      </c>
      <c r="M65">
        <v>56.516419514994048</v>
      </c>
      <c r="N65">
        <f t="shared" si="4"/>
        <v>2277.9989919354812</v>
      </c>
      <c r="O65">
        <f t="shared" si="5"/>
        <v>398.58870967741871</v>
      </c>
      <c r="P65">
        <f t="shared" si="6"/>
        <v>186.84480981487491</v>
      </c>
      <c r="Q65">
        <v>111.396395213304</v>
      </c>
      <c r="R65">
        <v>0.37266101717342198</v>
      </c>
      <c r="S65">
        <f t="shared" si="7"/>
        <v>402.83193440804484</v>
      </c>
    </row>
    <row r="66" spans="1:19" x14ac:dyDescent="0.3">
      <c r="A66">
        <v>1.2115384615384599</v>
      </c>
      <c r="B66">
        <v>431.115879828326</v>
      </c>
      <c r="C66">
        <v>106.26609442060099</v>
      </c>
      <c r="D66">
        <v>56.949686313991606</v>
      </c>
      <c r="E66">
        <f t="shared" si="0"/>
        <v>1694.4742489270375</v>
      </c>
      <c r="F66">
        <f t="shared" si="1"/>
        <v>214.16309012875615</v>
      </c>
      <c r="G66">
        <f t="shared" si="2"/>
        <v>195.94341259382372</v>
      </c>
      <c r="H66">
        <v>107.889974864927</v>
      </c>
      <c r="I66">
        <v>0.34565904980689699</v>
      </c>
      <c r="J66">
        <f t="shared" si="3"/>
        <v>411.34013348740734</v>
      </c>
      <c r="K66">
        <v>523.34274193548401</v>
      </c>
      <c r="L66">
        <v>135.5</v>
      </c>
      <c r="M66">
        <v>56.516817019769441</v>
      </c>
      <c r="N66">
        <f t="shared" si="4"/>
        <v>2270.8921370967751</v>
      </c>
      <c r="O66">
        <f t="shared" si="5"/>
        <v>396.875</v>
      </c>
      <c r="P66">
        <f t="shared" si="6"/>
        <v>186.85315741515819</v>
      </c>
      <c r="Q66">
        <v>111.402712173129</v>
      </c>
      <c r="R66">
        <v>0.38014876094767103</v>
      </c>
      <c r="S66">
        <f t="shared" si="7"/>
        <v>403.28139150791549</v>
      </c>
    </row>
    <row r="67" spans="1:19" x14ac:dyDescent="0.3">
      <c r="A67">
        <v>1.2307692307692299</v>
      </c>
      <c r="B67">
        <v>430.01293103448302</v>
      </c>
      <c r="C67">
        <v>106.137931034483</v>
      </c>
      <c r="D67">
        <v>56.956576280679016</v>
      </c>
      <c r="E67">
        <f t="shared" si="0"/>
        <v>1687.580818965519</v>
      </c>
      <c r="F67">
        <f t="shared" si="1"/>
        <v>213.3620689655188</v>
      </c>
      <c r="G67">
        <f t="shared" si="2"/>
        <v>196.08810189425935</v>
      </c>
      <c r="H67">
        <v>107.653459676314</v>
      </c>
      <c r="I67">
        <v>0.36087030246297502</v>
      </c>
      <c r="J67">
        <f t="shared" si="3"/>
        <v>411.9031023360568</v>
      </c>
      <c r="K67">
        <v>522.10460251046004</v>
      </c>
      <c r="L67">
        <v>135.29707112970701</v>
      </c>
      <c r="M67">
        <v>56.517380757289132</v>
      </c>
      <c r="N67">
        <f t="shared" si="4"/>
        <v>2263.1537656903752</v>
      </c>
      <c r="O67">
        <f t="shared" si="5"/>
        <v>395.60669456066876</v>
      </c>
      <c r="P67">
        <f t="shared" si="6"/>
        <v>186.86499590307176</v>
      </c>
      <c r="Q67">
        <v>109.341181285804</v>
      </c>
      <c r="R67">
        <v>0.40776419519370899</v>
      </c>
      <c r="S67">
        <f t="shared" si="7"/>
        <v>403.69175367394894</v>
      </c>
    </row>
    <row r="68" spans="1:19" x14ac:dyDescent="0.3">
      <c r="A68">
        <v>1.25</v>
      </c>
      <c r="B68">
        <v>429.02212389380497</v>
      </c>
      <c r="C68">
        <v>105.969026548673</v>
      </c>
      <c r="D68">
        <v>56.963409969238285</v>
      </c>
      <c r="E68">
        <f t="shared" si="0"/>
        <v>1681.388274336281</v>
      </c>
      <c r="F68">
        <f t="shared" si="1"/>
        <v>212.3064159292062</v>
      </c>
      <c r="G68">
        <f t="shared" si="2"/>
        <v>196.23160935400392</v>
      </c>
      <c r="H68">
        <v>106.269018930798</v>
      </c>
      <c r="I68">
        <v>0.32665774337711301</v>
      </c>
      <c r="J68">
        <f t="shared" si="3"/>
        <v>412.42680419921874</v>
      </c>
      <c r="K68">
        <v>521.02100840336095</v>
      </c>
      <c r="L68">
        <v>135.197478991597</v>
      </c>
      <c r="M68">
        <v>56.51810745849609</v>
      </c>
      <c r="N68">
        <f t="shared" si="4"/>
        <v>2256.3813025210061</v>
      </c>
      <c r="O68">
        <f t="shared" si="5"/>
        <v>394.98424369748125</v>
      </c>
      <c r="P68">
        <f t="shared" si="6"/>
        <v>186.88025662841778</v>
      </c>
      <c r="Q68">
        <v>109.02459064604599</v>
      </c>
      <c r="R68">
        <v>0.35365238786863901</v>
      </c>
      <c r="S68">
        <f t="shared" si="7"/>
        <v>404.06395446777339</v>
      </c>
    </row>
    <row r="69" spans="1:19" x14ac:dyDescent="0.3">
      <c r="A69">
        <v>1.2692307692307701</v>
      </c>
      <c r="B69">
        <v>427.90178571428601</v>
      </c>
      <c r="C69">
        <v>105.736607142857</v>
      </c>
      <c r="D69">
        <v>56.970189100776707</v>
      </c>
      <c r="E69">
        <f t="shared" ref="E69:E132" si="8">B69*6.25-1000</f>
        <v>1674.3861607142876</v>
      </c>
      <c r="F69">
        <f t="shared" ref="F69:F132" si="9">C69*6.25-450</f>
        <v>210.8537946428562</v>
      </c>
      <c r="G69">
        <f t="shared" ref="G69:G132" si="10">21*D69-1000</f>
        <v>196.37397111631094</v>
      </c>
      <c r="H69">
        <v>105.78699829528399</v>
      </c>
      <c r="I69">
        <v>0.37186255392653</v>
      </c>
      <c r="J69">
        <f t="shared" ref="J69:J132" si="11">-0.0356*A69^6 + 0.8968*A69^5 - 9.5383*A69^4 + 55.426*A69^3 - 186.54*A69^2 + 296.99*A69^1 + 245.09</f>
        <v>412.91211559519456</v>
      </c>
      <c r="K69">
        <v>519.93697478991601</v>
      </c>
      <c r="L69">
        <v>135.084033613445</v>
      </c>
      <c r="M69">
        <v>56.518993886789026</v>
      </c>
      <c r="N69">
        <f t="shared" ref="N69:N132" si="12">6.25*K69-1000</f>
        <v>2249.6060924369749</v>
      </c>
      <c r="O69">
        <f t="shared" ref="O69:O132" si="13">6.25*L69-450</f>
        <v>394.2752100840313</v>
      </c>
      <c r="P69">
        <f t="shared" ref="P69:P132" si="14">21*M69-1000</f>
        <v>186.89887162256946</v>
      </c>
      <c r="Q69">
        <v>108.99025500483199</v>
      </c>
      <c r="R69">
        <v>0.35423490192299301</v>
      </c>
      <c r="S69">
        <f t="shared" ref="S69:S132" si="15">-0.0369*A69^6 + 0.9372*A69^5 - 10.056*A69^4 + 58.365*A69^3 - 191.9*A69^2 + 292.34*A69^1 + 246.32</f>
        <v>404.39891062150707</v>
      </c>
    </row>
    <row r="70" spans="1:19" x14ac:dyDescent="0.3">
      <c r="A70">
        <v>1.2884615384615401</v>
      </c>
      <c r="B70">
        <v>426.89545454545498</v>
      </c>
      <c r="C70">
        <v>105.595454545455</v>
      </c>
      <c r="D70">
        <v>56.976915343507827</v>
      </c>
      <c r="E70">
        <f t="shared" si="8"/>
        <v>1668.0965909090937</v>
      </c>
      <c r="F70">
        <f t="shared" si="9"/>
        <v>209.97159090909372</v>
      </c>
      <c r="G70">
        <f t="shared" si="10"/>
        <v>196.5152222136644</v>
      </c>
      <c r="H70">
        <v>104.83557008887701</v>
      </c>
      <c r="I70">
        <v>0.33025924914411697</v>
      </c>
      <c r="J70">
        <f t="shared" si="11"/>
        <v>413.35989739242359</v>
      </c>
      <c r="K70">
        <v>518.85833333333301</v>
      </c>
      <c r="L70">
        <v>135</v>
      </c>
      <c r="M70">
        <v>56.520036837851272</v>
      </c>
      <c r="N70">
        <f t="shared" si="12"/>
        <v>2242.8645833333312</v>
      </c>
      <c r="O70">
        <f t="shared" si="13"/>
        <v>393.75</v>
      </c>
      <c r="P70">
        <f t="shared" si="14"/>
        <v>186.92077359487666</v>
      </c>
      <c r="Q70">
        <v>109.490580130502</v>
      </c>
      <c r="R70">
        <v>0.35162071875105899</v>
      </c>
      <c r="S70">
        <f t="shared" si="15"/>
        <v>404.69752224688102</v>
      </c>
    </row>
    <row r="71" spans="1:19" x14ac:dyDescent="0.3">
      <c r="A71">
        <v>1.3076923076923099</v>
      </c>
      <c r="B71">
        <v>425.87837837837799</v>
      </c>
      <c r="C71">
        <v>105.486486486486</v>
      </c>
      <c r="D71">
        <v>56.983590313464447</v>
      </c>
      <c r="E71">
        <f t="shared" si="8"/>
        <v>1661.7398648648623</v>
      </c>
      <c r="F71">
        <f t="shared" si="9"/>
        <v>209.29054054053745</v>
      </c>
      <c r="G71">
        <f t="shared" si="10"/>
        <v>196.65539658275338</v>
      </c>
      <c r="H71">
        <v>105.305539372303</v>
      </c>
      <c r="I71">
        <v>0.33244147653112899</v>
      </c>
      <c r="J71">
        <f t="shared" si="11"/>
        <v>413.77099500761278</v>
      </c>
      <c r="K71">
        <v>517.614754098361</v>
      </c>
      <c r="L71">
        <v>134.87295081967201</v>
      </c>
      <c r="M71">
        <v>56.521233139477857</v>
      </c>
      <c r="N71">
        <f t="shared" si="12"/>
        <v>2235.0922131147563</v>
      </c>
      <c r="O71">
        <f t="shared" si="13"/>
        <v>392.95594262295003</v>
      </c>
      <c r="P71">
        <f t="shared" si="14"/>
        <v>186.94589592903503</v>
      </c>
      <c r="Q71">
        <v>110.441094029925</v>
      </c>
      <c r="R71">
        <v>0.40626700466815302</v>
      </c>
      <c r="S71">
        <f t="shared" si="15"/>
        <v>404.96067304301869</v>
      </c>
    </row>
    <row r="72" spans="1:19" x14ac:dyDescent="0.3">
      <c r="A72">
        <v>1.32692307692308</v>
      </c>
      <c r="B72">
        <v>424.86486486486501</v>
      </c>
      <c r="C72">
        <v>105.18018018018</v>
      </c>
      <c r="D72">
        <v>56.990215575211707</v>
      </c>
      <c r="E72">
        <f t="shared" si="8"/>
        <v>1655.4054054054063</v>
      </c>
      <c r="F72">
        <f t="shared" si="9"/>
        <v>207.37612612612497</v>
      </c>
      <c r="G72">
        <f t="shared" si="10"/>
        <v>196.79452707944574</v>
      </c>
      <c r="H72">
        <v>105.362946196621</v>
      </c>
      <c r="I72">
        <v>0.34410627901804403</v>
      </c>
      <c r="J72">
        <f t="shared" si="11"/>
        <v>414.14623860256944</v>
      </c>
      <c r="K72">
        <v>516.49794238683103</v>
      </c>
      <c r="L72">
        <v>134.73251028806601</v>
      </c>
      <c r="M72">
        <v>56.522579651400775</v>
      </c>
      <c r="N72">
        <f t="shared" si="12"/>
        <v>2228.1121399176941</v>
      </c>
      <c r="O72">
        <f t="shared" si="13"/>
        <v>392.07818930041253</v>
      </c>
      <c r="P72">
        <f t="shared" si="14"/>
        <v>186.97417267941637</v>
      </c>
      <c r="Q72">
        <v>110.26838644491301</v>
      </c>
      <c r="R72">
        <v>0.36582239388267401</v>
      </c>
      <c r="S72">
        <f t="shared" si="15"/>
        <v>405.1892305028714</v>
      </c>
    </row>
    <row r="73" spans="1:19" x14ac:dyDescent="0.3">
      <c r="A73">
        <v>1.34615384615385</v>
      </c>
      <c r="B73">
        <v>423.81333333333299</v>
      </c>
      <c r="C73">
        <v>105.04</v>
      </c>
      <c r="D73">
        <v>56.996792642560266</v>
      </c>
      <c r="E73">
        <f t="shared" si="8"/>
        <v>1648.8333333333312</v>
      </c>
      <c r="F73">
        <f t="shared" si="9"/>
        <v>206.5</v>
      </c>
      <c r="G73">
        <f t="shared" si="10"/>
        <v>196.93264549376568</v>
      </c>
      <c r="H73">
        <v>106.040505632188</v>
      </c>
      <c r="I73">
        <v>0.34477109123096</v>
      </c>
      <c r="J73">
        <f t="shared" si="11"/>
        <v>414.48644327973733</v>
      </c>
      <c r="K73">
        <v>515.43333333333305</v>
      </c>
      <c r="L73">
        <v>134.52916666666701</v>
      </c>
      <c r="M73">
        <v>56.524073265112392</v>
      </c>
      <c r="N73">
        <f t="shared" si="12"/>
        <v>2221.4583333333317</v>
      </c>
      <c r="O73">
        <f t="shared" si="13"/>
        <v>390.80729166666879</v>
      </c>
      <c r="P73">
        <f t="shared" si="14"/>
        <v>187.00553856736019</v>
      </c>
      <c r="Q73">
        <v>109.60213299809</v>
      </c>
      <c r="R73">
        <v>0.35225278566229601</v>
      </c>
      <c r="S73">
        <f t="shared" si="15"/>
        <v>405.38404611830993</v>
      </c>
    </row>
    <row r="74" spans="1:19" x14ac:dyDescent="0.3">
      <c r="A74">
        <v>1.3653846153846101</v>
      </c>
      <c r="B74">
        <v>422.864035087719</v>
      </c>
      <c r="C74">
        <v>104.833333333333</v>
      </c>
      <c r="D74">
        <v>57.003322979279545</v>
      </c>
      <c r="E74">
        <f t="shared" si="8"/>
        <v>1642.9002192982439</v>
      </c>
      <c r="F74">
        <f t="shared" si="9"/>
        <v>205.20833333333121</v>
      </c>
      <c r="G74">
        <f t="shared" si="10"/>
        <v>197.06978256487037</v>
      </c>
      <c r="H74">
        <v>106.749811441906</v>
      </c>
      <c r="I74">
        <v>0.31574854282131698</v>
      </c>
      <c r="J74">
        <f t="shared" si="11"/>
        <v>414.79240927643622</v>
      </c>
      <c r="K74">
        <v>514.31120331950206</v>
      </c>
      <c r="L74">
        <v>134.360995850622</v>
      </c>
      <c r="M74">
        <v>56.525710903687113</v>
      </c>
      <c r="N74">
        <f t="shared" si="12"/>
        <v>2214.4450207468881</v>
      </c>
      <c r="O74">
        <f t="shared" si="13"/>
        <v>389.75622406638752</v>
      </c>
      <c r="P74">
        <f t="shared" si="14"/>
        <v>187.03992897742933</v>
      </c>
      <c r="Q74">
        <v>109.81012577688399</v>
      </c>
      <c r="R74">
        <v>0.36876505505823598</v>
      </c>
      <c r="S74">
        <f t="shared" si="15"/>
        <v>405.54595558387246</v>
      </c>
    </row>
    <row r="75" spans="1:19" x14ac:dyDescent="0.3">
      <c r="A75">
        <v>1.3846153846153799</v>
      </c>
      <c r="B75">
        <v>421.77578475336298</v>
      </c>
      <c r="C75">
        <v>104.61883408071699</v>
      </c>
      <c r="D75">
        <v>57.009807999811052</v>
      </c>
      <c r="E75">
        <f t="shared" si="8"/>
        <v>1636.0986547085186</v>
      </c>
      <c r="F75">
        <f t="shared" si="9"/>
        <v>203.86771300448117</v>
      </c>
      <c r="G75">
        <f t="shared" si="10"/>
        <v>197.20596799603209</v>
      </c>
      <c r="H75">
        <v>105.61045623658499</v>
      </c>
      <c r="I75">
        <v>0.360486202589822</v>
      </c>
      <c r="J75">
        <f t="shared" si="11"/>
        <v>415.06492215780656</v>
      </c>
      <c r="K75">
        <v>513.08786610878701</v>
      </c>
      <c r="L75">
        <v>134.23430962343099</v>
      </c>
      <c r="M75">
        <v>56.527489521601119</v>
      </c>
      <c r="N75">
        <f t="shared" si="12"/>
        <v>2206.7991631799187</v>
      </c>
      <c r="O75">
        <f t="shared" si="13"/>
        <v>388.96443514644363</v>
      </c>
      <c r="P75">
        <f t="shared" si="14"/>
        <v>187.07727995362347</v>
      </c>
      <c r="Q75">
        <v>109.30474380383799</v>
      </c>
      <c r="R75">
        <v>0.39971080404033899</v>
      </c>
      <c r="S75">
        <f t="shared" si="15"/>
        <v>405.67577899916893</v>
      </c>
    </row>
    <row r="76" spans="1:19" x14ac:dyDescent="0.3">
      <c r="A76">
        <v>1.40384615384615</v>
      </c>
      <c r="B76">
        <v>420.754545454545</v>
      </c>
      <c r="C76">
        <v>104.5</v>
      </c>
      <c r="D76">
        <v>57.016249069981733</v>
      </c>
      <c r="E76">
        <f t="shared" si="8"/>
        <v>1629.7159090909063</v>
      </c>
      <c r="F76">
        <f t="shared" si="9"/>
        <v>203.125</v>
      </c>
      <c r="G76">
        <f t="shared" si="10"/>
        <v>197.34123046961645</v>
      </c>
      <c r="H76">
        <v>104.856204537926</v>
      </c>
      <c r="I76">
        <v>0.33414224166893902</v>
      </c>
      <c r="J76">
        <f t="shared" si="11"/>
        <v>415.30475300845433</v>
      </c>
      <c r="K76">
        <v>511.99156118143497</v>
      </c>
      <c r="L76">
        <v>134.06329113924099</v>
      </c>
      <c r="M76">
        <v>56.529406104550375</v>
      </c>
      <c r="N76">
        <f t="shared" si="12"/>
        <v>2199.9472573839685</v>
      </c>
      <c r="O76">
        <f t="shared" si="13"/>
        <v>387.8955696202562</v>
      </c>
      <c r="P76">
        <f t="shared" si="14"/>
        <v>187.11752819555795</v>
      </c>
      <c r="Q76">
        <v>108.791668108183</v>
      </c>
      <c r="R76">
        <v>0.36060823344767501</v>
      </c>
      <c r="S76">
        <f t="shared" si="15"/>
        <v>405.77432106994075</v>
      </c>
    </row>
    <row r="77" spans="1:19" x14ac:dyDescent="0.3">
      <c r="A77">
        <v>1.42307692307692</v>
      </c>
      <c r="B77">
        <v>419.640552995392</v>
      </c>
      <c r="C77">
        <v>104.30414746543801</v>
      </c>
      <c r="D77">
        <v>57.022647507717451</v>
      </c>
      <c r="E77">
        <f t="shared" si="8"/>
        <v>1622.7534562211999</v>
      </c>
      <c r="F77">
        <f t="shared" si="9"/>
        <v>201.9009216589875</v>
      </c>
      <c r="G77">
        <f t="shared" si="10"/>
        <v>197.47559766206655</v>
      </c>
      <c r="H77">
        <v>104.146875995331</v>
      </c>
      <c r="I77">
        <v>0.36760034601490499</v>
      </c>
      <c r="J77">
        <f t="shared" si="11"/>
        <v>415.51265862280343</v>
      </c>
      <c r="K77">
        <v>511.02100840336101</v>
      </c>
      <c r="L77">
        <v>133.90336134453801</v>
      </c>
      <c r="M77">
        <v>56.53145766926675</v>
      </c>
      <c r="N77">
        <f t="shared" si="12"/>
        <v>2193.8813025210061</v>
      </c>
      <c r="O77">
        <f t="shared" si="13"/>
        <v>386.89600840336254</v>
      </c>
      <c r="P77">
        <f t="shared" si="14"/>
        <v>187.16061105460176</v>
      </c>
      <c r="Q77">
        <v>109.000712496202</v>
      </c>
      <c r="R77">
        <v>0.319683426992453</v>
      </c>
      <c r="S77">
        <f t="shared" si="15"/>
        <v>405.84237130777774</v>
      </c>
    </row>
    <row r="78" spans="1:19" x14ac:dyDescent="0.3">
      <c r="A78">
        <v>1.4423076923076901</v>
      </c>
      <c r="B78">
        <v>418.65566037735903</v>
      </c>
      <c r="C78">
        <v>104.02358490566</v>
      </c>
      <c r="D78">
        <v>57.029004583756524</v>
      </c>
      <c r="E78">
        <f t="shared" si="8"/>
        <v>1616.5978773584939</v>
      </c>
      <c r="F78">
        <f t="shared" si="9"/>
        <v>200.14740566037506</v>
      </c>
      <c r="G78">
        <f t="shared" si="10"/>
        <v>197.60909625888712</v>
      </c>
      <c r="H78">
        <v>102.99475370193601</v>
      </c>
      <c r="I78">
        <v>0.332824250179309</v>
      </c>
      <c r="J78">
        <f t="shared" si="11"/>
        <v>415.6893816941481</v>
      </c>
      <c r="K78">
        <v>509.89270386266099</v>
      </c>
      <c r="L78">
        <v>133.81545064377701</v>
      </c>
      <c r="M78">
        <v>56.533641263332392</v>
      </c>
      <c r="N78">
        <f t="shared" si="12"/>
        <v>2186.8293991416313</v>
      </c>
      <c r="O78">
        <f t="shared" si="13"/>
        <v>386.34656652360627</v>
      </c>
      <c r="P78">
        <f t="shared" si="14"/>
        <v>187.20646652998016</v>
      </c>
      <c r="Q78">
        <v>107.88165473318401</v>
      </c>
      <c r="R78">
        <v>0.36781033097118698</v>
      </c>
      <c r="S78">
        <f t="shared" si="15"/>
        <v>405.88070422849034</v>
      </c>
    </row>
    <row r="79" spans="1:19" x14ac:dyDescent="0.3">
      <c r="A79">
        <v>1.4615384615384599</v>
      </c>
      <c r="B79">
        <v>417.64454976303301</v>
      </c>
      <c r="C79">
        <v>103.701421800948</v>
      </c>
      <c r="D79">
        <v>57.035321522363326</v>
      </c>
      <c r="E79">
        <f t="shared" si="8"/>
        <v>1610.2784360189562</v>
      </c>
      <c r="F79">
        <f t="shared" si="9"/>
        <v>198.13388625592495</v>
      </c>
      <c r="G79">
        <f t="shared" si="10"/>
        <v>197.74175196962983</v>
      </c>
      <c r="H79">
        <v>102.716233078082</v>
      </c>
      <c r="I79">
        <v>0.34488820845877899</v>
      </c>
      <c r="J79">
        <f t="shared" si="11"/>
        <v>415.83565100241174</v>
      </c>
      <c r="K79">
        <v>508.84782608695701</v>
      </c>
      <c r="L79">
        <v>133.60434782608701</v>
      </c>
      <c r="M79">
        <v>56.535953964992189</v>
      </c>
      <c r="N79">
        <f t="shared" si="12"/>
        <v>2180.2989130434812</v>
      </c>
      <c r="O79">
        <f t="shared" si="13"/>
        <v>385.02717391304384</v>
      </c>
      <c r="P79">
        <f t="shared" si="14"/>
        <v>187.2550332648359</v>
      </c>
      <c r="Q79">
        <v>107.227313917301</v>
      </c>
      <c r="R79">
        <v>0.34644664111140799</v>
      </c>
      <c r="S79">
        <f t="shared" si="15"/>
        <v>405.89007954913899</v>
      </c>
    </row>
    <row r="80" spans="1:19" x14ac:dyDescent="0.3">
      <c r="A80">
        <v>1.4807692307692299</v>
      </c>
      <c r="B80">
        <v>416.64319248826303</v>
      </c>
      <c r="C80">
        <v>103.591549295775</v>
      </c>
      <c r="D80">
        <v>57.041599502041954</v>
      </c>
      <c r="E80">
        <f t="shared" si="8"/>
        <v>1604.0199530516438</v>
      </c>
      <c r="F80">
        <f t="shared" si="9"/>
        <v>197.44718309859377</v>
      </c>
      <c r="G80">
        <f t="shared" si="10"/>
        <v>197.87358954288106</v>
      </c>
      <c r="H80">
        <v>103.13843199046499</v>
      </c>
      <c r="I80">
        <v>0.327394288943677</v>
      </c>
      <c r="J80">
        <f t="shared" si="11"/>
        <v>415.95218160060688</v>
      </c>
      <c r="K80">
        <v>507.71428571428601</v>
      </c>
      <c r="L80">
        <v>133.510822510823</v>
      </c>
      <c r="M80">
        <v>56.538392882964501</v>
      </c>
      <c r="N80">
        <f t="shared" si="12"/>
        <v>2173.2142857142876</v>
      </c>
      <c r="O80">
        <f t="shared" si="13"/>
        <v>384.44264069264375</v>
      </c>
      <c r="P80">
        <f t="shared" si="14"/>
        <v>187.30625054225447</v>
      </c>
      <c r="Q80">
        <v>107.507309541906</v>
      </c>
      <c r="R80">
        <v>0.369652428489264</v>
      </c>
      <c r="S80">
        <f t="shared" si="15"/>
        <v>405.87124238371854</v>
      </c>
    </row>
    <row r="81" spans="1:19" x14ac:dyDescent="0.3">
      <c r="A81">
        <v>1.5</v>
      </c>
      <c r="B81">
        <v>415.62616822429902</v>
      </c>
      <c r="C81">
        <v>103.37383177570101</v>
      </c>
      <c r="D81">
        <v>57.047839656249998</v>
      </c>
      <c r="E81">
        <f t="shared" si="8"/>
        <v>1597.663551401869</v>
      </c>
      <c r="F81">
        <f t="shared" si="9"/>
        <v>196.08644859813126</v>
      </c>
      <c r="G81">
        <f t="shared" si="10"/>
        <v>198.00463278124994</v>
      </c>
      <c r="H81">
        <v>103.383332504268</v>
      </c>
      <c r="I81">
        <v>0.33802176055549599</v>
      </c>
      <c r="J81">
        <f t="shared" si="11"/>
        <v>416.0396750000001</v>
      </c>
      <c r="K81">
        <v>506.61965811965803</v>
      </c>
      <c r="L81">
        <v>133.31623931623901</v>
      </c>
      <c r="M81">
        <v>56.54095515625</v>
      </c>
      <c r="N81">
        <f t="shared" si="12"/>
        <v>2166.3728632478628</v>
      </c>
      <c r="O81">
        <f t="shared" si="13"/>
        <v>383.22649572649379</v>
      </c>
      <c r="P81">
        <f t="shared" si="14"/>
        <v>187.36005828125008</v>
      </c>
      <c r="Q81">
        <v>108.203938835431</v>
      </c>
      <c r="R81">
        <v>0.36133104644521302</v>
      </c>
      <c r="S81">
        <f t="shared" si="15"/>
        <v>405.82492343749999</v>
      </c>
    </row>
    <row r="82" spans="1:19" x14ac:dyDescent="0.3">
      <c r="A82">
        <v>1.5192307692307701</v>
      </c>
      <c r="B82">
        <v>414.61111111111097</v>
      </c>
      <c r="C82">
        <v>103.24537037037</v>
      </c>
      <c r="D82">
        <v>57.054043074112343</v>
      </c>
      <c r="E82">
        <f t="shared" si="8"/>
        <v>1591.3194444444434</v>
      </c>
      <c r="F82">
        <f t="shared" si="9"/>
        <v>195.28356481481251</v>
      </c>
      <c r="G82">
        <f t="shared" si="10"/>
        <v>198.13490455635929</v>
      </c>
      <c r="H82">
        <v>103.886466307864</v>
      </c>
      <c r="I82">
        <v>0.33252491785590699</v>
      </c>
      <c r="J82">
        <f t="shared" si="11"/>
        <v>416.09881935398028</v>
      </c>
      <c r="K82">
        <v>505.54042553191499</v>
      </c>
      <c r="L82">
        <v>133.25957446808499</v>
      </c>
      <c r="M82">
        <v>56.543637953938713</v>
      </c>
      <c r="N82">
        <f t="shared" si="12"/>
        <v>2159.6276595744689</v>
      </c>
      <c r="O82">
        <f t="shared" si="13"/>
        <v>382.87234042553121</v>
      </c>
      <c r="P82">
        <f t="shared" si="14"/>
        <v>187.41639703271289</v>
      </c>
      <c r="Q82">
        <v>108.423080549291</v>
      </c>
      <c r="R82">
        <v>0.35123372409382497</v>
      </c>
      <c r="S82">
        <f t="shared" si="15"/>
        <v>405.7518392000274</v>
      </c>
    </row>
    <row r="83" spans="1:19" x14ac:dyDescent="0.3">
      <c r="A83">
        <v>1.5384615384615401</v>
      </c>
      <c r="B83">
        <v>413.59545454545503</v>
      </c>
      <c r="C83">
        <v>103.104545454545</v>
      </c>
      <c r="D83">
        <v>57.060210801135078</v>
      </c>
      <c r="E83">
        <f t="shared" si="8"/>
        <v>1584.9715909090937</v>
      </c>
      <c r="F83">
        <f t="shared" si="9"/>
        <v>194.40340909090628</v>
      </c>
      <c r="G83">
        <f t="shared" si="10"/>
        <v>198.26442682383663</v>
      </c>
      <c r="H83">
        <v>104.83557008887701</v>
      </c>
      <c r="I83">
        <v>0.33324624515047901</v>
      </c>
      <c r="J83">
        <f t="shared" si="11"/>
        <v>416.13028964063005</v>
      </c>
      <c r="K83">
        <v>504.42241379310298</v>
      </c>
      <c r="L83">
        <v>133.038793103448</v>
      </c>
      <c r="M83">
        <v>56.546438475015272</v>
      </c>
      <c r="N83">
        <f t="shared" si="12"/>
        <v>2152.6400862068936</v>
      </c>
      <c r="O83">
        <f t="shared" si="13"/>
        <v>381.49245689655004</v>
      </c>
      <c r="P83">
        <f t="shared" si="14"/>
        <v>187.4752079753207</v>
      </c>
      <c r="Q83">
        <v>107.705437458646</v>
      </c>
      <c r="R83">
        <v>0.37037092672953797</v>
      </c>
      <c r="S83">
        <f t="shared" si="15"/>
        <v>405.65269213677192</v>
      </c>
    </row>
    <row r="84" spans="1:19" x14ac:dyDescent="0.3">
      <c r="A84">
        <v>1.5576923076923099</v>
      </c>
      <c r="B84">
        <v>412.51141552511399</v>
      </c>
      <c r="C84">
        <v>102.89954337899501</v>
      </c>
      <c r="D84">
        <v>57.066343839919462</v>
      </c>
      <c r="E84">
        <f t="shared" si="8"/>
        <v>1578.1963470319624</v>
      </c>
      <c r="F84">
        <f t="shared" si="9"/>
        <v>193.12214611871877</v>
      </c>
      <c r="G84">
        <f t="shared" si="10"/>
        <v>198.39322063830878</v>
      </c>
      <c r="H84">
        <v>104.600706409225</v>
      </c>
      <c r="I84">
        <v>0.35855711697499398</v>
      </c>
      <c r="J84">
        <f t="shared" si="11"/>
        <v>416.13474784400114</v>
      </c>
      <c r="K84">
        <v>503.29130434782599</v>
      </c>
      <c r="L84">
        <v>132.91304347826099</v>
      </c>
      <c r="M84">
        <v>56.549353948162306</v>
      </c>
      <c r="N84">
        <f t="shared" si="12"/>
        <v>2145.5706521739125</v>
      </c>
      <c r="O84">
        <f t="shared" si="13"/>
        <v>380.70652173913118</v>
      </c>
      <c r="P84">
        <f t="shared" si="14"/>
        <v>187.53643291140838</v>
      </c>
      <c r="Q84">
        <v>107.20682120627001</v>
      </c>
      <c r="R84">
        <v>0.369875351620086</v>
      </c>
      <c r="S84">
        <f t="shared" si="15"/>
        <v>405.52817087944101</v>
      </c>
    </row>
    <row r="85" spans="1:19" x14ac:dyDescent="0.3">
      <c r="A85">
        <v>1.57692307692308</v>
      </c>
      <c r="B85">
        <v>411.53554502369701</v>
      </c>
      <c r="C85">
        <v>102.587677725118</v>
      </c>
      <c r="D85">
        <v>57.072443150875955</v>
      </c>
      <c r="E85">
        <f t="shared" si="8"/>
        <v>1572.0971563981061</v>
      </c>
      <c r="F85">
        <f t="shared" si="9"/>
        <v>191.17298578198745</v>
      </c>
      <c r="G85">
        <f t="shared" si="10"/>
        <v>198.52130616839509</v>
      </c>
      <c r="H85">
        <v>102.621315844875</v>
      </c>
      <c r="I85">
        <v>0.33295983077094998</v>
      </c>
      <c r="J85">
        <f t="shared" si="11"/>
        <v>416.11284313409237</v>
      </c>
      <c r="K85">
        <v>502.238938053097</v>
      </c>
      <c r="L85">
        <v>132.72566371681401</v>
      </c>
      <c r="M85">
        <v>56.552381631562028</v>
      </c>
      <c r="N85">
        <f t="shared" si="12"/>
        <v>2138.9933628318563</v>
      </c>
      <c r="O85">
        <f t="shared" si="13"/>
        <v>379.53539823008759</v>
      </c>
      <c r="P85">
        <f t="shared" si="14"/>
        <v>187.60001426280269</v>
      </c>
      <c r="Q85">
        <v>106.28841788129201</v>
      </c>
      <c r="R85">
        <v>0.34739839599557998</v>
      </c>
      <c r="S85">
        <f t="shared" si="15"/>
        <v>405.37895041494511</v>
      </c>
    </row>
    <row r="86" spans="1:19" x14ac:dyDescent="0.3">
      <c r="A86">
        <v>1.59615384615385</v>
      </c>
      <c r="B86">
        <v>410.53588516746402</v>
      </c>
      <c r="C86">
        <v>102.516746411483</v>
      </c>
      <c r="D86">
        <v>57.078509652938365</v>
      </c>
      <c r="E86">
        <f t="shared" si="8"/>
        <v>1565.84928229665</v>
      </c>
      <c r="F86">
        <f t="shared" si="9"/>
        <v>190.72966507176875</v>
      </c>
      <c r="G86">
        <f t="shared" si="10"/>
        <v>198.64870271170571</v>
      </c>
      <c r="H86">
        <v>102.121917671079</v>
      </c>
      <c r="I86">
        <v>0.325706282965816</v>
      </c>
      <c r="J86">
        <f t="shared" si="11"/>
        <v>416.06521204553269</v>
      </c>
      <c r="K86">
        <v>501.125</v>
      </c>
      <c r="L86">
        <v>132.549107142857</v>
      </c>
      <c r="M86">
        <v>56.555518812695979</v>
      </c>
      <c r="N86">
        <f t="shared" si="12"/>
        <v>2132.03125</v>
      </c>
      <c r="O86">
        <f t="shared" si="13"/>
        <v>378.4319196428562</v>
      </c>
      <c r="P86">
        <f t="shared" si="14"/>
        <v>187.66589506661558</v>
      </c>
      <c r="Q86">
        <v>105.78681028587501</v>
      </c>
      <c r="R86">
        <v>0.366549029361037</v>
      </c>
      <c r="S86">
        <f t="shared" si="15"/>
        <v>405.20569227301883</v>
      </c>
    </row>
    <row r="87" spans="1:19" x14ac:dyDescent="0.3">
      <c r="A87">
        <v>1.6153846153846101</v>
      </c>
      <c r="B87">
        <v>409.521531100478</v>
      </c>
      <c r="C87">
        <v>102.291866028708</v>
      </c>
      <c r="D87">
        <v>57.084544224277984</v>
      </c>
      <c r="E87">
        <f t="shared" si="8"/>
        <v>1559.5095693779876</v>
      </c>
      <c r="F87">
        <f t="shared" si="9"/>
        <v>189.32416267942494</v>
      </c>
      <c r="G87">
        <f t="shared" si="10"/>
        <v>198.77542870983757</v>
      </c>
      <c r="H87">
        <v>102.184850652596</v>
      </c>
      <c r="I87">
        <v>0.33766942580790299</v>
      </c>
      <c r="J87">
        <f t="shared" si="11"/>
        <v>415.99247865496648</v>
      </c>
      <c r="K87">
        <v>500.05357142857099</v>
      </c>
      <c r="L87">
        <v>132.455357142857</v>
      </c>
      <c r="M87">
        <v>56.558762808143015</v>
      </c>
      <c r="N87">
        <f t="shared" si="12"/>
        <v>2125.3348214285688</v>
      </c>
      <c r="O87">
        <f t="shared" si="13"/>
        <v>377.8459821428562</v>
      </c>
      <c r="P87">
        <f t="shared" si="14"/>
        <v>187.73401897100325</v>
      </c>
      <c r="Q87">
        <v>105.76807061598301</v>
      </c>
      <c r="R87">
        <v>0.34954475178733402</v>
      </c>
      <c r="S87">
        <f t="shared" si="15"/>
        <v>405.00904471250055</v>
      </c>
    </row>
    <row r="88" spans="1:19" x14ac:dyDescent="0.3">
      <c r="A88">
        <v>1.6346153846153799</v>
      </c>
      <c r="B88">
        <v>408.531100478469</v>
      </c>
      <c r="C88">
        <v>102.052631578947</v>
      </c>
      <c r="D88">
        <v>57.090547703017911</v>
      </c>
      <c r="E88">
        <f t="shared" si="8"/>
        <v>1553.3193779904313</v>
      </c>
      <c r="F88">
        <f t="shared" si="9"/>
        <v>187.82894736841877</v>
      </c>
      <c r="G88">
        <f t="shared" si="10"/>
        <v>198.90150176337625</v>
      </c>
      <c r="H88">
        <v>102.28050131784499</v>
      </c>
      <c r="I88">
        <v>0.331147081828221</v>
      </c>
      <c r="J88">
        <f t="shared" si="11"/>
        <v>415.89525475714288</v>
      </c>
      <c r="K88">
        <v>499.10313901345302</v>
      </c>
      <c r="L88">
        <v>132.30044843049299</v>
      </c>
      <c r="M88">
        <v>56.562110963375382</v>
      </c>
      <c r="N88">
        <f t="shared" si="12"/>
        <v>2119.3946188340815</v>
      </c>
      <c r="O88">
        <f t="shared" si="13"/>
        <v>376.87780269058123</v>
      </c>
      <c r="P88">
        <f t="shared" si="14"/>
        <v>187.80433023088312</v>
      </c>
      <c r="Q88">
        <v>105.55563045301</v>
      </c>
      <c r="R88">
        <v>0.31296647578430398</v>
      </c>
      <c r="S88">
        <f t="shared" si="15"/>
        <v>404.78964290626521</v>
      </c>
    </row>
    <row r="89" spans="1:19" x14ac:dyDescent="0.3">
      <c r="A89">
        <v>1.65384615384615</v>
      </c>
      <c r="B89">
        <v>407.58767772511902</v>
      </c>
      <c r="C89">
        <v>101.777251184834</v>
      </c>
      <c r="D89">
        <v>57.096520887947328</v>
      </c>
      <c r="E89">
        <f t="shared" si="8"/>
        <v>1547.4229857819937</v>
      </c>
      <c r="F89">
        <f t="shared" si="9"/>
        <v>186.10781990521252</v>
      </c>
      <c r="G89">
        <f t="shared" si="10"/>
        <v>199.026938646894</v>
      </c>
      <c r="H89">
        <v>102.721342396087</v>
      </c>
      <c r="I89">
        <v>0.319407521981322</v>
      </c>
      <c r="J89">
        <f t="shared" si="11"/>
        <v>415.77414003970841</v>
      </c>
      <c r="K89">
        <v>498.008771929825</v>
      </c>
      <c r="L89">
        <v>132.16228070175401</v>
      </c>
      <c r="M89">
        <v>56.565560652553039</v>
      </c>
      <c r="N89">
        <f t="shared" si="12"/>
        <v>2112.5548245614063</v>
      </c>
      <c r="O89">
        <f t="shared" si="13"/>
        <v>376.01425438596254</v>
      </c>
      <c r="P89">
        <f t="shared" si="14"/>
        <v>187.87677370361371</v>
      </c>
      <c r="Q89">
        <v>106.75046253678801</v>
      </c>
      <c r="R89">
        <v>0.35849277216737802</v>
      </c>
      <c r="S89">
        <f t="shared" si="15"/>
        <v>404.5481091248169</v>
      </c>
    </row>
    <row r="90" spans="1:19" x14ac:dyDescent="0.3">
      <c r="A90">
        <v>1.67307692307692</v>
      </c>
      <c r="B90">
        <v>406.5</v>
      </c>
      <c r="C90">
        <v>101.571428571429</v>
      </c>
      <c r="D90">
        <v>57.102464539235932</v>
      </c>
      <c r="E90">
        <f t="shared" si="8"/>
        <v>1540.625</v>
      </c>
      <c r="F90">
        <f t="shared" si="9"/>
        <v>184.82142857143117</v>
      </c>
      <c r="G90">
        <f t="shared" si="10"/>
        <v>199.1517553239546</v>
      </c>
      <c r="H90">
        <v>102.37260032987101</v>
      </c>
      <c r="I90">
        <v>0.35976865582487899</v>
      </c>
      <c r="J90">
        <f t="shared" si="11"/>
        <v>415.62972225670387</v>
      </c>
      <c r="K90">
        <v>497</v>
      </c>
      <c r="L90">
        <v>132</v>
      </c>
      <c r="M90">
        <v>56.569109278316141</v>
      </c>
      <c r="N90">
        <f t="shared" si="12"/>
        <v>2106.25</v>
      </c>
      <c r="O90">
        <f t="shared" si="13"/>
        <v>375</v>
      </c>
      <c r="P90">
        <f t="shared" si="14"/>
        <v>187.95129484463905</v>
      </c>
      <c r="Q90">
        <v>106.531509808267</v>
      </c>
      <c r="R90">
        <v>0.33206600972480599</v>
      </c>
      <c r="S90">
        <f t="shared" si="15"/>
        <v>404.28505291853429</v>
      </c>
    </row>
    <row r="91" spans="1:19" x14ac:dyDescent="0.3">
      <c r="A91">
        <v>1.6923076923076901</v>
      </c>
      <c r="B91">
        <v>405.5</v>
      </c>
      <c r="C91">
        <v>101.5</v>
      </c>
      <c r="D91">
        <v>57.108379379148417</v>
      </c>
      <c r="E91">
        <f t="shared" si="8"/>
        <v>1534.375</v>
      </c>
      <c r="F91">
        <f t="shared" si="9"/>
        <v>184.375</v>
      </c>
      <c r="G91">
        <f t="shared" si="10"/>
        <v>199.27596696211685</v>
      </c>
      <c r="H91">
        <v>102.377495047032</v>
      </c>
      <c r="I91">
        <v>0.32582802681970802</v>
      </c>
      <c r="J91">
        <f t="shared" si="11"/>
        <v>415.46257740076317</v>
      </c>
      <c r="K91">
        <v>495.91071428571399</v>
      </c>
      <c r="L91">
        <v>131.861607142857</v>
      </c>
      <c r="M91">
        <v>56.57275427157569</v>
      </c>
      <c r="N91">
        <f t="shared" si="12"/>
        <v>2099.4419642857124</v>
      </c>
      <c r="O91">
        <f t="shared" si="13"/>
        <v>374.1350446428562</v>
      </c>
      <c r="P91">
        <f t="shared" si="14"/>
        <v>188.02783970308951</v>
      </c>
      <c r="Q91">
        <v>105.80233364958799</v>
      </c>
      <c r="R91">
        <v>0.35686360804332101</v>
      </c>
      <c r="S91">
        <f t="shared" si="15"/>
        <v>404.00107129857429</v>
      </c>
    </row>
    <row r="92" spans="1:19" x14ac:dyDescent="0.3">
      <c r="A92">
        <v>1.7115384615384599</v>
      </c>
      <c r="B92">
        <v>404.56132075471697</v>
      </c>
      <c r="C92">
        <v>101.382075471698</v>
      </c>
      <c r="D92">
        <v>57.114266092759017</v>
      </c>
      <c r="E92">
        <f t="shared" si="8"/>
        <v>1528.5082547169809</v>
      </c>
      <c r="F92">
        <f t="shared" si="9"/>
        <v>183.63797169811255</v>
      </c>
      <c r="G92">
        <f t="shared" si="10"/>
        <v>199.39958794793938</v>
      </c>
      <c r="H92">
        <v>102.884245414734</v>
      </c>
      <c r="I92">
        <v>0.30746870924448999</v>
      </c>
      <c r="J92">
        <f t="shared" si="11"/>
        <v>415.27326987401784</v>
      </c>
      <c r="K92">
        <v>494.82272727272698</v>
      </c>
      <c r="L92">
        <v>131.65909090909099</v>
      </c>
      <c r="M92">
        <v>56.576493091302368</v>
      </c>
      <c r="N92">
        <f t="shared" si="12"/>
        <v>2092.6420454545437</v>
      </c>
      <c r="O92">
        <f t="shared" si="13"/>
        <v>372.8693181818187</v>
      </c>
      <c r="P92">
        <f t="shared" si="14"/>
        <v>188.10635491734979</v>
      </c>
      <c r="Q92">
        <v>104.863024203092</v>
      </c>
      <c r="R92">
        <v>0.35966922959424402</v>
      </c>
      <c r="S92">
        <f t="shared" si="15"/>
        <v>403.69674891643137</v>
      </c>
    </row>
    <row r="93" spans="1:19" x14ac:dyDescent="0.3">
      <c r="A93">
        <v>1.7307692307692299</v>
      </c>
      <c r="B93">
        <v>403.65714285714301</v>
      </c>
      <c r="C93">
        <v>101.147619047619</v>
      </c>
      <c r="D93">
        <v>57.120125328666134</v>
      </c>
      <c r="E93">
        <f t="shared" si="8"/>
        <v>1522.857142857144</v>
      </c>
      <c r="F93">
        <f t="shared" si="9"/>
        <v>182.17261904761881</v>
      </c>
      <c r="G93">
        <f t="shared" si="10"/>
        <v>199.52263190198892</v>
      </c>
      <c r="H93">
        <v>102.488022208404</v>
      </c>
      <c r="I93">
        <v>0.303576354694997</v>
      </c>
      <c r="J93">
        <f t="shared" si="11"/>
        <v>415.06235265770317</v>
      </c>
      <c r="K93">
        <v>493.835616438356</v>
      </c>
      <c r="L93">
        <v>131.557077625571</v>
      </c>
      <c r="M93">
        <v>56.580323224313574</v>
      </c>
      <c r="N93">
        <f t="shared" si="12"/>
        <v>2086.4726027397251</v>
      </c>
      <c r="O93">
        <f t="shared" si="13"/>
        <v>372.23173515981875</v>
      </c>
      <c r="P93">
        <f t="shared" si="14"/>
        <v>188.18678771058512</v>
      </c>
      <c r="Q93">
        <v>104.60280861102</v>
      </c>
      <c r="R93">
        <v>0.322519642889878</v>
      </c>
      <c r="S93">
        <f t="shared" si="15"/>
        <v>403.37265824215297</v>
      </c>
    </row>
    <row r="94" spans="1:19" x14ac:dyDescent="0.3">
      <c r="A94">
        <v>1.75</v>
      </c>
      <c r="B94">
        <v>402.59420289855098</v>
      </c>
      <c r="C94">
        <v>100.855072463768</v>
      </c>
      <c r="D94">
        <v>57.12595769970703</v>
      </c>
      <c r="E94">
        <f t="shared" si="8"/>
        <v>1516.2137681159438</v>
      </c>
      <c r="F94">
        <f t="shared" si="9"/>
        <v>180.34420289854995</v>
      </c>
      <c r="G94">
        <f t="shared" si="10"/>
        <v>199.64511169384764</v>
      </c>
      <c r="H94">
        <v>101.757623280766</v>
      </c>
      <c r="I94">
        <v>0.358300503436702</v>
      </c>
      <c r="J94">
        <f t="shared" si="11"/>
        <v>414.83036748046891</v>
      </c>
      <c r="K94">
        <v>492.76497695852498</v>
      </c>
      <c r="L94">
        <v>131.47004608294901</v>
      </c>
      <c r="M94">
        <v>56.584242185058592</v>
      </c>
      <c r="N94">
        <f t="shared" si="12"/>
        <v>2079.7811059907813</v>
      </c>
      <c r="O94">
        <f t="shared" si="13"/>
        <v>371.68778801843132</v>
      </c>
      <c r="P94">
        <f t="shared" si="14"/>
        <v>188.26908588623041</v>
      </c>
      <c r="Q94">
        <v>104.123108881099</v>
      </c>
      <c r="R94">
        <v>0.34910558225272098</v>
      </c>
      <c r="S94">
        <f t="shared" si="15"/>
        <v>403.0293597412109</v>
      </c>
    </row>
    <row r="95" spans="1:19" x14ac:dyDescent="0.3">
      <c r="A95">
        <v>1.7692307692307701</v>
      </c>
      <c r="B95">
        <v>401.536231884058</v>
      </c>
      <c r="C95">
        <v>100.58937198067601</v>
      </c>
      <c r="D95">
        <v>57.131763783672611</v>
      </c>
      <c r="E95">
        <f t="shared" si="8"/>
        <v>1509.6014492753625</v>
      </c>
      <c r="F95">
        <f t="shared" si="9"/>
        <v>178.68357487922503</v>
      </c>
      <c r="G95">
        <f t="shared" si="10"/>
        <v>199.76703945712484</v>
      </c>
      <c r="H95">
        <v>101.670880940901</v>
      </c>
      <c r="I95">
        <v>0.354518159798904</v>
      </c>
      <c r="J95">
        <f t="shared" si="11"/>
        <v>414.57784498539297</v>
      </c>
      <c r="K95">
        <v>491.56481481481501</v>
      </c>
      <c r="L95">
        <v>131.32870370370401</v>
      </c>
      <c r="M95">
        <v>56.588247515401996</v>
      </c>
      <c r="N95">
        <f t="shared" si="12"/>
        <v>2072.280092592594</v>
      </c>
      <c r="O95">
        <f t="shared" si="13"/>
        <v>370.80439814815009</v>
      </c>
      <c r="P95">
        <f t="shared" si="14"/>
        <v>188.35319782344186</v>
      </c>
      <c r="Q95">
        <v>103.893397957733</v>
      </c>
      <c r="R95">
        <v>0.39274832578649199</v>
      </c>
      <c r="S95">
        <f t="shared" si="15"/>
        <v>402.6674020500293</v>
      </c>
    </row>
    <row r="96" spans="1:19" x14ac:dyDescent="0.3">
      <c r="A96">
        <v>1.7884615384615401</v>
      </c>
      <c r="B96">
        <v>400.5</v>
      </c>
      <c r="C96">
        <v>100.5</v>
      </c>
      <c r="D96">
        <v>57.137544124022249</v>
      </c>
      <c r="E96">
        <f t="shared" si="8"/>
        <v>1503.125</v>
      </c>
      <c r="F96">
        <f t="shared" si="9"/>
        <v>178.125</v>
      </c>
      <c r="G96">
        <f t="shared" si="10"/>
        <v>199.88842660446721</v>
      </c>
      <c r="H96">
        <v>101.865610311344</v>
      </c>
      <c r="I96">
        <v>0.338025603478456</v>
      </c>
      <c r="J96">
        <f t="shared" si="11"/>
        <v>414.30530489570015</v>
      </c>
      <c r="K96">
        <v>490.56682027649799</v>
      </c>
      <c r="L96">
        <v>131.16129032258101</v>
      </c>
      <c r="M96">
        <v>56.592336784405184</v>
      </c>
      <c r="N96">
        <f t="shared" si="12"/>
        <v>2066.0426267281123</v>
      </c>
      <c r="O96">
        <f t="shared" si="13"/>
        <v>369.7580645161313</v>
      </c>
      <c r="P96">
        <f t="shared" si="14"/>
        <v>188.43907247250877</v>
      </c>
      <c r="Q96">
        <v>104.16146887243301</v>
      </c>
      <c r="R96">
        <v>0.32888014271785698</v>
      </c>
      <c r="S96">
        <f t="shared" si="15"/>
        <v>402.28732215016856</v>
      </c>
    </row>
    <row r="97" spans="1:19" x14ac:dyDescent="0.3">
      <c r="A97">
        <v>1.8076923076923099</v>
      </c>
      <c r="B97">
        <v>399.5</v>
      </c>
      <c r="C97">
        <v>100.427184466019</v>
      </c>
      <c r="D97">
        <v>57.143299230598707</v>
      </c>
      <c r="E97">
        <f t="shared" si="8"/>
        <v>1496.875</v>
      </c>
      <c r="F97">
        <f t="shared" si="9"/>
        <v>177.6699029126188</v>
      </c>
      <c r="G97">
        <f t="shared" si="10"/>
        <v>200.00928384257281</v>
      </c>
      <c r="H97">
        <v>101.414931159831</v>
      </c>
      <c r="I97">
        <v>0.32586045252926199</v>
      </c>
      <c r="J97">
        <f t="shared" si="11"/>
        <v>414.01325617918064</v>
      </c>
      <c r="K97">
        <v>489.54128440366998</v>
      </c>
      <c r="L97">
        <v>130.981651376147</v>
      </c>
      <c r="M97">
        <v>56.596507588106114</v>
      </c>
      <c r="N97">
        <f t="shared" si="12"/>
        <v>2059.6330275229375</v>
      </c>
      <c r="O97">
        <f t="shared" si="13"/>
        <v>368.63532110091876</v>
      </c>
      <c r="P97">
        <f t="shared" si="14"/>
        <v>188.52665935022833</v>
      </c>
      <c r="Q97">
        <v>104.41018164123</v>
      </c>
      <c r="R97">
        <v>0.33837385223582001</v>
      </c>
      <c r="S97">
        <f t="shared" si="15"/>
        <v>401.88964554116609</v>
      </c>
    </row>
    <row r="98" spans="1:19" x14ac:dyDescent="0.3">
      <c r="A98">
        <v>1.82692307692308</v>
      </c>
      <c r="B98">
        <v>398.65217391304401</v>
      </c>
      <c r="C98">
        <v>100.24154589372</v>
      </c>
      <c r="D98">
        <v>57.149029580343147</v>
      </c>
      <c r="E98">
        <f t="shared" si="8"/>
        <v>1491.5760869565252</v>
      </c>
      <c r="F98">
        <f t="shared" si="9"/>
        <v>176.50966183574997</v>
      </c>
      <c r="G98">
        <f t="shared" si="10"/>
        <v>200.12962118720611</v>
      </c>
      <c r="H98">
        <v>101.71609523505801</v>
      </c>
      <c r="I98">
        <v>0.28207130891313498</v>
      </c>
      <c r="J98">
        <f t="shared" si="11"/>
        <v>413.70219721131764</v>
      </c>
      <c r="K98">
        <v>488.56481481481501</v>
      </c>
      <c r="L98">
        <v>130.73148148148201</v>
      </c>
      <c r="M98">
        <v>56.600757549297235</v>
      </c>
      <c r="N98">
        <f t="shared" si="12"/>
        <v>2053.530092592594</v>
      </c>
      <c r="O98">
        <f t="shared" si="13"/>
        <v>367.07175925926254</v>
      </c>
      <c r="P98">
        <f t="shared" si="14"/>
        <v>188.61590853524194</v>
      </c>
      <c r="Q98">
        <v>103.949614753563</v>
      </c>
      <c r="R98">
        <v>0.327602230200981</v>
      </c>
      <c r="S98">
        <f t="shared" si="15"/>
        <v>401.47488641203165</v>
      </c>
    </row>
    <row r="99" spans="1:19" x14ac:dyDescent="0.3">
      <c r="A99">
        <v>1.84615384615385</v>
      </c>
      <c r="B99">
        <v>397.60194174757299</v>
      </c>
      <c r="C99">
        <v>99.951456310679603</v>
      </c>
      <c r="D99">
        <v>57.154735618010164</v>
      </c>
      <c r="E99">
        <f t="shared" si="8"/>
        <v>1485.0121359223313</v>
      </c>
      <c r="F99">
        <f t="shared" si="9"/>
        <v>174.69660194174753</v>
      </c>
      <c r="G99">
        <f t="shared" si="10"/>
        <v>200.24944797821354</v>
      </c>
      <c r="H99">
        <v>101.51660830528</v>
      </c>
      <c r="I99">
        <v>0.35410678731900802</v>
      </c>
      <c r="J99">
        <f t="shared" si="11"/>
        <v>413.37261593711287</v>
      </c>
      <c r="K99">
        <v>487.52093023255799</v>
      </c>
      <c r="L99">
        <v>130.641860465116</v>
      </c>
      <c r="M99">
        <v>56.605084317301554</v>
      </c>
      <c r="N99">
        <f t="shared" si="12"/>
        <v>2047.0058139534876</v>
      </c>
      <c r="O99">
        <f t="shared" si="13"/>
        <v>366.51162790697504</v>
      </c>
      <c r="P99">
        <f t="shared" si="14"/>
        <v>188.70677066333269</v>
      </c>
      <c r="Q99">
        <v>103.63703911160199</v>
      </c>
      <c r="R99">
        <v>0.34051051209216898</v>
      </c>
      <c r="S99">
        <f t="shared" si="15"/>
        <v>401.04354781140074</v>
      </c>
    </row>
    <row r="100" spans="1:19" x14ac:dyDescent="0.3">
      <c r="A100">
        <v>1.8653846153846101</v>
      </c>
      <c r="B100">
        <v>396.590243902439</v>
      </c>
      <c r="C100">
        <v>99.712195121951197</v>
      </c>
      <c r="D100">
        <v>57.160417756882914</v>
      </c>
      <c r="E100">
        <f t="shared" si="8"/>
        <v>1478.689024390244</v>
      </c>
      <c r="F100">
        <f t="shared" si="9"/>
        <v>173.20121951219494</v>
      </c>
      <c r="G100">
        <f t="shared" si="10"/>
        <v>200.36877289454128</v>
      </c>
      <c r="H100">
        <v>101.202762478521</v>
      </c>
      <c r="I100">
        <v>0.33787160784585102</v>
      </c>
      <c r="J100">
        <f t="shared" si="11"/>
        <v>413.02499003162018</v>
      </c>
      <c r="K100">
        <v>486.51173708920197</v>
      </c>
      <c r="L100">
        <v>130.57746478873199</v>
      </c>
      <c r="M100">
        <v>56.609485567746908</v>
      </c>
      <c r="N100">
        <f t="shared" si="12"/>
        <v>2040.6983568075125</v>
      </c>
      <c r="O100">
        <f t="shared" si="13"/>
        <v>366.10915492957497</v>
      </c>
      <c r="P100">
        <f t="shared" si="14"/>
        <v>188.79919692268504</v>
      </c>
      <c r="Q100">
        <v>103.143589073312</v>
      </c>
      <c r="R100">
        <v>0.32865481039296601</v>
      </c>
      <c r="S100">
        <f t="shared" si="15"/>
        <v>400.59612181634338</v>
      </c>
    </row>
    <row r="101" spans="1:19" x14ac:dyDescent="0.3">
      <c r="A101">
        <v>1.8846153846153799</v>
      </c>
      <c r="B101">
        <v>395.58536585365903</v>
      </c>
      <c r="C101">
        <v>99.536585365853696</v>
      </c>
      <c r="D101">
        <v>57.166076379488374</v>
      </c>
      <c r="E101">
        <f t="shared" si="8"/>
        <v>1472.4085365853689</v>
      </c>
      <c r="F101">
        <f t="shared" si="9"/>
        <v>172.10365853658561</v>
      </c>
      <c r="G101">
        <f t="shared" si="10"/>
        <v>200.48760396925582</v>
      </c>
      <c r="H101">
        <v>101.187648309407</v>
      </c>
      <c r="I101">
        <v>0.33153483679266399</v>
      </c>
      <c r="J101">
        <f t="shared" si="11"/>
        <v>412.65978705917837</v>
      </c>
      <c r="K101">
        <v>485.412322274882</v>
      </c>
      <c r="L101">
        <v>130.46445497630299</v>
      </c>
      <c r="M101">
        <v>56.613959002338454</v>
      </c>
      <c r="N101">
        <f t="shared" si="12"/>
        <v>2033.8270142180127</v>
      </c>
      <c r="O101">
        <f t="shared" si="13"/>
        <v>365.40284360189366</v>
      </c>
      <c r="P101">
        <f t="shared" si="14"/>
        <v>188.8931390491075</v>
      </c>
      <c r="Q101">
        <v>102.621315844875</v>
      </c>
      <c r="R101">
        <v>0.35919251595527202</v>
      </c>
      <c r="S101">
        <f t="shared" si="15"/>
        <v>400.13308969982791</v>
      </c>
    </row>
    <row r="102" spans="1:19" x14ac:dyDescent="0.3">
      <c r="A102">
        <v>1.90384615384615</v>
      </c>
      <c r="B102">
        <v>394.60294117647101</v>
      </c>
      <c r="C102">
        <v>99.397058823529406</v>
      </c>
      <c r="D102">
        <v>57.171711838312554</v>
      </c>
      <c r="E102">
        <f t="shared" si="8"/>
        <v>1466.2683823529437</v>
      </c>
      <c r="F102">
        <f t="shared" si="9"/>
        <v>171.23161764705878</v>
      </c>
      <c r="G102">
        <f t="shared" si="10"/>
        <v>200.60594860456354</v>
      </c>
      <c r="H102">
        <v>100.931837453488</v>
      </c>
      <c r="I102">
        <v>0.32249203236181101</v>
      </c>
      <c r="J102">
        <f t="shared" si="11"/>
        <v>412.27746463135281</v>
      </c>
      <c r="K102">
        <v>484.36150234741802</v>
      </c>
      <c r="L102">
        <v>130.338028169014</v>
      </c>
      <c r="M102">
        <v>56.618502348629235</v>
      </c>
      <c r="N102">
        <f t="shared" si="12"/>
        <v>2027.2593896713624</v>
      </c>
      <c r="O102">
        <f t="shared" si="13"/>
        <v>364.61267605633748</v>
      </c>
      <c r="P102">
        <f t="shared" si="14"/>
        <v>188.9885493212139</v>
      </c>
      <c r="Q102">
        <v>103.16241942005399</v>
      </c>
      <c r="R102">
        <v>0.34397933942950099</v>
      </c>
      <c r="S102">
        <f t="shared" si="15"/>
        <v>399.65492209684368</v>
      </c>
    </row>
    <row r="103" spans="1:19" x14ac:dyDescent="0.3">
      <c r="A103">
        <v>1.92307692307692</v>
      </c>
      <c r="B103">
        <v>393.59798994974898</v>
      </c>
      <c r="C103">
        <v>99.221105527638201</v>
      </c>
      <c r="D103">
        <v>57.17732445651589</v>
      </c>
      <c r="E103">
        <f t="shared" si="8"/>
        <v>1459.987437185931</v>
      </c>
      <c r="F103">
        <f t="shared" si="9"/>
        <v>170.13190954773881</v>
      </c>
      <c r="G103">
        <f t="shared" si="10"/>
        <v>200.72381358683378</v>
      </c>
      <c r="H103">
        <v>99.722385391127105</v>
      </c>
      <c r="I103">
        <v>0.331577501914883</v>
      </c>
      <c r="J103">
        <f t="shared" si="11"/>
        <v>411.87847056357543</v>
      </c>
      <c r="K103">
        <v>483.38571428571402</v>
      </c>
      <c r="L103">
        <v>130.252380952381</v>
      </c>
      <c r="M103">
        <v>56.623113359789045</v>
      </c>
      <c r="N103">
        <f t="shared" si="12"/>
        <v>2021.1607142857124</v>
      </c>
      <c r="O103">
        <f t="shared" si="13"/>
        <v>364.0773809523813</v>
      </c>
      <c r="P103">
        <f t="shared" si="14"/>
        <v>189.08538055556983</v>
      </c>
      <c r="Q103">
        <v>102.45172234226</v>
      </c>
      <c r="R103">
        <v>0.31835036321691901</v>
      </c>
      <c r="S103">
        <f t="shared" si="15"/>
        <v>399.16207916917784</v>
      </c>
    </row>
    <row r="104" spans="1:19" x14ac:dyDescent="0.3">
      <c r="A104">
        <v>1.9423076923076901</v>
      </c>
      <c r="B104">
        <v>392.71144278606999</v>
      </c>
      <c r="C104">
        <v>99.034825870646799</v>
      </c>
      <c r="D104">
        <v>57.182914528648659</v>
      </c>
      <c r="E104">
        <f t="shared" si="8"/>
        <v>1454.4465174129373</v>
      </c>
      <c r="F104">
        <f t="shared" si="9"/>
        <v>168.9676616915425</v>
      </c>
      <c r="G104">
        <f t="shared" si="10"/>
        <v>200.84120510162188</v>
      </c>
      <c r="H104">
        <v>100.258475166835</v>
      </c>
      <c r="I104">
        <v>0.29441950438758901</v>
      </c>
      <c r="J104">
        <f t="shared" si="11"/>
        <v>411.46324303049107</v>
      </c>
      <c r="K104">
        <v>482.406698564593</v>
      </c>
      <c r="L104">
        <v>130.06698564593299</v>
      </c>
      <c r="M104">
        <v>56.627789814371376</v>
      </c>
      <c r="N104">
        <f t="shared" si="12"/>
        <v>2015.0418660287064</v>
      </c>
      <c r="O104">
        <f t="shared" si="13"/>
        <v>362.91866028708114</v>
      </c>
      <c r="P104">
        <f t="shared" si="14"/>
        <v>189.18358610179894</v>
      </c>
      <c r="Q104">
        <v>102.25345431682901</v>
      </c>
      <c r="R104">
        <v>0.32383493201928798</v>
      </c>
      <c r="S104">
        <f t="shared" si="15"/>
        <v>398.65501076884817</v>
      </c>
    </row>
    <row r="105" spans="1:19" x14ac:dyDescent="0.3">
      <c r="A105">
        <v>1.9615384615384599</v>
      </c>
      <c r="B105">
        <v>391.693467336683</v>
      </c>
      <c r="C105">
        <v>98.859296482412105</v>
      </c>
      <c r="D105">
        <v>57.188482321366486</v>
      </c>
      <c r="E105">
        <f t="shared" si="8"/>
        <v>1448.0841708542689</v>
      </c>
      <c r="F105">
        <f t="shared" si="9"/>
        <v>167.87060301507563</v>
      </c>
      <c r="G105">
        <f t="shared" si="10"/>
        <v>200.95812874869625</v>
      </c>
      <c r="H105">
        <v>99.7467514651931</v>
      </c>
      <c r="I105">
        <v>0.33572430495975503</v>
      </c>
      <c r="J105">
        <f t="shared" si="11"/>
        <v>411.03221072000679</v>
      </c>
      <c r="K105">
        <v>481.33809523809498</v>
      </c>
      <c r="L105">
        <v>129.84761904761899</v>
      </c>
      <c r="M105">
        <v>56.632529516078613</v>
      </c>
      <c r="N105">
        <f t="shared" si="12"/>
        <v>2008.3630952380936</v>
      </c>
      <c r="O105">
        <f t="shared" si="13"/>
        <v>361.5476190476187</v>
      </c>
      <c r="P105">
        <f t="shared" si="14"/>
        <v>189.28311983765093</v>
      </c>
      <c r="Q105">
        <v>102.52098589589001</v>
      </c>
      <c r="R105">
        <v>0.35453832372368699</v>
      </c>
      <c r="S105">
        <f t="shared" si="15"/>
        <v>398.13415660019353</v>
      </c>
    </row>
    <row r="106" spans="1:19" x14ac:dyDescent="0.3">
      <c r="A106">
        <v>1.9807692307692299</v>
      </c>
      <c r="B106">
        <v>390.745</v>
      </c>
      <c r="C106">
        <v>98.68</v>
      </c>
      <c r="D106">
        <v>57.194028074145905</v>
      </c>
      <c r="E106">
        <f t="shared" si="8"/>
        <v>1442.15625</v>
      </c>
      <c r="F106">
        <f t="shared" si="9"/>
        <v>166.75</v>
      </c>
      <c r="G106">
        <f t="shared" si="10"/>
        <v>201.07458955706397</v>
      </c>
      <c r="H106">
        <v>99.982719252613407</v>
      </c>
      <c r="I106">
        <v>0.31371129286529698</v>
      </c>
      <c r="J106">
        <f t="shared" si="11"/>
        <v>410.58579298604525</v>
      </c>
      <c r="K106">
        <v>480.32692307692298</v>
      </c>
      <c r="L106">
        <v>129.67307692307699</v>
      </c>
      <c r="M106">
        <v>56.637330293525366</v>
      </c>
      <c r="N106">
        <f t="shared" si="12"/>
        <v>2002.0432692307686</v>
      </c>
      <c r="O106">
        <f t="shared" si="13"/>
        <v>360.45673076923117</v>
      </c>
      <c r="P106">
        <f t="shared" si="14"/>
        <v>189.38393616403278</v>
      </c>
      <c r="Q106">
        <v>101.939530407604</v>
      </c>
      <c r="R106">
        <v>0.33349087476084599</v>
      </c>
      <c r="S106">
        <f t="shared" si="15"/>
        <v>397.59994638061943</v>
      </c>
    </row>
    <row r="107" spans="1:19" x14ac:dyDescent="0.3">
      <c r="A107">
        <v>2</v>
      </c>
      <c r="B107">
        <v>389.75</v>
      </c>
      <c r="C107">
        <v>98.57</v>
      </c>
      <c r="D107">
        <v>57.199552000000004</v>
      </c>
      <c r="E107">
        <f t="shared" si="8"/>
        <v>1435.9375</v>
      </c>
      <c r="F107">
        <f t="shared" si="9"/>
        <v>166.0625</v>
      </c>
      <c r="G107">
        <f t="shared" si="10"/>
        <v>201.19059200000015</v>
      </c>
      <c r="H107">
        <v>99.984417023600898</v>
      </c>
      <c r="I107">
        <v>0.32534512924739101</v>
      </c>
      <c r="J107">
        <f t="shared" si="11"/>
        <v>410.12440000000004</v>
      </c>
      <c r="K107">
        <v>479.24519230769198</v>
      </c>
      <c r="L107">
        <v>129.600961538462</v>
      </c>
      <c r="M107">
        <v>56.642189999999999</v>
      </c>
      <c r="N107">
        <f t="shared" si="12"/>
        <v>1995.2824519230749</v>
      </c>
      <c r="O107">
        <f t="shared" si="13"/>
        <v>360.00600961538748</v>
      </c>
      <c r="P107">
        <f t="shared" si="14"/>
        <v>189.4859899999999</v>
      </c>
      <c r="Q107">
        <v>101.96240665527</v>
      </c>
      <c r="R107">
        <v>0.35234288386811702</v>
      </c>
      <c r="S107">
        <f t="shared" si="15"/>
        <v>397.05279999999999</v>
      </c>
    </row>
    <row r="108" spans="1:19" x14ac:dyDescent="0.3">
      <c r="A108">
        <v>2.0192307692307701</v>
      </c>
      <c r="B108">
        <v>388.83417085427101</v>
      </c>
      <c r="C108">
        <v>98.361809045226096</v>
      </c>
      <c r="D108">
        <v>57.205054286194134</v>
      </c>
      <c r="E108">
        <f t="shared" si="8"/>
        <v>1430.2135678391937</v>
      </c>
      <c r="F108">
        <f t="shared" si="9"/>
        <v>164.76130653266307</v>
      </c>
      <c r="G108">
        <f t="shared" si="10"/>
        <v>201.30614001007689</v>
      </c>
      <c r="H108">
        <v>99.736332459826301</v>
      </c>
      <c r="I108">
        <v>0.30523824519838</v>
      </c>
      <c r="J108">
        <f t="shared" si="11"/>
        <v>409.64843290089607</v>
      </c>
      <c r="K108">
        <v>478.33014354067001</v>
      </c>
      <c r="L108">
        <v>129.50717703349301</v>
      </c>
      <c r="M108">
        <v>56.647106513224323</v>
      </c>
      <c r="N108">
        <f t="shared" si="12"/>
        <v>1989.5633971291877</v>
      </c>
      <c r="O108">
        <f t="shared" si="13"/>
        <v>359.4198564593313</v>
      </c>
      <c r="P108">
        <f t="shared" si="14"/>
        <v>189.58923677771077</v>
      </c>
      <c r="Q108">
        <v>102.19089948991299</v>
      </c>
      <c r="R108">
        <v>0.29894873381450199</v>
      </c>
      <c r="S108">
        <f t="shared" si="15"/>
        <v>396.49312767873658</v>
      </c>
    </row>
    <row r="109" spans="1:19" x14ac:dyDescent="0.3">
      <c r="A109">
        <v>2.0384615384615401</v>
      </c>
      <c r="B109">
        <v>387.93908629441597</v>
      </c>
      <c r="C109">
        <v>98.137055837563494</v>
      </c>
      <c r="D109">
        <v>57.210535094961735</v>
      </c>
      <c r="E109">
        <f t="shared" si="8"/>
        <v>1424.6192893400998</v>
      </c>
      <c r="F109">
        <f t="shared" si="9"/>
        <v>163.35659898477184</v>
      </c>
      <c r="G109">
        <f t="shared" si="10"/>
        <v>201.42123699419653</v>
      </c>
      <c r="H109">
        <v>99.284857766057598</v>
      </c>
      <c r="I109">
        <v>0.29993298537560198</v>
      </c>
      <c r="J109">
        <f t="shared" si="11"/>
        <v>409.15828394425284</v>
      </c>
      <c r="K109">
        <v>477.24880382775098</v>
      </c>
      <c r="L109">
        <v>129.33971291866001</v>
      </c>
      <c r="M109">
        <v>56.65207773511149</v>
      </c>
      <c r="N109">
        <f t="shared" si="12"/>
        <v>1982.8050239234435</v>
      </c>
      <c r="O109">
        <f t="shared" si="13"/>
        <v>358.37320574162504</v>
      </c>
      <c r="P109">
        <f t="shared" si="14"/>
        <v>189.69363243734119</v>
      </c>
      <c r="Q109">
        <v>102.22208969245401</v>
      </c>
      <c r="R109">
        <v>0.35562482597454298</v>
      </c>
      <c r="S109">
        <f t="shared" si="15"/>
        <v>395.92133012447215</v>
      </c>
    </row>
    <row r="110" spans="1:19" x14ac:dyDescent="0.3">
      <c r="A110">
        <v>2.0576923076923102</v>
      </c>
      <c r="B110">
        <v>386.92307692307702</v>
      </c>
      <c r="C110">
        <v>97.979487179487194</v>
      </c>
      <c r="D110">
        <v>57.215994564220154</v>
      </c>
      <c r="E110">
        <f t="shared" si="8"/>
        <v>1418.2692307692314</v>
      </c>
      <c r="F110">
        <f t="shared" si="9"/>
        <v>162.37179487179492</v>
      </c>
      <c r="G110">
        <f t="shared" si="10"/>
        <v>201.53588584862314</v>
      </c>
      <c r="H110">
        <v>98.772597511538095</v>
      </c>
      <c r="I110">
        <v>0.33415040987096101</v>
      </c>
      <c r="J110">
        <f t="shared" si="11"/>
        <v>408.65433664965167</v>
      </c>
      <c r="K110">
        <v>476.21844660194199</v>
      </c>
      <c r="L110">
        <v>129.242718446602</v>
      </c>
      <c r="M110">
        <v>56.657101591522071</v>
      </c>
      <c r="N110">
        <f t="shared" si="12"/>
        <v>1976.3652912621374</v>
      </c>
      <c r="O110">
        <f t="shared" si="13"/>
        <v>357.76699029126246</v>
      </c>
      <c r="P110">
        <f t="shared" si="14"/>
        <v>189.79913342196346</v>
      </c>
      <c r="Q110">
        <v>101.513186140605</v>
      </c>
      <c r="R110">
        <v>0.33634657156486703</v>
      </c>
      <c r="S110">
        <f t="shared" si="15"/>
        <v>395.3377986874612</v>
      </c>
    </row>
    <row r="111" spans="1:19" x14ac:dyDescent="0.3">
      <c r="A111">
        <v>2.0769230769230802</v>
      </c>
      <c r="B111">
        <v>385.89528795811498</v>
      </c>
      <c r="C111">
        <v>97.816753926701594</v>
      </c>
      <c r="D111">
        <v>57.221432808286593</v>
      </c>
      <c r="E111">
        <f t="shared" si="8"/>
        <v>1411.8455497382188</v>
      </c>
      <c r="F111">
        <f t="shared" si="9"/>
        <v>161.35471204188491</v>
      </c>
      <c r="G111">
        <f t="shared" si="10"/>
        <v>201.65008897401844</v>
      </c>
      <c r="H111">
        <v>97.751171441912902</v>
      </c>
      <c r="I111">
        <v>0.33819248707467803</v>
      </c>
      <c r="J111">
        <f t="shared" si="11"/>
        <v>408.13696594700559</v>
      </c>
      <c r="K111">
        <v>475.26732673267298</v>
      </c>
      <c r="L111">
        <v>129.04950495049499</v>
      </c>
      <c r="M111">
        <v>56.662176032018252</v>
      </c>
      <c r="N111">
        <f t="shared" si="12"/>
        <v>1970.420792079206</v>
      </c>
      <c r="O111">
        <f t="shared" si="13"/>
        <v>356.55940594059371</v>
      </c>
      <c r="P111">
        <f t="shared" si="14"/>
        <v>189.90569667238333</v>
      </c>
      <c r="Q111">
        <v>100.521348701642</v>
      </c>
      <c r="R111">
        <v>0.31542760448554502</v>
      </c>
      <c r="S111">
        <f t="shared" si="15"/>
        <v>394.74291551459754</v>
      </c>
    </row>
    <row r="112" spans="1:19" x14ac:dyDescent="0.3">
      <c r="A112">
        <v>2.0961538461538498</v>
      </c>
      <c r="B112">
        <v>384.96373056994798</v>
      </c>
      <c r="C112">
        <v>97.595854922279798</v>
      </c>
      <c r="D112">
        <v>57.226849918594148</v>
      </c>
      <c r="E112">
        <f t="shared" si="8"/>
        <v>1406.0233160621747</v>
      </c>
      <c r="F112">
        <f t="shared" si="9"/>
        <v>159.97409326424872</v>
      </c>
      <c r="G112">
        <f t="shared" si="10"/>
        <v>201.7638482904772</v>
      </c>
      <c r="H112">
        <v>98.209020006825</v>
      </c>
      <c r="I112">
        <v>0.31115173735545998</v>
      </c>
      <c r="J112">
        <f t="shared" si="11"/>
        <v>407.606538321534</v>
      </c>
      <c r="K112">
        <v>474.13235294117601</v>
      </c>
      <c r="L112">
        <v>128.90686274509801</v>
      </c>
      <c r="M112">
        <v>56.667299029616302</v>
      </c>
      <c r="N112">
        <f t="shared" si="12"/>
        <v>1963.32720588235</v>
      </c>
      <c r="O112">
        <f t="shared" si="13"/>
        <v>355.66789215686254</v>
      </c>
      <c r="P112">
        <f t="shared" si="14"/>
        <v>190.01327962194227</v>
      </c>
      <c r="Q112">
        <v>101.057635755427</v>
      </c>
      <c r="R112">
        <v>0.37176822394683201</v>
      </c>
      <c r="S112">
        <f t="shared" si="15"/>
        <v>394.13705370209686</v>
      </c>
    </row>
    <row r="113" spans="1:19" x14ac:dyDescent="0.3">
      <c r="A113">
        <v>2.1153846153846101</v>
      </c>
      <c r="B113">
        <v>383.96410256410297</v>
      </c>
      <c r="C113">
        <v>97.482051282051302</v>
      </c>
      <c r="D113">
        <v>57.232245964407831</v>
      </c>
      <c r="E113">
        <f t="shared" si="8"/>
        <v>1399.7756410256434</v>
      </c>
      <c r="F113">
        <f t="shared" si="9"/>
        <v>159.26282051282067</v>
      </c>
      <c r="G113">
        <f t="shared" si="10"/>
        <v>201.87716525256451</v>
      </c>
      <c r="H113">
        <v>98.692432368055506</v>
      </c>
      <c r="I113">
        <v>0.32697768821380502</v>
      </c>
      <c r="J113">
        <f t="shared" si="11"/>
        <v>407.06341195743948</v>
      </c>
      <c r="K113">
        <v>473.137254901961</v>
      </c>
      <c r="L113">
        <v>128.76470588235301</v>
      </c>
      <c r="M113">
        <v>56.672468580537142</v>
      </c>
      <c r="N113">
        <f t="shared" si="12"/>
        <v>1957.1078431372562</v>
      </c>
      <c r="O113">
        <f t="shared" si="13"/>
        <v>354.77941176470631</v>
      </c>
      <c r="P113">
        <f t="shared" si="14"/>
        <v>190.12184019127994</v>
      </c>
      <c r="Q113">
        <v>101.019135333058</v>
      </c>
      <c r="R113">
        <v>0.32669026532760997</v>
      </c>
      <c r="S113">
        <f t="shared" si="15"/>
        <v>393.52057744683646</v>
      </c>
    </row>
    <row r="114" spans="1:19" x14ac:dyDescent="0.3">
      <c r="A114">
        <v>2.1346153846153801</v>
      </c>
      <c r="B114">
        <v>383.04639175257699</v>
      </c>
      <c r="C114">
        <v>97.319587628866003</v>
      </c>
      <c r="D114">
        <v>57.237620993540794</v>
      </c>
      <c r="E114">
        <f t="shared" si="8"/>
        <v>1394.039948453606</v>
      </c>
      <c r="F114">
        <f t="shared" si="9"/>
        <v>158.24742268041257</v>
      </c>
      <c r="G114">
        <f t="shared" si="10"/>
        <v>201.99004086435662</v>
      </c>
      <c r="H114">
        <v>98.483908409730205</v>
      </c>
      <c r="I114">
        <v>0.30289364851919398</v>
      </c>
      <c r="J114">
        <f t="shared" si="11"/>
        <v>406.50793688028898</v>
      </c>
      <c r="K114">
        <v>472.29756097561</v>
      </c>
      <c r="L114">
        <v>128.62926829268301</v>
      </c>
      <c r="M114">
        <v>56.677682703955135</v>
      </c>
      <c r="N114">
        <f t="shared" si="12"/>
        <v>1951.8597560975627</v>
      </c>
      <c r="O114">
        <f t="shared" si="13"/>
        <v>353.93292682926881</v>
      </c>
      <c r="P114">
        <f t="shared" si="14"/>
        <v>190.23133678305794</v>
      </c>
      <c r="Q114">
        <v>101.197139302371</v>
      </c>
      <c r="R114">
        <v>0.276427589952639</v>
      </c>
      <c r="S114">
        <f t="shared" si="15"/>
        <v>392.89384219634803</v>
      </c>
    </row>
    <row r="115" spans="1:19" x14ac:dyDescent="0.3">
      <c r="A115">
        <v>2.1538461538461502</v>
      </c>
      <c r="B115">
        <v>382</v>
      </c>
      <c r="C115">
        <v>97.041237113402104</v>
      </c>
      <c r="D115">
        <v>57.242975033070501</v>
      </c>
      <c r="E115">
        <f t="shared" si="8"/>
        <v>1387.5</v>
      </c>
      <c r="F115">
        <f t="shared" si="9"/>
        <v>156.5077319587632</v>
      </c>
      <c r="G115">
        <f t="shared" si="10"/>
        <v>202.10247569448052</v>
      </c>
      <c r="H115">
        <v>98.505546911193306</v>
      </c>
      <c r="I115">
        <v>0.35190382730515901</v>
      </c>
      <c r="J115">
        <f t="shared" si="11"/>
        <v>405.94045509809928</v>
      </c>
      <c r="K115">
        <v>471.274509803922</v>
      </c>
      <c r="L115">
        <v>128.553921568627</v>
      </c>
      <c r="M115">
        <v>56.682939441745049</v>
      </c>
      <c r="N115">
        <f t="shared" si="12"/>
        <v>1945.4656862745123</v>
      </c>
      <c r="O115">
        <f t="shared" si="13"/>
        <v>353.46200980391882</v>
      </c>
      <c r="P115">
        <f t="shared" si="14"/>
        <v>190.34172827664611</v>
      </c>
      <c r="Q115">
        <v>100.97749767344899</v>
      </c>
      <c r="R115">
        <v>0.33339215840117697</v>
      </c>
      <c r="S115">
        <f t="shared" si="15"/>
        <v>392.25719479747391</v>
      </c>
    </row>
    <row r="116" spans="1:19" x14ac:dyDescent="0.3">
      <c r="A116">
        <v>2.1730769230769198</v>
      </c>
      <c r="B116">
        <v>381.03125</v>
      </c>
      <c r="C116">
        <v>96.9739583333333</v>
      </c>
      <c r="D116">
        <v>57.248308090055048</v>
      </c>
      <c r="E116">
        <f t="shared" si="8"/>
        <v>1381.4453125</v>
      </c>
      <c r="F116">
        <f t="shared" si="9"/>
        <v>156.08723958333314</v>
      </c>
      <c r="G116">
        <f t="shared" si="10"/>
        <v>202.21446989115611</v>
      </c>
      <c r="H116">
        <v>97.981939699019307</v>
      </c>
      <c r="I116">
        <v>0.31560210951680701</v>
      </c>
      <c r="J116">
        <f t="shared" si="11"/>
        <v>405.36130074112373</v>
      </c>
      <c r="K116">
        <v>470.19</v>
      </c>
      <c r="L116">
        <v>128.47</v>
      </c>
      <c r="M116">
        <v>56.688236858227185</v>
      </c>
      <c r="N116">
        <f t="shared" si="12"/>
        <v>1938.6875</v>
      </c>
      <c r="O116">
        <f t="shared" si="13"/>
        <v>352.9375</v>
      </c>
      <c r="P116">
        <f t="shared" si="14"/>
        <v>190.45297402277083</v>
      </c>
      <c r="Q116">
        <v>100.012849513627</v>
      </c>
      <c r="R116">
        <v>0.35351938968888402</v>
      </c>
      <c r="S116">
        <f t="shared" si="15"/>
        <v>391.61097364367072</v>
      </c>
    </row>
    <row r="117" spans="1:19" x14ac:dyDescent="0.3">
      <c r="A117">
        <v>2.1923076923076898</v>
      </c>
      <c r="B117">
        <v>380.090425531915</v>
      </c>
      <c r="C117">
        <v>96.781914893617</v>
      </c>
      <c r="D117">
        <v>57.253620152249532</v>
      </c>
      <c r="E117">
        <f t="shared" si="8"/>
        <v>1375.5651595744689</v>
      </c>
      <c r="F117">
        <f t="shared" si="9"/>
        <v>154.88696808510622</v>
      </c>
      <c r="G117">
        <f t="shared" si="10"/>
        <v>202.32602319724015</v>
      </c>
      <c r="H117">
        <v>96.967826075886293</v>
      </c>
      <c r="I117">
        <v>0.31207300854536002</v>
      </c>
      <c r="J117">
        <f t="shared" si="11"/>
        <v>404.77080020034464</v>
      </c>
      <c r="K117">
        <v>469.11442786069699</v>
      </c>
      <c r="L117">
        <v>128.213930348259</v>
      </c>
      <c r="M117">
        <v>56.693573039910689</v>
      </c>
      <c r="N117">
        <f t="shared" si="12"/>
        <v>1931.965174129356</v>
      </c>
      <c r="O117">
        <f t="shared" si="13"/>
        <v>351.33706467661875</v>
      </c>
      <c r="P117">
        <f t="shared" si="14"/>
        <v>190.56503383812446</v>
      </c>
      <c r="Q117">
        <v>100.273340746111</v>
      </c>
      <c r="R117">
        <v>0.35933113104653802</v>
      </c>
      <c r="S117">
        <f t="shared" si="15"/>
        <v>390.95550882097496</v>
      </c>
    </row>
    <row r="118" spans="1:19" x14ac:dyDescent="0.3">
      <c r="A118">
        <v>2.2115384615384599</v>
      </c>
      <c r="B118">
        <v>379.08947368421099</v>
      </c>
      <c r="C118">
        <v>96.578947368421098</v>
      </c>
      <c r="D118">
        <v>57.258911188822502</v>
      </c>
      <c r="E118">
        <f t="shared" si="8"/>
        <v>1369.3092105263186</v>
      </c>
      <c r="F118">
        <f t="shared" si="9"/>
        <v>153.6184210526319</v>
      </c>
      <c r="G118">
        <f t="shared" si="10"/>
        <v>202.43713496527243</v>
      </c>
      <c r="H118">
        <v>97.4795477509779</v>
      </c>
      <c r="I118">
        <v>0.33192993480597099</v>
      </c>
      <c r="J118">
        <f t="shared" si="11"/>
        <v>404.16927226466908</v>
      </c>
      <c r="K118">
        <v>468.13636363636402</v>
      </c>
      <c r="L118">
        <v>128.10101010100999</v>
      </c>
      <c r="M118">
        <v>56.698946095235058</v>
      </c>
      <c r="N118">
        <f t="shared" si="12"/>
        <v>1925.8522727272752</v>
      </c>
      <c r="O118">
        <f t="shared" si="13"/>
        <v>350.63131313131248</v>
      </c>
      <c r="P118">
        <f t="shared" si="14"/>
        <v>190.67786799993632</v>
      </c>
      <c r="Q118">
        <v>99.537678810563094</v>
      </c>
      <c r="R118">
        <v>0.31998236567407901</v>
      </c>
      <c r="S118">
        <f t="shared" si="15"/>
        <v>390.29112225262315</v>
      </c>
    </row>
    <row r="119" spans="1:19" x14ac:dyDescent="0.3">
      <c r="A119">
        <v>2.2307692307692299</v>
      </c>
      <c r="B119">
        <v>378.11111111111097</v>
      </c>
      <c r="C119">
        <v>96.386243386243393</v>
      </c>
      <c r="D119">
        <v>57.264181151072478</v>
      </c>
      <c r="E119">
        <f t="shared" si="8"/>
        <v>1363.1944444444434</v>
      </c>
      <c r="F119">
        <f t="shared" si="9"/>
        <v>152.41402116402116</v>
      </c>
      <c r="G119">
        <f t="shared" si="10"/>
        <v>202.54780417252209</v>
      </c>
      <c r="H119">
        <v>97.224063350715497</v>
      </c>
      <c r="I119">
        <v>0.32407701362188202</v>
      </c>
      <c r="J119">
        <f t="shared" si="11"/>
        <v>403.55702825682579</v>
      </c>
      <c r="K119">
        <v>467.117346938776</v>
      </c>
      <c r="L119">
        <v>128.025510204082</v>
      </c>
      <c r="M119">
        <v>56.704354154309812</v>
      </c>
      <c r="N119">
        <f t="shared" si="12"/>
        <v>1919.4834183673502</v>
      </c>
      <c r="O119">
        <f t="shared" si="13"/>
        <v>350.15943877551251</v>
      </c>
      <c r="P119">
        <f t="shared" si="14"/>
        <v>190.79143724050596</v>
      </c>
      <c r="Q119">
        <v>99.027710056596604</v>
      </c>
      <c r="R119">
        <v>0.332088184526661</v>
      </c>
      <c r="S119">
        <f t="shared" si="15"/>
        <v>389.61812784232808</v>
      </c>
    </row>
    <row r="120" spans="1:19" x14ac:dyDescent="0.3">
      <c r="A120">
        <v>2.25</v>
      </c>
      <c r="B120">
        <v>377.18518518518499</v>
      </c>
      <c r="C120">
        <v>96.179894179894205</v>
      </c>
      <c r="D120">
        <v>57.269429973144533</v>
      </c>
      <c r="E120">
        <f t="shared" si="8"/>
        <v>1357.407407407406</v>
      </c>
      <c r="F120">
        <f t="shared" si="9"/>
        <v>151.12433862433875</v>
      </c>
      <c r="G120">
        <f t="shared" si="10"/>
        <v>202.65802943603512</v>
      </c>
      <c r="H120">
        <v>97.2494234999714</v>
      </c>
      <c r="I120">
        <v>0.30830816541591299</v>
      </c>
      <c r="J120">
        <f t="shared" si="11"/>
        <v>402.93437216796883</v>
      </c>
      <c r="K120">
        <v>466.11500000000001</v>
      </c>
      <c r="L120">
        <v>127.91500000000001</v>
      </c>
      <c r="M120">
        <v>56.709795368652344</v>
      </c>
      <c r="N120">
        <f t="shared" si="12"/>
        <v>1913.21875</v>
      </c>
      <c r="O120">
        <f t="shared" si="13"/>
        <v>349.46875</v>
      </c>
      <c r="P120">
        <f t="shared" si="14"/>
        <v>190.90570274169932</v>
      </c>
      <c r="Q120">
        <v>100.07836835965399</v>
      </c>
      <c r="R120">
        <v>0.32773666025342002</v>
      </c>
      <c r="S120">
        <f t="shared" si="15"/>
        <v>388.93683161621101</v>
      </c>
    </row>
    <row r="121" spans="1:19" x14ac:dyDescent="0.3">
      <c r="A121">
        <v>2.2692307692307701</v>
      </c>
      <c r="B121">
        <v>376.20967741935499</v>
      </c>
      <c r="C121">
        <v>96.037634408602102</v>
      </c>
      <c r="D121">
        <v>57.274657572746953</v>
      </c>
      <c r="E121">
        <f t="shared" si="8"/>
        <v>1351.3104838709687</v>
      </c>
      <c r="F121">
        <f t="shared" si="9"/>
        <v>150.23521505376311</v>
      </c>
      <c r="G121">
        <f t="shared" si="10"/>
        <v>202.7678090276861</v>
      </c>
      <c r="H121">
        <v>96.410407401127998</v>
      </c>
      <c r="I121">
        <v>0.32039350628294699</v>
      </c>
      <c r="J121">
        <f t="shared" si="11"/>
        <v>402.30160079098323</v>
      </c>
      <c r="K121">
        <v>465.22388059701501</v>
      </c>
      <c r="L121">
        <v>127.701492537313</v>
      </c>
      <c r="M121">
        <v>56.715267910923941</v>
      </c>
      <c r="N121">
        <f t="shared" si="12"/>
        <v>1907.6492537313438</v>
      </c>
      <c r="O121">
        <f t="shared" si="13"/>
        <v>348.13432835820629</v>
      </c>
      <c r="P121">
        <f t="shared" si="14"/>
        <v>191.02062612940267</v>
      </c>
      <c r="Q121">
        <v>100.24800723488001</v>
      </c>
      <c r="R121">
        <v>0.29781054103542398</v>
      </c>
      <c r="S121">
        <f t="shared" si="15"/>
        <v>388.24753186339007</v>
      </c>
    </row>
    <row r="122" spans="1:19" x14ac:dyDescent="0.3">
      <c r="A122">
        <v>2.2884615384615401</v>
      </c>
      <c r="B122">
        <v>375.26595744680901</v>
      </c>
      <c r="C122">
        <v>95.904255319148902</v>
      </c>
      <c r="D122">
        <v>57.279863851868001</v>
      </c>
      <c r="E122">
        <f t="shared" si="8"/>
        <v>1345.4122340425565</v>
      </c>
      <c r="F122">
        <f t="shared" si="9"/>
        <v>149.40159574468066</v>
      </c>
      <c r="G122">
        <f t="shared" si="10"/>
        <v>202.87714088922803</v>
      </c>
      <c r="H122">
        <v>96.962109936899097</v>
      </c>
      <c r="I122">
        <v>0.30975711776181097</v>
      </c>
      <c r="J122">
        <f t="shared" si="11"/>
        <v>401.65900385249381</v>
      </c>
      <c r="K122">
        <v>464.22388059701501</v>
      </c>
      <c r="L122">
        <v>127.701492537313</v>
      </c>
      <c r="M122">
        <v>56.720769974664037</v>
      </c>
      <c r="N122">
        <f t="shared" si="12"/>
        <v>1901.3992537313438</v>
      </c>
      <c r="O122">
        <f t="shared" si="13"/>
        <v>348.13432835820629</v>
      </c>
      <c r="P122">
        <f t="shared" si="14"/>
        <v>191.13616946794468</v>
      </c>
      <c r="Q122">
        <v>100.24800723488001</v>
      </c>
      <c r="R122">
        <v>0.32500000000000001</v>
      </c>
      <c r="S122">
        <f t="shared" si="15"/>
        <v>387.55051927522646</v>
      </c>
    </row>
    <row r="123" spans="1:19" x14ac:dyDescent="0.3">
      <c r="A123">
        <v>2.3076923076923102</v>
      </c>
      <c r="B123">
        <v>374.304812834225</v>
      </c>
      <c r="C123">
        <v>95.893048128342201</v>
      </c>
      <c r="D123">
        <v>57.285048697492691</v>
      </c>
      <c r="E123">
        <f t="shared" si="8"/>
        <v>1339.4050802139063</v>
      </c>
      <c r="F123">
        <f t="shared" si="9"/>
        <v>149.33155080213874</v>
      </c>
      <c r="G123">
        <f t="shared" si="10"/>
        <v>202.98602264734654</v>
      </c>
      <c r="H123">
        <v>96.722397411896495</v>
      </c>
      <c r="I123">
        <v>0.312393233656311</v>
      </c>
      <c r="J123">
        <f t="shared" si="11"/>
        <v>401.00686414357824</v>
      </c>
      <c r="K123">
        <v>463.18592964824097</v>
      </c>
      <c r="L123">
        <v>127.517587939698</v>
      </c>
      <c r="M123">
        <v>56.726299774022543</v>
      </c>
      <c r="N123">
        <f t="shared" si="12"/>
        <v>1894.9120603015062</v>
      </c>
      <c r="O123">
        <f t="shared" si="13"/>
        <v>346.98492462311253</v>
      </c>
      <c r="P123">
        <f t="shared" si="14"/>
        <v>191.25229525447344</v>
      </c>
      <c r="Q123">
        <v>99.734201186509196</v>
      </c>
      <c r="R123">
        <v>0.34258809026951198</v>
      </c>
      <c r="S123">
        <f t="shared" si="15"/>
        <v>386.84607708322409</v>
      </c>
    </row>
    <row r="124" spans="1:19" x14ac:dyDescent="0.3">
      <c r="A124">
        <v>2.3269230769230802</v>
      </c>
      <c r="B124">
        <v>373.39037433155102</v>
      </c>
      <c r="C124">
        <v>95.609625668449198</v>
      </c>
      <c r="D124">
        <v>57.290211982319697</v>
      </c>
      <c r="E124">
        <f t="shared" si="8"/>
        <v>1333.6898395721937</v>
      </c>
      <c r="F124">
        <f t="shared" si="9"/>
        <v>147.56016042780743</v>
      </c>
      <c r="G124">
        <f t="shared" si="10"/>
        <v>203.09445162871361</v>
      </c>
      <c r="H124">
        <v>96.772650032160499</v>
      </c>
      <c r="I124">
        <v>0.31113994554758101</v>
      </c>
      <c r="J124">
        <f t="shared" si="11"/>
        <v>400.34545764918278</v>
      </c>
      <c r="K124">
        <v>462.147959183674</v>
      </c>
      <c r="L124">
        <v>127.37755102040801</v>
      </c>
      <c r="M124">
        <v>56.731855543490468</v>
      </c>
      <c r="N124">
        <f t="shared" si="12"/>
        <v>1888.4247448979627</v>
      </c>
      <c r="O124">
        <f t="shared" si="13"/>
        <v>346.10969387755006</v>
      </c>
      <c r="P124">
        <f t="shared" si="14"/>
        <v>191.36896641329986</v>
      </c>
      <c r="Q124">
        <v>99.001866130234305</v>
      </c>
      <c r="R124">
        <v>0.34039666298065901</v>
      </c>
      <c r="S124">
        <f t="shared" si="15"/>
        <v>386.13448119558717</v>
      </c>
    </row>
    <row r="125" spans="1:19" x14ac:dyDescent="0.3">
      <c r="A125">
        <v>2.34615384615384</v>
      </c>
      <c r="B125">
        <v>372.41935483870998</v>
      </c>
      <c r="C125">
        <v>95.360215053763397</v>
      </c>
      <c r="D125">
        <v>57.29535356547828</v>
      </c>
      <c r="E125">
        <f t="shared" si="8"/>
        <v>1327.6209677419374</v>
      </c>
      <c r="F125">
        <f t="shared" si="9"/>
        <v>146.00134408602128</v>
      </c>
      <c r="G125">
        <f t="shared" si="10"/>
        <v>203.20242487504379</v>
      </c>
      <c r="H125">
        <v>96.504384334106902</v>
      </c>
      <c r="I125">
        <v>0.32582518532086902</v>
      </c>
      <c r="J125">
        <f t="shared" si="11"/>
        <v>399.67505367624392</v>
      </c>
      <c r="K125">
        <v>461.10880829015503</v>
      </c>
      <c r="L125">
        <v>127.264248704663</v>
      </c>
      <c r="M125">
        <v>56.737435537628642</v>
      </c>
      <c r="N125">
        <f t="shared" si="12"/>
        <v>1881.9300518134687</v>
      </c>
      <c r="O125">
        <f t="shared" si="13"/>
        <v>345.40155440414378</v>
      </c>
      <c r="P125">
        <f t="shared" si="14"/>
        <v>191.48614629020153</v>
      </c>
      <c r="Q125">
        <v>98.254022580680697</v>
      </c>
      <c r="R125">
        <v>0.33972559425649401</v>
      </c>
      <c r="S125">
        <f t="shared" si="15"/>
        <v>385.41600033243498</v>
      </c>
    </row>
    <row r="126" spans="1:19" x14ac:dyDescent="0.3">
      <c r="A126">
        <v>2.3653846153846101</v>
      </c>
      <c r="B126">
        <v>371.55913978494601</v>
      </c>
      <c r="C126">
        <v>95.204301075268802</v>
      </c>
      <c r="D126">
        <v>57.300473293245361</v>
      </c>
      <c r="E126">
        <f t="shared" si="8"/>
        <v>1322.2446236559126</v>
      </c>
      <c r="F126">
        <f t="shared" si="9"/>
        <v>145.02688172042997</v>
      </c>
      <c r="G126">
        <f t="shared" si="10"/>
        <v>203.30993915815247</v>
      </c>
      <c r="H126">
        <v>96.4925950883638</v>
      </c>
      <c r="I126">
        <v>0.284124938575122</v>
      </c>
      <c r="J126">
        <f t="shared" si="11"/>
        <v>398.99591498050881</v>
      </c>
      <c r="K126">
        <v>460.11398963730602</v>
      </c>
      <c r="L126">
        <v>127.11398963730601</v>
      </c>
      <c r="M126">
        <v>56.743038030794644</v>
      </c>
      <c r="N126">
        <f t="shared" si="12"/>
        <v>1875.7124352331625</v>
      </c>
      <c r="O126">
        <f t="shared" si="13"/>
        <v>344.46243523316252</v>
      </c>
      <c r="P126">
        <f t="shared" si="14"/>
        <v>191.60379864668744</v>
      </c>
      <c r="Q126">
        <v>98.261639382305205</v>
      </c>
      <c r="R126">
        <v>0.326983263863934</v>
      </c>
      <c r="S126">
        <f t="shared" si="15"/>
        <v>384.69089615966817</v>
      </c>
    </row>
    <row r="127" spans="1:19" x14ac:dyDescent="0.3">
      <c r="A127">
        <v>2.3846153846153801</v>
      </c>
      <c r="B127">
        <v>370.53475935828902</v>
      </c>
      <c r="C127">
        <v>95.021390374331602</v>
      </c>
      <c r="D127">
        <v>57.30557099976258</v>
      </c>
      <c r="E127">
        <f t="shared" si="8"/>
        <v>1315.8422459893063</v>
      </c>
      <c r="F127">
        <f t="shared" si="9"/>
        <v>143.88368983957253</v>
      </c>
      <c r="G127">
        <f t="shared" si="10"/>
        <v>203.4169909950142</v>
      </c>
      <c r="H127">
        <v>96.695915089338698</v>
      </c>
      <c r="I127">
        <v>0.33818925686397</v>
      </c>
      <c r="J127">
        <f t="shared" si="11"/>
        <v>398.30829789206507</v>
      </c>
      <c r="K127">
        <v>459.09375</v>
      </c>
      <c r="L127">
        <v>126.963541666667</v>
      </c>
      <c r="M127">
        <v>56.748661316867931</v>
      </c>
      <c r="N127">
        <f t="shared" si="12"/>
        <v>1869.3359375</v>
      </c>
      <c r="O127">
        <f t="shared" si="13"/>
        <v>343.52213541666879</v>
      </c>
      <c r="P127">
        <f t="shared" si="14"/>
        <v>191.72188765422652</v>
      </c>
      <c r="Q127">
        <v>97.991572639848997</v>
      </c>
      <c r="R127">
        <v>0.335163647611539</v>
      </c>
      <c r="S127">
        <f t="shared" si="15"/>
        <v>383.9594234214988</v>
      </c>
    </row>
    <row r="128" spans="1:19" x14ac:dyDescent="0.3">
      <c r="A128">
        <v>2.4038461538461502</v>
      </c>
      <c r="B128">
        <v>369.73369565217399</v>
      </c>
      <c r="C128">
        <v>94.989130434782595</v>
      </c>
      <c r="D128">
        <v>57.310646507753475</v>
      </c>
      <c r="E128">
        <f t="shared" si="8"/>
        <v>1310.8355978260875</v>
      </c>
      <c r="F128">
        <f t="shared" si="9"/>
        <v>143.68206521739125</v>
      </c>
      <c r="G128">
        <f t="shared" si="10"/>
        <v>203.52357666282296</v>
      </c>
      <c r="H128">
        <v>95.911686689438298</v>
      </c>
      <c r="I128">
        <v>0.26055673119933898</v>
      </c>
      <c r="J128">
        <f t="shared" si="11"/>
        <v>397.61245243957069</v>
      </c>
      <c r="K128">
        <v>458.14736842105299</v>
      </c>
      <c r="L128">
        <v>126.910526315789</v>
      </c>
      <c r="M128">
        <v>56.75430370897309</v>
      </c>
      <c r="N128">
        <f t="shared" si="12"/>
        <v>1863.421052631581</v>
      </c>
      <c r="O128">
        <f t="shared" si="13"/>
        <v>343.19078947368121</v>
      </c>
      <c r="P128">
        <f t="shared" si="14"/>
        <v>191.84037788843489</v>
      </c>
      <c r="Q128">
        <v>97.484315439006807</v>
      </c>
      <c r="R128">
        <v>0.30805623852179798</v>
      </c>
      <c r="S128">
        <f t="shared" si="15"/>
        <v>383.2218300716292</v>
      </c>
    </row>
    <row r="129" spans="1:19" x14ac:dyDescent="0.3">
      <c r="A129">
        <v>2.4230769230769198</v>
      </c>
      <c r="B129">
        <v>368.79234972677602</v>
      </c>
      <c r="C129">
        <v>94.879781420764999</v>
      </c>
      <c r="D129">
        <v>57.315699629240747</v>
      </c>
      <c r="E129">
        <f t="shared" si="8"/>
        <v>1304.9521857923501</v>
      </c>
      <c r="F129">
        <f t="shared" si="9"/>
        <v>142.99863387978121</v>
      </c>
      <c r="G129">
        <f t="shared" si="10"/>
        <v>203.62969221405569</v>
      </c>
      <c r="H129">
        <v>95.652313786601894</v>
      </c>
      <c r="I129">
        <v>0.30799462406424999</v>
      </c>
      <c r="J129">
        <f t="shared" si="11"/>
        <v>396.90862247318591</v>
      </c>
      <c r="K129">
        <v>457.24352331606201</v>
      </c>
      <c r="L129">
        <v>126.854922279793</v>
      </c>
      <c r="M129">
        <v>56.759963539201344</v>
      </c>
      <c r="N129">
        <f t="shared" si="12"/>
        <v>1857.7720207253874</v>
      </c>
      <c r="O129">
        <f t="shared" si="13"/>
        <v>342.8432642487063</v>
      </c>
      <c r="P129">
        <f t="shared" si="14"/>
        <v>191.9592343232282</v>
      </c>
      <c r="Q129">
        <v>98.270562709002903</v>
      </c>
      <c r="R129">
        <v>0.29430500257514097</v>
      </c>
      <c r="S129">
        <f t="shared" si="15"/>
        <v>382.47835740309216</v>
      </c>
    </row>
    <row r="130" spans="1:19" x14ac:dyDescent="0.3">
      <c r="A130">
        <v>2.4423076923076898</v>
      </c>
      <c r="B130">
        <v>367.820652173913</v>
      </c>
      <c r="C130">
        <v>94.701086956521706</v>
      </c>
      <c r="D130">
        <v>57.32073016626358</v>
      </c>
      <c r="E130">
        <f t="shared" si="8"/>
        <v>1298.879076086956</v>
      </c>
      <c r="F130">
        <f t="shared" si="9"/>
        <v>141.88179347826065</v>
      </c>
      <c r="G130">
        <f t="shared" si="10"/>
        <v>203.73533349153513</v>
      </c>
      <c r="H130">
        <v>95.959427367413696</v>
      </c>
      <c r="I130">
        <v>0.32109734304673099</v>
      </c>
      <c r="J130">
        <f t="shared" si="11"/>
        <v>396.19704578621361</v>
      </c>
      <c r="K130">
        <v>456.20207253886002</v>
      </c>
      <c r="L130">
        <v>126.60621761658</v>
      </c>
      <c r="M130">
        <v>56.765639158330146</v>
      </c>
      <c r="N130">
        <f t="shared" si="12"/>
        <v>1851.2629533678751</v>
      </c>
      <c r="O130">
        <f t="shared" si="13"/>
        <v>341.28886010362498</v>
      </c>
      <c r="P130">
        <f t="shared" si="14"/>
        <v>192.07842232493294</v>
      </c>
      <c r="Q130">
        <v>98.275559119758995</v>
      </c>
      <c r="R130">
        <v>0.34798891910492402</v>
      </c>
      <c r="S130">
        <f t="shared" si="15"/>
        <v>381.72924017674296</v>
      </c>
    </row>
    <row r="131" spans="1:19" x14ac:dyDescent="0.3">
      <c r="A131">
        <v>2.4615384615384599</v>
      </c>
      <c r="B131">
        <v>366.86338797814199</v>
      </c>
      <c r="C131">
        <v>94.398907103825096</v>
      </c>
      <c r="D131">
        <v>57.325737911595013</v>
      </c>
      <c r="E131">
        <f t="shared" si="8"/>
        <v>1292.8961748633874</v>
      </c>
      <c r="F131">
        <f t="shared" si="9"/>
        <v>139.99316939890684</v>
      </c>
      <c r="G131">
        <f t="shared" si="10"/>
        <v>203.84049614349533</v>
      </c>
      <c r="H131">
        <v>95.709768122593999</v>
      </c>
      <c r="I131">
        <v>0.326243573936569</v>
      </c>
      <c r="J131">
        <f t="shared" si="11"/>
        <v>395.47795423543812</v>
      </c>
      <c r="K131">
        <v>455.19587628865997</v>
      </c>
      <c r="L131">
        <v>126.567010309278</v>
      </c>
      <c r="M131">
        <v>56.771328935541057</v>
      </c>
      <c r="N131">
        <f t="shared" si="12"/>
        <v>1844.974226804125</v>
      </c>
      <c r="O131">
        <f t="shared" si="13"/>
        <v>341.04381443298757</v>
      </c>
      <c r="P131">
        <f t="shared" si="14"/>
        <v>192.19790764636218</v>
      </c>
      <c r="Q131">
        <v>98.508049003874504</v>
      </c>
      <c r="R131">
        <v>0.32726194598119801</v>
      </c>
      <c r="S131">
        <f t="shared" si="15"/>
        <v>380.97470674841298</v>
      </c>
    </row>
    <row r="132" spans="1:19" x14ac:dyDescent="0.3">
      <c r="A132">
        <v>2.4807692307692299</v>
      </c>
      <c r="B132">
        <v>365.87978142076503</v>
      </c>
      <c r="C132">
        <v>94.207650273224104</v>
      </c>
      <c r="D132">
        <v>57.330722649459403</v>
      </c>
      <c r="E132">
        <f t="shared" si="8"/>
        <v>1286.7486338797812</v>
      </c>
      <c r="F132">
        <f t="shared" si="9"/>
        <v>138.79781420765062</v>
      </c>
      <c r="G132">
        <f t="shared" si="10"/>
        <v>203.94517563864747</v>
      </c>
      <c r="H132">
        <v>95.652313786601994</v>
      </c>
      <c r="I132">
        <v>0.32565924955137199</v>
      </c>
      <c r="J132">
        <f t="shared" si="11"/>
        <v>394.75157386017133</v>
      </c>
      <c r="K132">
        <v>454.26178010471199</v>
      </c>
      <c r="L132">
        <v>126.34554973822</v>
      </c>
      <c r="M132">
        <v>56.777031258135708</v>
      </c>
      <c r="N132">
        <f t="shared" si="12"/>
        <v>1839.1361256544501</v>
      </c>
      <c r="O132">
        <f t="shared" si="13"/>
        <v>339.65968586387498</v>
      </c>
      <c r="P132">
        <f t="shared" si="14"/>
        <v>192.31765642084974</v>
      </c>
      <c r="Q132">
        <v>97.780787878085505</v>
      </c>
      <c r="R132">
        <v>0.31199669334433799</v>
      </c>
      <c r="S132">
        <f t="shared" si="15"/>
        <v>380.21497919471318</v>
      </c>
    </row>
    <row r="133" spans="1:19" x14ac:dyDescent="0.3">
      <c r="A133">
        <v>2.5</v>
      </c>
      <c r="B133">
        <v>364.92265193370201</v>
      </c>
      <c r="C133">
        <v>94.077348066298299</v>
      </c>
      <c r="D133">
        <v>57.335684156250004</v>
      </c>
      <c r="E133">
        <f t="shared" ref="E133:E196" si="16">B133*6.25-1000</f>
        <v>1280.7665745856375</v>
      </c>
      <c r="F133">
        <f t="shared" ref="F133:F196" si="17">C133*6.25-450</f>
        <v>137.98342541436432</v>
      </c>
      <c r="G133">
        <f t="shared" ref="G133:G196" si="18">21*D133-1000</f>
        <v>204.04936728125017</v>
      </c>
      <c r="H133">
        <v>95.079211459486999</v>
      </c>
      <c r="I133">
        <v>0.31393646142866399</v>
      </c>
      <c r="J133">
        <f t="shared" ref="J133:J196" si="19">-0.0356*A133^6 + 0.8968*A133^5 - 9.5383*A133^4 + 55.426*A133^3 - 186.54*A133^2 + 296.99*A133^1 + 245.09</f>
        <v>394.01812500000005</v>
      </c>
      <c r="K133">
        <v>453.33333333333297</v>
      </c>
      <c r="L133">
        <v>126.137566137566</v>
      </c>
      <c r="M133">
        <v>56.782744531249996</v>
      </c>
      <c r="N133">
        <f t="shared" ref="N133:N196" si="20">6.25*K133-1000</f>
        <v>1833.3333333333312</v>
      </c>
      <c r="O133">
        <f t="shared" ref="O133:O196" si="21">6.25*L133-450</f>
        <v>338.35978835978744</v>
      </c>
      <c r="P133">
        <f t="shared" ref="P133:P196" si="22">21*M133-1000</f>
        <v>192.43763515624983</v>
      </c>
      <c r="Q133">
        <v>97.223888638126894</v>
      </c>
      <c r="R133">
        <v>0.30922355276638003</v>
      </c>
      <c r="S133">
        <f t="shared" ref="S133:S196" si="23">-0.0369*A133^6 + 0.9372*A133^5 - 10.056*A133^4 + 58.365*A133^3 - 191.9*A133^2 + 292.34*A133^1 + 246.32</f>
        <v>379.4502734374999</v>
      </c>
    </row>
    <row r="134" spans="1:19" x14ac:dyDescent="0.3">
      <c r="A134">
        <v>2.5192307692307701</v>
      </c>
      <c r="B134">
        <v>364</v>
      </c>
      <c r="C134">
        <v>94</v>
      </c>
      <c r="D134">
        <v>57.340622201246518</v>
      </c>
      <c r="E134">
        <f t="shared" si="16"/>
        <v>1275</v>
      </c>
      <c r="F134">
        <f t="shared" si="17"/>
        <v>137.5</v>
      </c>
      <c r="G134">
        <f t="shared" si="18"/>
        <v>204.15306622617686</v>
      </c>
      <c r="H134">
        <v>94.007414961781706</v>
      </c>
      <c r="I134">
        <v>0.30091372734439598</v>
      </c>
      <c r="J134">
        <f t="shared" si="19"/>
        <v>393.27782241123759</v>
      </c>
      <c r="K134">
        <v>452.38743455497399</v>
      </c>
      <c r="L134">
        <v>126.09424083769601</v>
      </c>
      <c r="M134">
        <v>56.78846717756646</v>
      </c>
      <c r="N134">
        <f t="shared" si="20"/>
        <v>1827.4214659685877</v>
      </c>
      <c r="O134">
        <f t="shared" si="21"/>
        <v>338.08900523559998</v>
      </c>
      <c r="P134">
        <f t="shared" si="22"/>
        <v>192.55781072889567</v>
      </c>
      <c r="Q134">
        <v>97.705044406180505</v>
      </c>
      <c r="R134">
        <v>0.307739405896372</v>
      </c>
      <c r="S134">
        <f t="shared" si="23"/>
        <v>378.68079936699218</v>
      </c>
    </row>
    <row r="135" spans="1:19" x14ac:dyDescent="0.3">
      <c r="A135">
        <v>2.5384615384615401</v>
      </c>
      <c r="B135">
        <v>363.027777777778</v>
      </c>
      <c r="C135">
        <v>93.8888888888889</v>
      </c>
      <c r="D135">
        <v>57.345536547332827</v>
      </c>
      <c r="E135">
        <f t="shared" si="16"/>
        <v>1268.9236111111127</v>
      </c>
      <c r="F135">
        <f t="shared" si="17"/>
        <v>136.80555555555566</v>
      </c>
      <c r="G135">
        <f t="shared" si="18"/>
        <v>204.2562674939893</v>
      </c>
      <c r="H135">
        <v>94.832545732903498</v>
      </c>
      <c r="I135">
        <v>0.31802901999932298</v>
      </c>
      <c r="J135">
        <f t="shared" si="19"/>
        <v>392.53087538207978</v>
      </c>
      <c r="K135">
        <v>451.42105263157902</v>
      </c>
      <c r="L135">
        <v>126</v>
      </c>
      <c r="M135">
        <v>56.794197637024787</v>
      </c>
      <c r="N135">
        <f t="shared" si="20"/>
        <v>1821.3815789473688</v>
      </c>
      <c r="O135">
        <f t="shared" si="21"/>
        <v>337.5</v>
      </c>
      <c r="P135">
        <f t="shared" si="22"/>
        <v>192.67815037752052</v>
      </c>
      <c r="Q135">
        <v>97.432852256160203</v>
      </c>
      <c r="R135">
        <v>0.31556401429903702</v>
      </c>
      <c r="S135">
        <f t="shared" si="23"/>
        <v>377.90676096354747</v>
      </c>
    </row>
    <row r="136" spans="1:19" x14ac:dyDescent="0.3">
      <c r="A136">
        <v>2.5576923076923102</v>
      </c>
      <c r="B136">
        <v>362.07182320442001</v>
      </c>
      <c r="C136">
        <v>93.734806629834296</v>
      </c>
      <c r="D136">
        <v>57.350426951714731</v>
      </c>
      <c r="E136">
        <f t="shared" si="16"/>
        <v>1262.948895027625</v>
      </c>
      <c r="F136">
        <f t="shared" si="17"/>
        <v>135.84254143646433</v>
      </c>
      <c r="G136">
        <f t="shared" si="18"/>
        <v>204.35896598600925</v>
      </c>
      <c r="H136">
        <v>95.142280053074003</v>
      </c>
      <c r="I136">
        <v>0.31469508319620498</v>
      </c>
      <c r="J136">
        <f t="shared" si="19"/>
        <v>391.7774878464619</v>
      </c>
      <c r="K136">
        <v>450.40314136125698</v>
      </c>
      <c r="L136">
        <v>125.96335078534</v>
      </c>
      <c r="M136">
        <v>56.799934366530572</v>
      </c>
      <c r="N136">
        <f t="shared" si="20"/>
        <v>1815.0196335078563</v>
      </c>
      <c r="O136">
        <f t="shared" si="21"/>
        <v>337.27094240837494</v>
      </c>
      <c r="P136">
        <f t="shared" si="22"/>
        <v>192.79862169714193</v>
      </c>
      <c r="Q136">
        <v>97.690672487729998</v>
      </c>
      <c r="R136">
        <v>0.33103551711088702</v>
      </c>
      <c r="S136">
        <f t="shared" si="23"/>
        <v>377.12835641809357</v>
      </c>
    </row>
    <row r="137" spans="1:19" x14ac:dyDescent="0.3">
      <c r="A137">
        <v>2.5769230769230802</v>
      </c>
      <c r="B137">
        <v>361.19209039548002</v>
      </c>
      <c r="C137">
        <v>93.542372881355902</v>
      </c>
      <c r="D137">
        <v>57.355293166637765</v>
      </c>
      <c r="E137">
        <f t="shared" si="16"/>
        <v>1257.4505649717503</v>
      </c>
      <c r="F137">
        <f t="shared" si="17"/>
        <v>134.63983050847435</v>
      </c>
      <c r="G137">
        <f t="shared" si="18"/>
        <v>204.46115649939316</v>
      </c>
      <c r="H137">
        <v>94.1483453177336</v>
      </c>
      <c r="I137">
        <v>0.29267338354023897</v>
      </c>
      <c r="J137">
        <f t="shared" si="19"/>
        <v>391.01785849662281</v>
      </c>
      <c r="K137">
        <v>449.47368421052602</v>
      </c>
      <c r="L137">
        <v>125.878947368421</v>
      </c>
      <c r="M137">
        <v>56.805675839662165</v>
      </c>
      <c r="N137">
        <f t="shared" si="20"/>
        <v>1809.2105263157878</v>
      </c>
      <c r="O137">
        <f t="shared" si="21"/>
        <v>336.74342105263122</v>
      </c>
      <c r="P137">
        <f t="shared" si="22"/>
        <v>192.91919263290538</v>
      </c>
      <c r="Q137">
        <v>97.486404109914005</v>
      </c>
      <c r="R137">
        <v>0.30331651772475399</v>
      </c>
      <c r="S137">
        <f t="shared" si="23"/>
        <v>376.3457782512159</v>
      </c>
    </row>
    <row r="138" spans="1:19" x14ac:dyDescent="0.3">
      <c r="A138">
        <v>2.59615384615384</v>
      </c>
      <c r="B138">
        <v>360.20454545454498</v>
      </c>
      <c r="C138">
        <v>93.346590909090907</v>
      </c>
      <c r="D138">
        <v>57.360134940105127</v>
      </c>
      <c r="E138">
        <f t="shared" si="16"/>
        <v>1251.2784090909063</v>
      </c>
      <c r="F138">
        <f t="shared" si="17"/>
        <v>133.41619318181813</v>
      </c>
      <c r="G138">
        <f t="shared" si="18"/>
        <v>204.56283374220766</v>
      </c>
      <c r="H138">
        <v>93.840891750880104</v>
      </c>
      <c r="I138">
        <v>0.327198596883507</v>
      </c>
      <c r="J138">
        <f t="shared" si="19"/>
        <v>390.25218089437067</v>
      </c>
      <c r="K138">
        <v>448.51871657753998</v>
      </c>
      <c r="L138">
        <v>125.786096256684</v>
      </c>
      <c r="M138">
        <v>56.811420546375807</v>
      </c>
      <c r="N138">
        <f t="shared" si="20"/>
        <v>1803.2419786096248</v>
      </c>
      <c r="O138">
        <f t="shared" si="21"/>
        <v>336.16310160427497</v>
      </c>
      <c r="P138">
        <f t="shared" si="22"/>
        <v>193.03983147389204</v>
      </c>
      <c r="Q138">
        <v>96.746756005358606</v>
      </c>
      <c r="R138">
        <v>0.31182805961512899</v>
      </c>
      <c r="S138">
        <f t="shared" si="23"/>
        <v>375.55921343090171</v>
      </c>
    </row>
    <row r="139" spans="1:19" x14ac:dyDescent="0.3">
      <c r="A139">
        <v>2.6153846153846101</v>
      </c>
      <c r="B139">
        <v>359.28089887640499</v>
      </c>
      <c r="C139">
        <v>93.162921348314597</v>
      </c>
      <c r="D139">
        <v>57.364952016595645</v>
      </c>
      <c r="E139">
        <f t="shared" si="16"/>
        <v>1245.5056179775311</v>
      </c>
      <c r="F139">
        <f t="shared" si="17"/>
        <v>132.26825842696621</v>
      </c>
      <c r="G139">
        <f t="shared" si="18"/>
        <v>204.6639923485086</v>
      </c>
      <c r="H139">
        <v>94.359901984607006</v>
      </c>
      <c r="I139">
        <v>0.30606261512001898</v>
      </c>
      <c r="J139">
        <f t="shared" si="19"/>
        <v>389.48064358104921</v>
      </c>
      <c r="K139">
        <v>447.57837837837798</v>
      </c>
      <c r="L139">
        <v>125.518918918919</v>
      </c>
      <c r="M139">
        <v>56.817166992708842</v>
      </c>
      <c r="N139">
        <f t="shared" si="20"/>
        <v>1797.3648648648623</v>
      </c>
      <c r="O139">
        <f t="shared" si="21"/>
        <v>334.4932432432438</v>
      </c>
      <c r="P139">
        <f t="shared" si="22"/>
        <v>193.16050684688571</v>
      </c>
      <c r="Q139">
        <v>96.296531052408199</v>
      </c>
      <c r="R139">
        <v>0.317706352535714</v>
      </c>
      <c r="S139">
        <f t="shared" si="23"/>
        <v>374.76884348893867</v>
      </c>
    </row>
    <row r="140" spans="1:19" x14ac:dyDescent="0.3">
      <c r="A140">
        <v>2.6346153846153801</v>
      </c>
      <c r="B140">
        <v>358.39548022598899</v>
      </c>
      <c r="C140">
        <v>93.135593220339004</v>
      </c>
      <c r="D140">
        <v>57.369744137781794</v>
      </c>
      <c r="E140">
        <f t="shared" si="16"/>
        <v>1239.9717514124313</v>
      </c>
      <c r="F140">
        <f t="shared" si="17"/>
        <v>132.09745762711873</v>
      </c>
      <c r="G140">
        <f t="shared" si="18"/>
        <v>204.7646268934177</v>
      </c>
      <c r="H140">
        <v>94.140286202187994</v>
      </c>
      <c r="I140">
        <v>0.28789809309348402</v>
      </c>
      <c r="J140">
        <f t="shared" si="19"/>
        <v>388.703430186216</v>
      </c>
      <c r="K140">
        <v>446.65027322404399</v>
      </c>
      <c r="L140">
        <v>125.377049180328</v>
      </c>
      <c r="M140">
        <v>56.82291370048118</v>
      </c>
      <c r="N140">
        <f t="shared" si="20"/>
        <v>1791.564207650275</v>
      </c>
      <c r="O140">
        <f t="shared" si="21"/>
        <v>333.60655737704997</v>
      </c>
      <c r="P140">
        <f t="shared" si="22"/>
        <v>193.28118771010486</v>
      </c>
      <c r="Q140">
        <v>95.741169813567396</v>
      </c>
      <c r="R140">
        <v>0.30513782525171201</v>
      </c>
      <c r="S140">
        <f t="shared" si="23"/>
        <v>373.97484463597419</v>
      </c>
    </row>
    <row r="141" spans="1:19" x14ac:dyDescent="0.3">
      <c r="A141">
        <v>2.6538461538461502</v>
      </c>
      <c r="B141">
        <v>357.5</v>
      </c>
      <c r="C141">
        <v>92.850574712643706</v>
      </c>
      <c r="D141">
        <v>57.374511043247857</v>
      </c>
      <c r="E141">
        <f t="shared" si="16"/>
        <v>1234.375</v>
      </c>
      <c r="F141">
        <f t="shared" si="17"/>
        <v>130.31609195402314</v>
      </c>
      <c r="G141">
        <f t="shared" si="18"/>
        <v>204.86473190820493</v>
      </c>
      <c r="H141">
        <v>93.316343294703699</v>
      </c>
      <c r="I141">
        <v>0.30541707655505101</v>
      </c>
      <c r="J141">
        <f t="shared" si="19"/>
        <v>387.92071953501295</v>
      </c>
      <c r="K141">
        <v>445.68852459016398</v>
      </c>
      <c r="L141">
        <v>125.24043715847</v>
      </c>
      <c r="M141">
        <v>56.828659206994885</v>
      </c>
      <c r="N141">
        <f t="shared" si="20"/>
        <v>1785.5532786885251</v>
      </c>
      <c r="O141">
        <f t="shared" si="21"/>
        <v>332.75273224043747</v>
      </c>
      <c r="P141">
        <f t="shared" si="22"/>
        <v>193.40184334689252</v>
      </c>
      <c r="Q141">
        <v>95.716646438443107</v>
      </c>
      <c r="R141">
        <v>0.31570588983190601</v>
      </c>
      <c r="S141">
        <f t="shared" si="23"/>
        <v>373.17738787522427</v>
      </c>
    </row>
    <row r="142" spans="1:19" x14ac:dyDescent="0.3">
      <c r="A142">
        <v>2.6730769230769198</v>
      </c>
      <c r="B142">
        <v>356.508771929825</v>
      </c>
      <c r="C142">
        <v>92.748538011695899</v>
      </c>
      <c r="D142">
        <v>57.379252471208112</v>
      </c>
      <c r="E142">
        <f t="shared" si="16"/>
        <v>1228.1798245614063</v>
      </c>
      <c r="F142">
        <f t="shared" si="17"/>
        <v>129.67836257309932</v>
      </c>
      <c r="G142">
        <f t="shared" si="18"/>
        <v>204.96430189537045</v>
      </c>
      <c r="H142">
        <v>92.481504709833501</v>
      </c>
      <c r="I142">
        <v>0.32385146407153698</v>
      </c>
      <c r="J142">
        <f t="shared" si="19"/>
        <v>387.13268575425047</v>
      </c>
      <c r="K142">
        <v>444.79234972677602</v>
      </c>
      <c r="L142">
        <v>125.120218579235</v>
      </c>
      <c r="M142">
        <v>56.834402064731989</v>
      </c>
      <c r="N142">
        <f t="shared" si="20"/>
        <v>1779.9521857923501</v>
      </c>
      <c r="O142">
        <f t="shared" si="21"/>
        <v>332.00136612021879</v>
      </c>
      <c r="P142">
        <f t="shared" si="22"/>
        <v>193.52244335937166</v>
      </c>
      <c r="Q142">
        <v>95.652313786601894</v>
      </c>
      <c r="R142">
        <v>0.29386576425611299</v>
      </c>
      <c r="S142">
        <f t="shared" si="23"/>
        <v>372.37663911484577</v>
      </c>
    </row>
    <row r="143" spans="1:19" x14ac:dyDescent="0.3">
      <c r="A143">
        <v>2.6923076923076898</v>
      </c>
      <c r="B143">
        <v>355.55813953488399</v>
      </c>
      <c r="C143">
        <v>92.645348837209298</v>
      </c>
      <c r="D143">
        <v>57.38396815922507</v>
      </c>
      <c r="E143">
        <f t="shared" si="16"/>
        <v>1222.2383720930247</v>
      </c>
      <c r="F143">
        <f t="shared" si="17"/>
        <v>129.03343023255809</v>
      </c>
      <c r="G143">
        <f t="shared" si="18"/>
        <v>205.06333134372653</v>
      </c>
      <c r="H143">
        <v>92.774574771569903</v>
      </c>
      <c r="I143">
        <v>0.310770355901196</v>
      </c>
      <c r="J143">
        <f t="shared" si="19"/>
        <v>386.33949837718887</v>
      </c>
      <c r="K143">
        <v>443.73369565217399</v>
      </c>
      <c r="L143">
        <v>125.01086956521701</v>
      </c>
      <c r="M143">
        <v>56.84014084105047</v>
      </c>
      <c r="N143">
        <f t="shared" si="20"/>
        <v>1773.3355978260875</v>
      </c>
      <c r="O143">
        <f t="shared" si="21"/>
        <v>331.31793478260624</v>
      </c>
      <c r="P143">
        <f t="shared" si="22"/>
        <v>193.64295766205987</v>
      </c>
      <c r="Q143">
        <v>95.911686689438298</v>
      </c>
      <c r="R143">
        <v>0.34589309760652498</v>
      </c>
      <c r="S143">
        <f t="shared" si="23"/>
        <v>371.57275927895631</v>
      </c>
    </row>
    <row r="144" spans="1:19" x14ac:dyDescent="0.3">
      <c r="A144">
        <v>2.7115384615384599</v>
      </c>
      <c r="B144">
        <v>354.597633136095</v>
      </c>
      <c r="C144">
        <v>92.461538461538495</v>
      </c>
      <c r="D144">
        <v>57.388657844927849</v>
      </c>
      <c r="E144">
        <f t="shared" si="16"/>
        <v>1216.2352071005939</v>
      </c>
      <c r="F144">
        <f t="shared" si="17"/>
        <v>127.88461538461559</v>
      </c>
      <c r="G144">
        <f t="shared" si="18"/>
        <v>205.16181474348491</v>
      </c>
      <c r="H144">
        <v>91.952766755664499</v>
      </c>
      <c r="I144">
        <v>0.31782919604905802</v>
      </c>
      <c r="J144">
        <f t="shared" si="19"/>
        <v>385.541322447026</v>
      </c>
      <c r="K144">
        <v>442.84615384615398</v>
      </c>
      <c r="L144">
        <v>124.901098901099</v>
      </c>
      <c r="M144">
        <v>56.845874117878381</v>
      </c>
      <c r="N144">
        <f t="shared" si="20"/>
        <v>1767.7884615384623</v>
      </c>
      <c r="O144">
        <f t="shared" si="21"/>
        <v>330.63186813186883</v>
      </c>
      <c r="P144">
        <f t="shared" si="22"/>
        <v>193.76335647544602</v>
      </c>
      <c r="Q144">
        <v>95.350561543447299</v>
      </c>
      <c r="R144">
        <v>0.29064887481150398</v>
      </c>
      <c r="S144">
        <f t="shared" si="23"/>
        <v>370.76590441732168</v>
      </c>
    </row>
    <row r="145" spans="1:19" x14ac:dyDescent="0.3">
      <c r="A145">
        <v>2.7307692307692299</v>
      </c>
      <c r="B145">
        <v>353.71264367816099</v>
      </c>
      <c r="C145">
        <v>92.344827586206904</v>
      </c>
      <c r="D145">
        <v>57.393321266730545</v>
      </c>
      <c r="E145">
        <f t="shared" si="16"/>
        <v>1210.704022988506</v>
      </c>
      <c r="F145">
        <f t="shared" si="17"/>
        <v>127.15517241379314</v>
      </c>
      <c r="G145">
        <f t="shared" si="18"/>
        <v>205.25974660134148</v>
      </c>
      <c r="H145">
        <v>93.328876235071306</v>
      </c>
      <c r="I145">
        <v>0.290111932033989</v>
      </c>
      <c r="J145">
        <f t="shared" si="19"/>
        <v>384.73831861908707</v>
      </c>
      <c r="K145">
        <v>441.86338797814199</v>
      </c>
      <c r="L145">
        <v>124.863387978142</v>
      </c>
      <c r="M145">
        <v>56.851600491406202</v>
      </c>
      <c r="N145">
        <f t="shared" si="20"/>
        <v>1761.6461748633874</v>
      </c>
      <c r="O145">
        <f t="shared" si="21"/>
        <v>330.3961748633875</v>
      </c>
      <c r="P145">
        <f t="shared" si="22"/>
        <v>193.88361031953036</v>
      </c>
      <c r="Q145">
        <v>95.609484970429094</v>
      </c>
      <c r="R145">
        <v>0.31963396662395499</v>
      </c>
      <c r="S145">
        <f t="shared" si="23"/>
        <v>369.95622581368701</v>
      </c>
    </row>
    <row r="146" spans="1:19" x14ac:dyDescent="0.3">
      <c r="A146">
        <v>2.75</v>
      </c>
      <c r="B146">
        <v>352.90229885057499</v>
      </c>
      <c r="C146">
        <v>92.120689655172399</v>
      </c>
      <c r="D146">
        <v>57.397958164550779</v>
      </c>
      <c r="E146">
        <f t="shared" si="16"/>
        <v>1205.6393678160939</v>
      </c>
      <c r="F146">
        <f t="shared" si="17"/>
        <v>125.75431034482745</v>
      </c>
      <c r="G146">
        <f t="shared" si="18"/>
        <v>205.35712145556636</v>
      </c>
      <c r="H146">
        <v>93.297774737912206</v>
      </c>
      <c r="I146">
        <v>0.27325070590185901</v>
      </c>
      <c r="J146">
        <f t="shared" si="19"/>
        <v>383.93064326171907</v>
      </c>
      <c r="K146">
        <v>440.9</v>
      </c>
      <c r="L146">
        <v>124.76666666666701</v>
      </c>
      <c r="M146">
        <v>56.857318571777341</v>
      </c>
      <c r="N146">
        <f t="shared" si="20"/>
        <v>1755.625</v>
      </c>
      <c r="O146">
        <f t="shared" si="21"/>
        <v>329.79166666666879</v>
      </c>
      <c r="P146">
        <f t="shared" si="22"/>
        <v>194.00369000732417</v>
      </c>
      <c r="Q146">
        <v>94.860092212697097</v>
      </c>
      <c r="R146">
        <v>0.31467509835569601</v>
      </c>
      <c r="S146">
        <f t="shared" si="23"/>
        <v>369.1438700927734</v>
      </c>
    </row>
    <row r="147" spans="1:19" x14ac:dyDescent="0.3">
      <c r="A147">
        <v>2.7692307692307701</v>
      </c>
      <c r="B147">
        <v>351.92</v>
      </c>
      <c r="C147">
        <v>92</v>
      </c>
      <c r="D147">
        <v>57.402568280528193</v>
      </c>
      <c r="E147">
        <f t="shared" si="16"/>
        <v>1199.5</v>
      </c>
      <c r="F147">
        <f t="shared" si="17"/>
        <v>125</v>
      </c>
      <c r="G147">
        <f t="shared" si="18"/>
        <v>205.45393389109199</v>
      </c>
      <c r="H147">
        <v>93.518741876740293</v>
      </c>
      <c r="I147">
        <v>0.321647727699997</v>
      </c>
      <c r="J147">
        <f t="shared" si="19"/>
        <v>383.11844855588868</v>
      </c>
      <c r="K147">
        <v>439.96666666666698</v>
      </c>
      <c r="L147">
        <v>124.638888888889</v>
      </c>
      <c r="M147">
        <v>56.863026982776816</v>
      </c>
      <c r="N147">
        <f t="shared" si="20"/>
        <v>1749.7916666666688</v>
      </c>
      <c r="O147">
        <f t="shared" si="21"/>
        <v>328.99305555555623</v>
      </c>
      <c r="P147">
        <f t="shared" si="22"/>
        <v>194.12356663831315</v>
      </c>
      <c r="Q147">
        <v>94.916672097529599</v>
      </c>
      <c r="R147">
        <v>0.306162811977994</v>
      </c>
      <c r="S147">
        <f t="shared" si="23"/>
        <v>368.32897932592726</v>
      </c>
    </row>
    <row r="148" spans="1:19" x14ac:dyDescent="0.3">
      <c r="A148">
        <v>2.7884615384615401</v>
      </c>
      <c r="B148">
        <v>350.95977011494301</v>
      </c>
      <c r="C148">
        <v>91.908045977011497</v>
      </c>
      <c r="D148">
        <v>57.407151359743104</v>
      </c>
      <c r="E148">
        <f t="shared" si="16"/>
        <v>1193.4985632183939</v>
      </c>
      <c r="F148">
        <f t="shared" si="17"/>
        <v>124.42528735632186</v>
      </c>
      <c r="G148">
        <f t="shared" si="18"/>
        <v>205.55017855460528</v>
      </c>
      <c r="H148">
        <v>93.273143093554296</v>
      </c>
      <c r="I148">
        <v>0.31350238106225597</v>
      </c>
      <c r="J148">
        <f t="shared" si="19"/>
        <v>382.30188259348324</v>
      </c>
      <c r="K148">
        <v>439</v>
      </c>
      <c r="L148">
        <v>124.5</v>
      </c>
      <c r="M148">
        <v>56.868724361518147</v>
      </c>
      <c r="N148">
        <f t="shared" si="20"/>
        <v>1743.75</v>
      </c>
      <c r="O148">
        <f t="shared" si="21"/>
        <v>328.125</v>
      </c>
      <c r="P148">
        <f t="shared" si="22"/>
        <v>194.24321159188116</v>
      </c>
      <c r="Q148">
        <v>94.374197625932894</v>
      </c>
      <c r="R148">
        <v>0.31739283819040798</v>
      </c>
      <c r="S148">
        <f t="shared" si="23"/>
        <v>367.511691135425</v>
      </c>
    </row>
    <row r="149" spans="1:19" x14ac:dyDescent="0.3">
      <c r="A149">
        <v>2.8076923076923102</v>
      </c>
      <c r="B149">
        <v>350.076470588235</v>
      </c>
      <c r="C149">
        <v>91.711764705882402</v>
      </c>
      <c r="D149">
        <v>57.411707150935207</v>
      </c>
      <c r="E149">
        <f t="shared" si="16"/>
        <v>1187.9779411764689</v>
      </c>
      <c r="F149">
        <f t="shared" si="17"/>
        <v>123.19852941176498</v>
      </c>
      <c r="G149">
        <f t="shared" si="18"/>
        <v>205.64585016963929</v>
      </c>
      <c r="H149">
        <v>92.262747572486404</v>
      </c>
      <c r="I149">
        <v>0.29407461013943598</v>
      </c>
      <c r="J149">
        <f t="shared" si="19"/>
        <v>381.48108947431422</v>
      </c>
      <c r="K149">
        <v>438.07182320442001</v>
      </c>
      <c r="L149">
        <v>124.265193370166</v>
      </c>
      <c r="M149">
        <v>56.874409358128375</v>
      </c>
      <c r="N149">
        <f t="shared" si="20"/>
        <v>1737.948895027625</v>
      </c>
      <c r="O149">
        <f t="shared" si="21"/>
        <v>326.65745856353749</v>
      </c>
      <c r="P149">
        <f t="shared" si="22"/>
        <v>194.36259652069589</v>
      </c>
      <c r="Q149">
        <v>95.142280053074003</v>
      </c>
      <c r="R149">
        <v>0.31116035618532101</v>
      </c>
      <c r="S149">
        <f t="shared" si="23"/>
        <v>366.69213879743535</v>
      </c>
    </row>
    <row r="150" spans="1:19" x14ac:dyDescent="0.3">
      <c r="A150">
        <v>2.8269230769230802</v>
      </c>
      <c r="B150">
        <v>349.09467455621302</v>
      </c>
      <c r="C150">
        <v>91.526627218934905</v>
      </c>
      <c r="D150">
        <v>57.416235407222366</v>
      </c>
      <c r="E150">
        <f t="shared" si="16"/>
        <v>1181.8417159763312</v>
      </c>
      <c r="F150">
        <f t="shared" si="17"/>
        <v>122.04142011834313</v>
      </c>
      <c r="G150">
        <f t="shared" si="18"/>
        <v>205.74094355166972</v>
      </c>
      <c r="H150">
        <v>91.966135239738193</v>
      </c>
      <c r="I150">
        <v>0.32470726051415399</v>
      </c>
      <c r="J150">
        <f t="shared" si="19"/>
        <v>380.65620940182703</v>
      </c>
      <c r="K150">
        <v>437.1</v>
      </c>
      <c r="L150">
        <v>124.23333333333299</v>
      </c>
      <c r="M150">
        <v>56.88008063543132</v>
      </c>
      <c r="N150">
        <f t="shared" si="20"/>
        <v>1731.875</v>
      </c>
      <c r="O150">
        <f t="shared" si="21"/>
        <v>326.45833333333121</v>
      </c>
      <c r="P150">
        <f t="shared" si="22"/>
        <v>194.4816933440577</v>
      </c>
      <c r="Q150">
        <v>94.860092212697097</v>
      </c>
      <c r="R150">
        <v>0.31601222586980698</v>
      </c>
      <c r="S150">
        <f t="shared" si="23"/>
        <v>365.87045134363808</v>
      </c>
    </row>
    <row r="151" spans="1:19" x14ac:dyDescent="0.3">
      <c r="A151">
        <v>2.84615384615384</v>
      </c>
      <c r="B151">
        <v>348.29411764705901</v>
      </c>
      <c r="C151">
        <v>91.5</v>
      </c>
      <c r="D151">
        <v>57.420735886819429</v>
      </c>
      <c r="E151">
        <f t="shared" si="16"/>
        <v>1176.8382352941189</v>
      </c>
      <c r="F151">
        <f t="shared" si="17"/>
        <v>121.875</v>
      </c>
      <c r="G151">
        <f t="shared" si="18"/>
        <v>205.83545362320797</v>
      </c>
      <c r="H151">
        <v>92.210735190558395</v>
      </c>
      <c r="I151">
        <v>0.26032487291780798</v>
      </c>
      <c r="J151">
        <f t="shared" si="19"/>
        <v>379.82737877751208</v>
      </c>
      <c r="K151">
        <v>436.16759776536298</v>
      </c>
      <c r="L151">
        <v>124.167597765363</v>
      </c>
      <c r="M151">
        <v>56.885736868628939</v>
      </c>
      <c r="N151">
        <f t="shared" si="20"/>
        <v>1726.0474860335185</v>
      </c>
      <c r="O151">
        <f t="shared" si="21"/>
        <v>326.04748603351879</v>
      </c>
      <c r="P151">
        <f t="shared" si="22"/>
        <v>194.60047424120762</v>
      </c>
      <c r="Q151">
        <v>94.607111515702201</v>
      </c>
      <c r="R151">
        <v>0.30378288973872902</v>
      </c>
      <c r="S151">
        <f t="shared" si="23"/>
        <v>365.04675366149826</v>
      </c>
    </row>
    <row r="152" spans="1:19" x14ac:dyDescent="0.3">
      <c r="A152">
        <v>2.8653846153846101</v>
      </c>
      <c r="B152">
        <v>347.38323353293401</v>
      </c>
      <c r="C152">
        <v>91.407185628742496</v>
      </c>
      <c r="D152">
        <v>57.425208353757185</v>
      </c>
      <c r="E152">
        <f t="shared" si="16"/>
        <v>1171.1452095808377</v>
      </c>
      <c r="F152">
        <f t="shared" si="17"/>
        <v>121.29491017964062</v>
      </c>
      <c r="G152">
        <f t="shared" si="18"/>
        <v>205.92937542890081</v>
      </c>
      <c r="H152">
        <v>91.431856921867293</v>
      </c>
      <c r="I152">
        <v>0.29757018047445499</v>
      </c>
      <c r="J152">
        <f t="shared" si="19"/>
        <v>378.99473029401736</v>
      </c>
      <c r="K152">
        <v>435.19101123595499</v>
      </c>
      <c r="L152">
        <v>124.02808988763999</v>
      </c>
      <c r="M152">
        <v>56.891376744980981</v>
      </c>
      <c r="N152">
        <f t="shared" si="20"/>
        <v>1719.9438202247188</v>
      </c>
      <c r="O152">
        <f t="shared" si="21"/>
        <v>325.17556179774999</v>
      </c>
      <c r="P152">
        <f t="shared" si="22"/>
        <v>194.71891164460067</v>
      </c>
      <c r="Q152">
        <v>94.343756687544399</v>
      </c>
      <c r="R152">
        <v>0.32061273841583598</v>
      </c>
      <c r="S152">
        <f t="shared" si="23"/>
        <v>364.22116659319369</v>
      </c>
    </row>
    <row r="153" spans="1:19" x14ac:dyDescent="0.3">
      <c r="A153">
        <v>2.8846153846153801</v>
      </c>
      <c r="B153">
        <v>346.38554216867499</v>
      </c>
      <c r="C153">
        <v>91.210843373494001</v>
      </c>
      <c r="D153">
        <v>57.429652578601342</v>
      </c>
      <c r="E153">
        <f t="shared" si="16"/>
        <v>1164.9096385542189</v>
      </c>
      <c r="F153">
        <f t="shared" si="17"/>
        <v>120.06777108433755</v>
      </c>
      <c r="G153">
        <f t="shared" si="18"/>
        <v>206.02270415062821</v>
      </c>
      <c r="H153">
        <v>91.131354465102504</v>
      </c>
      <c r="I153">
        <v>0.33046896542815801</v>
      </c>
      <c r="J153">
        <f t="shared" si="19"/>
        <v>378.15839302697202</v>
      </c>
      <c r="K153">
        <v>434.22159090909099</v>
      </c>
      <c r="L153">
        <v>123.897727272727</v>
      </c>
      <c r="M153">
        <v>56.89699896348268</v>
      </c>
      <c r="N153">
        <f t="shared" si="20"/>
        <v>1713.8849431818189</v>
      </c>
      <c r="O153">
        <f t="shared" si="21"/>
        <v>324.36079545454368</v>
      </c>
      <c r="P153">
        <f t="shared" si="22"/>
        <v>194.83697823313628</v>
      </c>
      <c r="Q153">
        <v>93.822987930304095</v>
      </c>
      <c r="R153">
        <v>0.31789754705155199</v>
      </c>
      <c r="S153">
        <f t="shared" si="23"/>
        <v>363.39380703320734</v>
      </c>
    </row>
    <row r="154" spans="1:19" x14ac:dyDescent="0.3">
      <c r="A154">
        <v>2.9038461538461502</v>
      </c>
      <c r="B154">
        <v>345.5</v>
      </c>
      <c r="C154">
        <v>91</v>
      </c>
      <c r="D154">
        <v>57.434068339171574</v>
      </c>
      <c r="E154">
        <f t="shared" si="16"/>
        <v>1159.375</v>
      </c>
      <c r="F154">
        <f t="shared" si="17"/>
        <v>118.75</v>
      </c>
      <c r="G154">
        <f t="shared" si="18"/>
        <v>206.115435122603</v>
      </c>
      <c r="H154">
        <v>91.099825536404396</v>
      </c>
      <c r="I154">
        <v>0.29584638798011897</v>
      </c>
      <c r="J154">
        <f t="shared" si="19"/>
        <v>377.31849252550649</v>
      </c>
      <c r="K154">
        <v>433.33714285714302</v>
      </c>
      <c r="L154">
        <v>123.754285714286</v>
      </c>
      <c r="M154">
        <v>56.902602234540751</v>
      </c>
      <c r="N154">
        <f t="shared" si="20"/>
        <v>1708.357142857144</v>
      </c>
      <c r="O154">
        <f t="shared" si="21"/>
        <v>323.46428571428748</v>
      </c>
      <c r="P154">
        <f t="shared" si="22"/>
        <v>194.95464692535575</v>
      </c>
      <c r="Q154">
        <v>93.585973131905206</v>
      </c>
      <c r="R154">
        <v>0.29120142137875399</v>
      </c>
      <c r="S154">
        <f t="shared" si="23"/>
        <v>362.5647880245661</v>
      </c>
    </row>
    <row r="155" spans="1:19" x14ac:dyDescent="0.3">
      <c r="A155">
        <v>2.9230769230769198</v>
      </c>
      <c r="B155">
        <v>344.56024096385499</v>
      </c>
      <c r="C155">
        <v>90.849397590361505</v>
      </c>
      <c r="D155">
        <v>57.438455421260713</v>
      </c>
      <c r="E155">
        <f t="shared" si="16"/>
        <v>1153.5015060240939</v>
      </c>
      <c r="F155">
        <f t="shared" si="17"/>
        <v>117.80873493975946</v>
      </c>
      <c r="G155">
        <f t="shared" si="18"/>
        <v>206.20756384647507</v>
      </c>
      <c r="H155">
        <v>91.147506007609195</v>
      </c>
      <c r="I155">
        <v>0.30931876183288098</v>
      </c>
      <c r="J155">
        <f t="shared" si="19"/>
        <v>376.4751509014759</v>
      </c>
      <c r="K155">
        <v>432.46198830409401</v>
      </c>
      <c r="L155">
        <v>123.68421052631599</v>
      </c>
      <c r="M155">
        <v>56.908185279647483</v>
      </c>
      <c r="N155">
        <f t="shared" si="20"/>
        <v>1702.8874269005873</v>
      </c>
      <c r="O155">
        <f t="shared" si="21"/>
        <v>323.02631578947501</v>
      </c>
      <c r="P155">
        <f t="shared" si="22"/>
        <v>195.07189087259712</v>
      </c>
      <c r="Q155">
        <v>92.495413679765804</v>
      </c>
      <c r="R155">
        <v>0.28533556780124902</v>
      </c>
      <c r="S155">
        <f t="shared" si="23"/>
        <v>361.73421885373983</v>
      </c>
    </row>
    <row r="156" spans="1:19" x14ac:dyDescent="0.3">
      <c r="A156">
        <v>2.9423076923076898</v>
      </c>
      <c r="B156">
        <v>343.61585365853699</v>
      </c>
      <c r="C156">
        <v>90.701219512195095</v>
      </c>
      <c r="D156">
        <v>57.442813619353906</v>
      </c>
      <c r="E156">
        <f t="shared" si="16"/>
        <v>1147.5990853658564</v>
      </c>
      <c r="F156">
        <f t="shared" si="17"/>
        <v>116.88262195121933</v>
      </c>
      <c r="G156">
        <f t="shared" si="18"/>
        <v>206.29908600643193</v>
      </c>
      <c r="H156">
        <v>90.581374992763799</v>
      </c>
      <c r="I156">
        <v>0.31068098305889302</v>
      </c>
      <c r="J156">
        <f t="shared" si="19"/>
        <v>375.62848691739248</v>
      </c>
      <c r="K156">
        <v>431.461538461538</v>
      </c>
      <c r="L156">
        <v>123.597633136095</v>
      </c>
      <c r="M156">
        <v>56.913746831053039</v>
      </c>
      <c r="N156">
        <f t="shared" si="20"/>
        <v>1696.6346153846125</v>
      </c>
      <c r="O156">
        <f t="shared" si="21"/>
        <v>322.4852071005937</v>
      </c>
      <c r="P156">
        <f t="shared" si="22"/>
        <v>195.18868345211376</v>
      </c>
      <c r="Q156">
        <v>91.952766755664598</v>
      </c>
      <c r="R156">
        <v>0.32636142245049599</v>
      </c>
      <c r="S156">
        <f t="shared" si="23"/>
        <v>360.90220514419838</v>
      </c>
    </row>
    <row r="157" spans="1:19" x14ac:dyDescent="0.3">
      <c r="A157">
        <v>2.9615384615384599</v>
      </c>
      <c r="B157">
        <v>342.672727272727</v>
      </c>
      <c r="C157">
        <v>90.581818181818207</v>
      </c>
      <c r="D157">
        <v>57.447142737347939</v>
      </c>
      <c r="E157">
        <f t="shared" si="16"/>
        <v>1141.7045454545437</v>
      </c>
      <c r="F157">
        <f t="shared" si="17"/>
        <v>116.13636363636374</v>
      </c>
      <c r="G157">
        <f t="shared" si="18"/>
        <v>206.3899974843066</v>
      </c>
      <c r="H157">
        <v>90.8696727840872</v>
      </c>
      <c r="I157">
        <v>0.30896272599278801</v>
      </c>
      <c r="J157">
        <f t="shared" si="19"/>
        <v>374.77861607305726</v>
      </c>
      <c r="K157">
        <v>430.558823529412</v>
      </c>
      <c r="L157">
        <v>123.441176470588</v>
      </c>
      <c r="M157">
        <v>56.919285631435955</v>
      </c>
      <c r="N157">
        <f t="shared" si="20"/>
        <v>1690.9926470588248</v>
      </c>
      <c r="O157">
        <f t="shared" si="21"/>
        <v>321.50735294117499</v>
      </c>
      <c r="P157">
        <f t="shared" si="22"/>
        <v>195.30499826015512</v>
      </c>
      <c r="Q157">
        <v>92.232302025909405</v>
      </c>
      <c r="R157">
        <v>0.29775621984512501</v>
      </c>
      <c r="S157">
        <f t="shared" si="23"/>
        <v>360.06884894862213</v>
      </c>
    </row>
    <row r="158" spans="1:19" x14ac:dyDescent="0.3">
      <c r="A158">
        <v>2.9807692307692299</v>
      </c>
      <c r="B158">
        <v>341.79754601227</v>
      </c>
      <c r="C158">
        <v>90.466257668711705</v>
      </c>
      <c r="D158">
        <v>57.451442589270577</v>
      </c>
      <c r="E158">
        <f t="shared" si="16"/>
        <v>1136.2346625766877</v>
      </c>
      <c r="F158">
        <f t="shared" si="17"/>
        <v>115.4141104294481</v>
      </c>
      <c r="G158">
        <f t="shared" si="18"/>
        <v>206.48029437468222</v>
      </c>
      <c r="H158">
        <v>90.323021589618904</v>
      </c>
      <c r="I158">
        <v>0.28690275309417601</v>
      </c>
      <c r="J158">
        <f t="shared" si="19"/>
        <v>373.92565069089585</v>
      </c>
      <c r="K158">
        <v>429.57738095238102</v>
      </c>
      <c r="L158">
        <v>123.42261904761899</v>
      </c>
      <c r="M158">
        <v>56.924800433571804</v>
      </c>
      <c r="N158">
        <f t="shared" si="20"/>
        <v>1684.8586309523812</v>
      </c>
      <c r="O158">
        <f t="shared" si="21"/>
        <v>321.3913690476187</v>
      </c>
      <c r="P158">
        <f t="shared" si="22"/>
        <v>195.42080910500795</v>
      </c>
      <c r="Q158">
        <v>91.673307435907901</v>
      </c>
      <c r="R158">
        <v>0.31902585199183398</v>
      </c>
      <c r="S158">
        <f t="shared" si="23"/>
        <v>359.2342488397689</v>
      </c>
    </row>
    <row r="159" spans="1:19" x14ac:dyDescent="0.3">
      <c r="A159">
        <v>3</v>
      </c>
      <c r="B159">
        <v>340.914634146342</v>
      </c>
      <c r="C159">
        <v>90.353658536585399</v>
      </c>
      <c r="D159">
        <v>57.455713000000003</v>
      </c>
      <c r="E159">
        <f t="shared" si="16"/>
        <v>1130.7164634146375</v>
      </c>
      <c r="F159">
        <f t="shared" si="17"/>
        <v>114.7103658536588</v>
      </c>
      <c r="G159">
        <f t="shared" si="18"/>
        <v>206.56997300000012</v>
      </c>
      <c r="H159">
        <v>90.616641514176195</v>
      </c>
      <c r="I159">
        <v>0.28927043548861398</v>
      </c>
      <c r="J159">
        <f t="shared" si="19"/>
        <v>373.06970000000013</v>
      </c>
      <c r="K159">
        <v>428.71176470588199</v>
      </c>
      <c r="L159">
        <v>123.241176470588</v>
      </c>
      <c r="M159">
        <v>56.930289999999999</v>
      </c>
      <c r="N159">
        <f t="shared" si="20"/>
        <v>1679.4485294117626</v>
      </c>
      <c r="O159">
        <f t="shared" si="21"/>
        <v>320.25735294117499</v>
      </c>
      <c r="P159">
        <f t="shared" si="22"/>
        <v>195.53609000000006</v>
      </c>
      <c r="Q159">
        <v>92.255651183706703</v>
      </c>
      <c r="R159">
        <v>0.28743910142908102</v>
      </c>
      <c r="S159">
        <f t="shared" si="23"/>
        <v>358.39849999999984</v>
      </c>
    </row>
    <row r="160" spans="1:19" x14ac:dyDescent="0.3">
      <c r="A160">
        <v>3.0192307692307701</v>
      </c>
      <c r="B160">
        <v>340</v>
      </c>
      <c r="C160">
        <v>90.335365853658502</v>
      </c>
      <c r="D160">
        <v>57.45995380598432</v>
      </c>
      <c r="E160">
        <f t="shared" si="16"/>
        <v>1125</v>
      </c>
      <c r="F160">
        <f t="shared" si="17"/>
        <v>114.5960365853656</v>
      </c>
      <c r="G160">
        <f t="shared" si="18"/>
        <v>206.65902992567067</v>
      </c>
      <c r="H160">
        <v>90.619220723331907</v>
      </c>
      <c r="I160">
        <v>0.29731554283656098</v>
      </c>
      <c r="J160">
        <f t="shared" si="19"/>
        <v>372.21087021886956</v>
      </c>
      <c r="K160">
        <v>427.81764705882398</v>
      </c>
      <c r="L160">
        <v>123.14705882352899</v>
      </c>
      <c r="M160">
        <v>56.935753102688842</v>
      </c>
      <c r="N160">
        <f t="shared" si="20"/>
        <v>1673.86029411765</v>
      </c>
      <c r="O160">
        <f t="shared" si="21"/>
        <v>319.66911764705617</v>
      </c>
      <c r="P160">
        <f t="shared" si="22"/>
        <v>195.6508151564658</v>
      </c>
      <c r="Q160">
        <v>92.236334717679597</v>
      </c>
      <c r="R160">
        <v>0.29219370737535499</v>
      </c>
      <c r="S160">
        <f t="shared" si="23"/>
        <v>357.5616943094571</v>
      </c>
    </row>
    <row r="161" spans="1:19" x14ac:dyDescent="0.3">
      <c r="A161">
        <v>3.0384615384615401</v>
      </c>
      <c r="B161">
        <v>339.19018404908002</v>
      </c>
      <c r="C161">
        <v>90.079754601226995</v>
      </c>
      <c r="D161">
        <v>57.464164855961137</v>
      </c>
      <c r="E161">
        <f t="shared" si="16"/>
        <v>1119.9386503067499</v>
      </c>
      <c r="F161">
        <f t="shared" si="17"/>
        <v>112.99846625766872</v>
      </c>
      <c r="G161">
        <f t="shared" si="18"/>
        <v>206.7474619751838</v>
      </c>
      <c r="H161">
        <v>90.432460284883106</v>
      </c>
      <c r="I161">
        <v>0.27598968363660498</v>
      </c>
      <c r="J161">
        <f t="shared" si="19"/>
        <v>371.34926463685963</v>
      </c>
      <c r="K161">
        <v>426.90697674418601</v>
      </c>
      <c r="L161">
        <v>123.04069767441899</v>
      </c>
      <c r="M161">
        <v>56.941188522698724</v>
      </c>
      <c r="N161">
        <f t="shared" si="20"/>
        <v>1668.1686046511627</v>
      </c>
      <c r="O161">
        <f t="shared" si="21"/>
        <v>319.00436046511868</v>
      </c>
      <c r="P161">
        <f t="shared" si="22"/>
        <v>195.76495897667314</v>
      </c>
      <c r="Q161">
        <v>92.778440373019606</v>
      </c>
      <c r="R161">
        <v>0.297979651784676</v>
      </c>
      <c r="S161">
        <f t="shared" si="23"/>
        <v>356.72392043290102</v>
      </c>
    </row>
    <row r="162" spans="1:19" x14ac:dyDescent="0.3">
      <c r="A162">
        <v>3.0576923076923102</v>
      </c>
      <c r="B162">
        <v>338.30246913580299</v>
      </c>
      <c r="C162">
        <v>89.9444444444444</v>
      </c>
      <c r="D162">
        <v>57.468346011677198</v>
      </c>
      <c r="E162">
        <f t="shared" si="16"/>
        <v>1114.3904320987685</v>
      </c>
      <c r="F162">
        <f t="shared" si="17"/>
        <v>112.15277777777749</v>
      </c>
      <c r="G162">
        <f t="shared" si="18"/>
        <v>206.83526624522119</v>
      </c>
      <c r="H162">
        <v>90.111100800301401</v>
      </c>
      <c r="I162">
        <v>0.29183961389069002</v>
      </c>
      <c r="J162">
        <f t="shared" si="19"/>
        <v>370.48498369433094</v>
      </c>
      <c r="K162">
        <v>425.95930232558101</v>
      </c>
      <c r="L162">
        <v>122.906976744186</v>
      </c>
      <c r="M162">
        <v>56.946595049843474</v>
      </c>
      <c r="N162">
        <f t="shared" si="20"/>
        <v>1662.2456395348813</v>
      </c>
      <c r="O162">
        <f t="shared" si="21"/>
        <v>318.16860465116247</v>
      </c>
      <c r="P162">
        <f t="shared" si="22"/>
        <v>195.87849604671305</v>
      </c>
      <c r="Q162">
        <v>92.778440373019706</v>
      </c>
      <c r="R162">
        <v>0.31104522114490302</v>
      </c>
      <c r="S162">
        <f t="shared" si="23"/>
        <v>355.88526390520229</v>
      </c>
    </row>
    <row r="163" spans="1:19" x14ac:dyDescent="0.3">
      <c r="A163">
        <v>3.0769230769230802</v>
      </c>
      <c r="B163">
        <v>337.33540372670802</v>
      </c>
      <c r="C163">
        <v>89.720496894409905</v>
      </c>
      <c r="D163">
        <v>57.47249714860812</v>
      </c>
      <c r="E163">
        <f t="shared" si="16"/>
        <v>1108.3462732919252</v>
      </c>
      <c r="F163">
        <f t="shared" si="17"/>
        <v>110.75310559006186</v>
      </c>
      <c r="G163">
        <f t="shared" si="18"/>
        <v>206.92244012077049</v>
      </c>
      <c r="H163">
        <v>89.759924556706096</v>
      </c>
      <c r="I163">
        <v>0.322613539894331</v>
      </c>
      <c r="J163">
        <f t="shared" si="19"/>
        <v>369.61812506150545</v>
      </c>
      <c r="K163">
        <v>425.14201183431999</v>
      </c>
      <c r="L163">
        <v>122.775147928994</v>
      </c>
      <c r="M163">
        <v>56.951971482349933</v>
      </c>
      <c r="N163">
        <f t="shared" si="20"/>
        <v>1657.1375739645</v>
      </c>
      <c r="O163">
        <f t="shared" si="21"/>
        <v>317.34467455621257</v>
      </c>
      <c r="P163">
        <f t="shared" si="22"/>
        <v>195.99140112934856</v>
      </c>
      <c r="Q163">
        <v>91.9768899081716</v>
      </c>
      <c r="R163">
        <v>0.26905261640629402</v>
      </c>
      <c r="S163">
        <f t="shared" si="23"/>
        <v>355.04580721549149</v>
      </c>
    </row>
    <row r="164" spans="1:19" x14ac:dyDescent="0.3">
      <c r="A164">
        <v>3.09615384615384</v>
      </c>
      <c r="B164">
        <v>336.46625766871199</v>
      </c>
      <c r="C164">
        <v>89.527607361963206</v>
      </c>
      <c r="D164">
        <v>57.476618156678192</v>
      </c>
      <c r="E164">
        <f t="shared" si="16"/>
        <v>1102.9141104294499</v>
      </c>
      <c r="F164">
        <f t="shared" si="17"/>
        <v>109.54754601227</v>
      </c>
      <c r="G164">
        <f t="shared" si="18"/>
        <v>207.00898129024199</v>
      </c>
      <c r="H164">
        <v>90.268483706788601</v>
      </c>
      <c r="I164">
        <v>0.28934515491239599</v>
      </c>
      <c r="J164">
        <f t="shared" si="19"/>
        <v>368.7487837160221</v>
      </c>
      <c r="K164">
        <v>424.19393939393899</v>
      </c>
      <c r="L164">
        <v>122.654545454545</v>
      </c>
      <c r="M164">
        <v>56.957316626515691</v>
      </c>
      <c r="N164">
        <f t="shared" si="20"/>
        <v>1651.2121212121187</v>
      </c>
      <c r="O164">
        <f t="shared" si="21"/>
        <v>316.59090909090628</v>
      </c>
      <c r="P164">
        <f t="shared" si="22"/>
        <v>196.10364915682953</v>
      </c>
      <c r="Q164">
        <v>90.8565598651264</v>
      </c>
      <c r="R164">
        <v>0.31060654998496801</v>
      </c>
      <c r="S164">
        <f t="shared" si="23"/>
        <v>354.20562988996227</v>
      </c>
    </row>
    <row r="165" spans="1:19" x14ac:dyDescent="0.3">
      <c r="A165">
        <v>3.1153846153846101</v>
      </c>
      <c r="B165">
        <v>335.5</v>
      </c>
      <c r="C165">
        <v>89.5</v>
      </c>
      <c r="D165">
        <v>57.480708940980243</v>
      </c>
      <c r="E165">
        <f t="shared" si="16"/>
        <v>1096.875</v>
      </c>
      <c r="F165">
        <f t="shared" si="17"/>
        <v>109.375</v>
      </c>
      <c r="G165">
        <f t="shared" si="18"/>
        <v>207.09488776058515</v>
      </c>
      <c r="H165">
        <v>90.532525709725604</v>
      </c>
      <c r="I165">
        <v>0.31416189322106403</v>
      </c>
      <c r="J165">
        <f t="shared" si="19"/>
        <v>367.87705201919687</v>
      </c>
      <c r="K165">
        <v>423.298780487805</v>
      </c>
      <c r="L165">
        <v>122.61585365853701</v>
      </c>
      <c r="M165">
        <v>56.962629296365002</v>
      </c>
      <c r="N165">
        <f t="shared" si="20"/>
        <v>1645.6173780487811</v>
      </c>
      <c r="O165">
        <f t="shared" si="21"/>
        <v>316.34908536585624</v>
      </c>
      <c r="P165">
        <f t="shared" si="22"/>
        <v>196.21521522366493</v>
      </c>
      <c r="Q165">
        <v>90.581374992763898</v>
      </c>
      <c r="R165">
        <v>0.29119828110589102</v>
      </c>
      <c r="S165">
        <f t="shared" si="23"/>
        <v>353.36480857333248</v>
      </c>
    </row>
    <row r="166" spans="1:19" x14ac:dyDescent="0.3">
      <c r="A166">
        <v>3.1346153846153801</v>
      </c>
      <c r="B166">
        <v>334.60248447204998</v>
      </c>
      <c r="C166">
        <v>89.422360248447205</v>
      </c>
      <c r="D166">
        <v>57.484769422495567</v>
      </c>
      <c r="E166">
        <f t="shared" si="16"/>
        <v>1091.2655279503124</v>
      </c>
      <c r="F166">
        <f t="shared" si="17"/>
        <v>108.88975155279502</v>
      </c>
      <c r="G166">
        <f t="shared" si="18"/>
        <v>207.18015787240688</v>
      </c>
      <c r="H166">
        <v>89.723384701616794</v>
      </c>
      <c r="I166">
        <v>0.29278190167201801</v>
      </c>
      <c r="J166">
        <f t="shared" si="19"/>
        <v>367.00301979099129</v>
      </c>
      <c r="K166">
        <v>422.46060606060598</v>
      </c>
      <c r="L166">
        <v>122.478787878788</v>
      </c>
      <c r="M166">
        <v>56.967908313302857</v>
      </c>
      <c r="N166">
        <f t="shared" si="20"/>
        <v>1640.3787878787875</v>
      </c>
      <c r="O166">
        <f t="shared" si="21"/>
        <v>315.49242424242493</v>
      </c>
      <c r="P166">
        <f t="shared" si="22"/>
        <v>196.32607457936001</v>
      </c>
      <c r="Q166">
        <v>90.824310805930097</v>
      </c>
      <c r="R166">
        <v>0.27602496980301999</v>
      </c>
      <c r="S166">
        <f t="shared" si="23"/>
        <v>352.52341710896172</v>
      </c>
    </row>
    <row r="167" spans="1:19" x14ac:dyDescent="0.3">
      <c r="A167">
        <v>3.1538461538461502</v>
      </c>
      <c r="B167">
        <v>333.66459627329198</v>
      </c>
      <c r="C167">
        <v>89.279503105590095</v>
      </c>
      <c r="D167">
        <v>57.488799538813943</v>
      </c>
      <c r="E167">
        <f t="shared" si="16"/>
        <v>1085.4037267080748</v>
      </c>
      <c r="F167">
        <f t="shared" si="17"/>
        <v>107.99689440993814</v>
      </c>
      <c r="G167">
        <f t="shared" si="18"/>
        <v>207.2647903150928</v>
      </c>
      <c r="H167">
        <v>89.759924556706096</v>
      </c>
      <c r="I167">
        <v>0.30832934075353502</v>
      </c>
      <c r="J167">
        <f t="shared" si="19"/>
        <v>366.12677438367712</v>
      </c>
      <c r="K167">
        <v>421.47878787878801</v>
      </c>
      <c r="L167">
        <v>122.460606060606</v>
      </c>
      <c r="M167">
        <v>56.973152505767267</v>
      </c>
      <c r="N167">
        <f t="shared" si="20"/>
        <v>1634.2424242424249</v>
      </c>
      <c r="O167">
        <f t="shared" si="21"/>
        <v>315.37878787878753</v>
      </c>
      <c r="P167">
        <f t="shared" si="22"/>
        <v>196.43620262111267</v>
      </c>
      <c r="Q167">
        <v>90.824310805929997</v>
      </c>
      <c r="R167">
        <v>0.31914561820558701</v>
      </c>
      <c r="S167">
        <f t="shared" si="23"/>
        <v>351.68152661762684</v>
      </c>
    </row>
    <row r="168" spans="1:19" x14ac:dyDescent="0.3">
      <c r="A168">
        <v>3.1730769230769198</v>
      </c>
      <c r="B168">
        <v>332.73248407643302</v>
      </c>
      <c r="C168">
        <v>89.203821656051005</v>
      </c>
      <c r="D168">
        <v>57.492799244853757</v>
      </c>
      <c r="E168">
        <f t="shared" si="16"/>
        <v>1079.5780254777064</v>
      </c>
      <c r="F168">
        <f t="shared" si="17"/>
        <v>107.52388535031878</v>
      </c>
      <c r="G168">
        <f t="shared" si="18"/>
        <v>207.34878414192895</v>
      </c>
      <c r="H168">
        <v>88.695998166787902</v>
      </c>
      <c r="I168">
        <v>0.30393336045710201</v>
      </c>
      <c r="J168">
        <f t="shared" si="19"/>
        <v>365.24840075420957</v>
      </c>
      <c r="K168">
        <v>420.542682926829</v>
      </c>
      <c r="L168">
        <v>122.34756097560999</v>
      </c>
      <c r="M168">
        <v>56.97836070887972</v>
      </c>
      <c r="N168">
        <f t="shared" si="20"/>
        <v>1628.3917682926813</v>
      </c>
      <c r="O168">
        <f t="shared" si="21"/>
        <v>314.67225609756247</v>
      </c>
      <c r="P168">
        <f t="shared" si="22"/>
        <v>196.54557488647401</v>
      </c>
      <c r="Q168">
        <v>90.590103656196902</v>
      </c>
      <c r="R168">
        <v>0.30644444094997703</v>
      </c>
      <c r="S168">
        <f t="shared" si="23"/>
        <v>350.83920557494667</v>
      </c>
    </row>
    <row r="169" spans="1:19" x14ac:dyDescent="0.3">
      <c r="A169">
        <v>3.1923076923076898</v>
      </c>
      <c r="B169">
        <v>331.862745098039</v>
      </c>
      <c r="C169">
        <v>89.045751633986896</v>
      </c>
      <c r="D169">
        <v>57.49676851358209</v>
      </c>
      <c r="E169">
        <f t="shared" si="16"/>
        <v>1074.1421568627438</v>
      </c>
      <c r="F169">
        <f t="shared" si="17"/>
        <v>106.53594771241808</v>
      </c>
      <c r="G169">
        <f t="shared" si="18"/>
        <v>207.43213878522397</v>
      </c>
      <c r="H169">
        <v>87.630814929660104</v>
      </c>
      <c r="I169">
        <v>0.28729559232152202</v>
      </c>
      <c r="J169">
        <f t="shared" si="19"/>
        <v>364.36798153530106</v>
      </c>
      <c r="K169">
        <v>419.614906832298</v>
      </c>
      <c r="L169">
        <v>122.20496894409899</v>
      </c>
      <c r="M169">
        <v>56.983531764093811</v>
      </c>
      <c r="N169">
        <f t="shared" si="20"/>
        <v>1622.5931677018625</v>
      </c>
      <c r="O169">
        <f t="shared" si="21"/>
        <v>313.78105590061875</v>
      </c>
      <c r="P169">
        <f t="shared" si="22"/>
        <v>196.6541670459701</v>
      </c>
      <c r="Q169">
        <v>89.761279054512002</v>
      </c>
      <c r="R169">
        <v>0.30506768077623603</v>
      </c>
      <c r="S169">
        <f t="shared" si="23"/>
        <v>349.99651988747081</v>
      </c>
    </row>
    <row r="170" spans="1:19" x14ac:dyDescent="0.3">
      <c r="A170">
        <v>3.2115384615384599</v>
      </c>
      <c r="B170">
        <v>331.05921052631601</v>
      </c>
      <c r="C170">
        <v>88.789473684210506</v>
      </c>
      <c r="D170">
        <v>57.500707336735033</v>
      </c>
      <c r="E170">
        <f t="shared" si="16"/>
        <v>1069.1200657894751</v>
      </c>
      <c r="F170">
        <f t="shared" si="17"/>
        <v>104.93421052631561</v>
      </c>
      <c r="G170">
        <f t="shared" si="18"/>
        <v>207.51485407143559</v>
      </c>
      <c r="H170">
        <v>87.304303277615801</v>
      </c>
      <c r="I170">
        <v>0.274109361203344</v>
      </c>
      <c r="J170">
        <f t="shared" si="19"/>
        <v>363.48559710520317</v>
      </c>
      <c r="K170">
        <v>418.62345679012299</v>
      </c>
      <c r="L170">
        <v>122.07407407407401</v>
      </c>
      <c r="M170">
        <v>56.988664518842043</v>
      </c>
      <c r="N170">
        <f t="shared" si="20"/>
        <v>1616.3966049382689</v>
      </c>
      <c r="O170">
        <f t="shared" si="21"/>
        <v>312.96296296296248</v>
      </c>
      <c r="P170">
        <f t="shared" si="22"/>
        <v>196.76195489568295</v>
      </c>
      <c r="Q170">
        <v>90.050723492594997</v>
      </c>
      <c r="R170">
        <v>0.32501733067107502</v>
      </c>
      <c r="S170">
        <f t="shared" si="23"/>
        <v>349.15353296742245</v>
      </c>
    </row>
    <row r="171" spans="1:19" x14ac:dyDescent="0.3">
      <c r="A171">
        <v>3.2307692307692299</v>
      </c>
      <c r="B171">
        <v>330.171974522293</v>
      </c>
      <c r="C171">
        <v>88.681528662420405</v>
      </c>
      <c r="D171">
        <v>57.504615725537931</v>
      </c>
      <c r="E171">
        <f t="shared" si="16"/>
        <v>1063.5748407643314</v>
      </c>
      <c r="F171">
        <f t="shared" si="17"/>
        <v>104.25955414012753</v>
      </c>
      <c r="G171">
        <f t="shared" si="18"/>
        <v>207.59693023629666</v>
      </c>
      <c r="H171">
        <v>88.690853894015305</v>
      </c>
      <c r="I171">
        <v>0.290477984773853</v>
      </c>
      <c r="J171">
        <f t="shared" si="19"/>
        <v>362.60132565618449</v>
      </c>
      <c r="K171">
        <v>417.65644171779098</v>
      </c>
      <c r="L171">
        <v>121.95705521472399</v>
      </c>
      <c r="M171">
        <v>56.993757826180811</v>
      </c>
      <c r="N171">
        <f t="shared" si="20"/>
        <v>1610.3527607361934</v>
      </c>
      <c r="O171">
        <f t="shared" si="21"/>
        <v>312.23159509202492</v>
      </c>
      <c r="P171">
        <f t="shared" si="22"/>
        <v>196.86891434979702</v>
      </c>
      <c r="Q171">
        <v>90.357233691344106</v>
      </c>
      <c r="R171">
        <v>0.31657261631593803</v>
      </c>
      <c r="S171">
        <f t="shared" si="23"/>
        <v>348.31030580609269</v>
      </c>
    </row>
    <row r="172" spans="1:19" x14ac:dyDescent="0.3">
      <c r="A172">
        <v>3.25</v>
      </c>
      <c r="B172">
        <v>329.27388535031901</v>
      </c>
      <c r="C172">
        <v>88.541401273885398</v>
      </c>
      <c r="D172">
        <v>57.508493711425785</v>
      </c>
      <c r="E172">
        <f t="shared" si="16"/>
        <v>1057.961783439494</v>
      </c>
      <c r="F172">
        <f t="shared" si="17"/>
        <v>103.38375796178377</v>
      </c>
      <c r="G172">
        <f t="shared" si="18"/>
        <v>207.67836793994138</v>
      </c>
      <c r="H172">
        <v>88.603926992975403</v>
      </c>
      <c r="I172">
        <v>0.29541049188607699</v>
      </c>
      <c r="J172">
        <f t="shared" si="19"/>
        <v>361.71524326171891</v>
      </c>
      <c r="K172">
        <v>416.81987577639802</v>
      </c>
      <c r="L172">
        <v>121.71428571428601</v>
      </c>
      <c r="M172">
        <v>56.998810544433589</v>
      </c>
      <c r="N172">
        <f t="shared" si="20"/>
        <v>1605.1242236024877</v>
      </c>
      <c r="O172">
        <f t="shared" si="21"/>
        <v>310.7142857142876</v>
      </c>
      <c r="P172">
        <f t="shared" si="22"/>
        <v>196.97502143310544</v>
      </c>
      <c r="Q172">
        <v>89.825196877071093</v>
      </c>
      <c r="R172">
        <v>0.283100857894235</v>
      </c>
      <c r="S172">
        <f t="shared" si="23"/>
        <v>347.46689704589829</v>
      </c>
    </row>
    <row r="173" spans="1:19" x14ac:dyDescent="0.3">
      <c r="A173">
        <v>3.2692307692307701</v>
      </c>
      <c r="B173">
        <v>328.29113924050603</v>
      </c>
      <c r="C173">
        <v>88.5</v>
      </c>
      <c r="D173">
        <v>57.512341346763705</v>
      </c>
      <c r="E173">
        <f t="shared" si="16"/>
        <v>1051.8196202531626</v>
      </c>
      <c r="F173">
        <f t="shared" si="17"/>
        <v>103.125</v>
      </c>
      <c r="G173">
        <f t="shared" si="18"/>
        <v>207.75916828203776</v>
      </c>
      <c r="H173">
        <v>88.879845158229799</v>
      </c>
      <c r="I173">
        <v>0.31967578588442802</v>
      </c>
      <c r="J173">
        <f t="shared" si="19"/>
        <v>360.8274239423763</v>
      </c>
      <c r="K173">
        <v>416.03105590062103</v>
      </c>
      <c r="L173">
        <v>121.614906832298</v>
      </c>
      <c r="M173">
        <v>57.003821536832255</v>
      </c>
      <c r="N173">
        <f t="shared" si="20"/>
        <v>1600.1940993788812</v>
      </c>
      <c r="O173">
        <f t="shared" si="21"/>
        <v>310.09316770186251</v>
      </c>
      <c r="P173">
        <f t="shared" si="22"/>
        <v>197.0802522734773</v>
      </c>
      <c r="Q173">
        <v>89.789368819170306</v>
      </c>
      <c r="R173">
        <v>0.25839297833464298</v>
      </c>
      <c r="S173">
        <f t="shared" si="23"/>
        <v>346.62336305109085</v>
      </c>
    </row>
    <row r="174" spans="1:19" x14ac:dyDescent="0.3">
      <c r="A174">
        <v>3.2884615384615401</v>
      </c>
      <c r="B174">
        <v>327.45859872611499</v>
      </c>
      <c r="C174">
        <v>88.273885350318494</v>
      </c>
      <c r="D174">
        <v>57.516158705567427</v>
      </c>
      <c r="E174">
        <f t="shared" si="16"/>
        <v>1046.6162420382186</v>
      </c>
      <c r="F174">
        <f t="shared" si="17"/>
        <v>101.71178343949055</v>
      </c>
      <c r="G174">
        <f t="shared" si="18"/>
        <v>207.83933281691588</v>
      </c>
      <c r="H174">
        <v>88.603926992975303</v>
      </c>
      <c r="I174">
        <v>0.28037754763755601</v>
      </c>
      <c r="J174">
        <f t="shared" si="19"/>
        <v>359.93793973041113</v>
      </c>
      <c r="K174">
        <v>415.16250000000002</v>
      </c>
      <c r="L174">
        <v>121.625</v>
      </c>
      <c r="M174">
        <v>57.008789671156627</v>
      </c>
      <c r="N174">
        <f t="shared" si="20"/>
        <v>1594.765625</v>
      </c>
      <c r="O174">
        <f t="shared" si="21"/>
        <v>310.15625</v>
      </c>
      <c r="P174">
        <f t="shared" si="22"/>
        <v>197.18458309428911</v>
      </c>
      <c r="Q174">
        <v>89.500934543235303</v>
      </c>
      <c r="R174">
        <v>0.282299726517452</v>
      </c>
      <c r="S174">
        <f t="shared" si="23"/>
        <v>345.77975797712298</v>
      </c>
    </row>
    <row r="175" spans="1:19" x14ac:dyDescent="0.3">
      <c r="A175">
        <v>3.3076923076923102</v>
      </c>
      <c r="B175">
        <v>326.509677419355</v>
      </c>
      <c r="C175">
        <v>88.2129032258065</v>
      </c>
      <c r="D175">
        <v>57.51994588422393</v>
      </c>
      <c r="E175">
        <f t="shared" si="16"/>
        <v>1040.6854838709687</v>
      </c>
      <c r="F175">
        <f t="shared" si="17"/>
        <v>101.33064516129059</v>
      </c>
      <c r="G175">
        <f t="shared" si="18"/>
        <v>207.91886356870259</v>
      </c>
      <c r="H175">
        <v>88.0608194420264</v>
      </c>
      <c r="I175">
        <v>0.30903560549578601</v>
      </c>
      <c r="J175">
        <f t="shared" si="19"/>
        <v>359.04686073306402</v>
      </c>
      <c r="K175">
        <v>414.27388535031901</v>
      </c>
      <c r="L175">
        <v>121.541401273885</v>
      </c>
      <c r="M175">
        <v>57.013713819372178</v>
      </c>
      <c r="N175">
        <f t="shared" si="20"/>
        <v>1589.211783439494</v>
      </c>
      <c r="O175">
        <f t="shared" si="21"/>
        <v>309.63375796178127</v>
      </c>
      <c r="P175">
        <f t="shared" si="22"/>
        <v>197.28799020681572</v>
      </c>
      <c r="Q175">
        <v>88.603926992975403</v>
      </c>
      <c r="R175">
        <v>0.29007497038006003</v>
      </c>
      <c r="S175">
        <f t="shared" si="23"/>
        <v>344.93613383867017</v>
      </c>
    </row>
    <row r="176" spans="1:19" x14ac:dyDescent="0.3">
      <c r="A176">
        <v>3.32692307692307</v>
      </c>
      <c r="B176">
        <v>325.60784313725497</v>
      </c>
      <c r="C176">
        <v>88.130718954248394</v>
      </c>
      <c r="D176">
        <v>57.523703002212052</v>
      </c>
      <c r="E176">
        <f t="shared" si="16"/>
        <v>1035.0490196078435</v>
      </c>
      <c r="F176">
        <f t="shared" si="17"/>
        <v>100.81699346405242</v>
      </c>
      <c r="G176">
        <f t="shared" si="18"/>
        <v>207.9977630464532</v>
      </c>
      <c r="H176">
        <v>87.554956468613398</v>
      </c>
      <c r="I176">
        <v>0.29431066307529502</v>
      </c>
      <c r="J176">
        <f t="shared" si="19"/>
        <v>358.15425519455789</v>
      </c>
      <c r="K176">
        <v>413.30379746835399</v>
      </c>
      <c r="L176">
        <v>121.424050632911</v>
      </c>
      <c r="M176">
        <v>57.01859285726588</v>
      </c>
      <c r="N176">
        <f t="shared" si="20"/>
        <v>1583.1487341772126</v>
      </c>
      <c r="O176">
        <f t="shared" si="21"/>
        <v>308.90031645569377</v>
      </c>
      <c r="P176">
        <f t="shared" si="22"/>
        <v>197.39045000258352</v>
      </c>
      <c r="Q176">
        <v>88.898247397075295</v>
      </c>
      <c r="R176">
        <v>0.31757700100951203</v>
      </c>
      <c r="S176">
        <f t="shared" si="23"/>
        <v>344.09254057631421</v>
      </c>
    </row>
    <row r="177" spans="1:19" x14ac:dyDescent="0.3">
      <c r="A177">
        <v>3.34615384615384</v>
      </c>
      <c r="B177">
        <v>324.83892617449698</v>
      </c>
      <c r="C177">
        <v>87.993288590603996</v>
      </c>
      <c r="D177">
        <v>57.527430202823318</v>
      </c>
      <c r="E177">
        <f t="shared" si="16"/>
        <v>1030.2432885906062</v>
      </c>
      <c r="F177">
        <f t="shared" si="17"/>
        <v>99.958053691274927</v>
      </c>
      <c r="G177">
        <f t="shared" si="18"/>
        <v>208.0760342592896</v>
      </c>
      <c r="H177">
        <v>86.400551667639803</v>
      </c>
      <c r="I177">
        <v>0.25385816374408998</v>
      </c>
      <c r="J177">
        <f t="shared" si="19"/>
        <v>357.26018955680217</v>
      </c>
      <c r="K177">
        <v>412.45859872611499</v>
      </c>
      <c r="L177">
        <v>121.273885350318</v>
      </c>
      <c r="M177">
        <v>57.023425664080321</v>
      </c>
      <c r="N177">
        <f t="shared" si="20"/>
        <v>1577.8662420382188</v>
      </c>
      <c r="O177">
        <f t="shared" si="21"/>
        <v>307.96178343948748</v>
      </c>
      <c r="P177">
        <f t="shared" si="22"/>
        <v>197.4919389456868</v>
      </c>
      <c r="Q177">
        <v>88.603926992975303</v>
      </c>
      <c r="R177">
        <v>0.27899135166996297</v>
      </c>
      <c r="S177">
        <f t="shared" si="23"/>
        <v>343.24902612187242</v>
      </c>
    </row>
    <row r="178" spans="1:19" x14ac:dyDescent="0.3">
      <c r="A178">
        <v>3.3653846153846101</v>
      </c>
      <c r="B178">
        <v>324</v>
      </c>
      <c r="C178">
        <v>87.885135135135101</v>
      </c>
      <c r="D178">
        <v>57.531127653882663</v>
      </c>
      <c r="E178">
        <f t="shared" si="16"/>
        <v>1025</v>
      </c>
      <c r="F178">
        <f t="shared" si="17"/>
        <v>99.282094594594355</v>
      </c>
      <c r="G178">
        <f t="shared" si="18"/>
        <v>208.15368073153604</v>
      </c>
      <c r="H178">
        <v>86.108093955599003</v>
      </c>
      <c r="I178">
        <v>0.274907411749092</v>
      </c>
      <c r="J178">
        <f t="shared" si="19"/>
        <v>356.36472851880012</v>
      </c>
      <c r="K178">
        <v>411.5</v>
      </c>
      <c r="L178">
        <v>121.25641025641001</v>
      </c>
      <c r="M178">
        <v>57.028211122145919</v>
      </c>
      <c r="N178">
        <f t="shared" si="20"/>
        <v>1571.875</v>
      </c>
      <c r="O178">
        <f t="shared" si="21"/>
        <v>307.8525641025625</v>
      </c>
      <c r="P178">
        <f t="shared" si="22"/>
        <v>197.59243356506431</v>
      </c>
      <c r="Q178">
        <v>88.328700402472407</v>
      </c>
      <c r="R178">
        <v>0.31159634899182498</v>
      </c>
      <c r="S178">
        <f t="shared" si="23"/>
        <v>342.40563646239133</v>
      </c>
    </row>
    <row r="179" spans="1:19" x14ac:dyDescent="0.3">
      <c r="A179">
        <v>3.3846153846153801</v>
      </c>
      <c r="B179">
        <v>323.04666666666702</v>
      </c>
      <c r="C179">
        <v>87.713333333333296</v>
      </c>
      <c r="D179">
        <v>57.53479554846939</v>
      </c>
      <c r="E179">
        <f t="shared" si="16"/>
        <v>1019.0416666666688</v>
      </c>
      <c r="F179">
        <f t="shared" si="17"/>
        <v>98.208333333333144</v>
      </c>
      <c r="G179">
        <f t="shared" si="18"/>
        <v>208.23070651785724</v>
      </c>
      <c r="H179">
        <v>86.689603847519905</v>
      </c>
      <c r="I179">
        <v>0.31482424789416502</v>
      </c>
      <c r="J179">
        <f t="shared" si="19"/>
        <v>355.46793509475947</v>
      </c>
      <c r="K179">
        <v>410.564102564103</v>
      </c>
      <c r="L179">
        <v>121.147435897436</v>
      </c>
      <c r="M179">
        <v>57.032948116511342</v>
      </c>
      <c r="N179">
        <f t="shared" si="20"/>
        <v>1566.0256410256438</v>
      </c>
      <c r="O179">
        <f t="shared" si="21"/>
        <v>307.17147435897493</v>
      </c>
      <c r="P179">
        <f t="shared" si="22"/>
        <v>197.69191044673812</v>
      </c>
      <c r="Q179">
        <v>88.357313528893002</v>
      </c>
      <c r="R179">
        <v>0.30622165401697798</v>
      </c>
      <c r="S179">
        <f t="shared" si="23"/>
        <v>341.56241570279695</v>
      </c>
    </row>
    <row r="180" spans="1:19" x14ac:dyDescent="0.3">
      <c r="A180">
        <v>3.4038461538461502</v>
      </c>
      <c r="B180">
        <v>322.12</v>
      </c>
      <c r="C180">
        <v>87.58</v>
      </c>
      <c r="D180">
        <v>57.538434105638103</v>
      </c>
      <c r="E180">
        <f t="shared" si="16"/>
        <v>1013.25</v>
      </c>
      <c r="F180">
        <f t="shared" si="17"/>
        <v>97.375</v>
      </c>
      <c r="G180">
        <f t="shared" si="18"/>
        <v>208.3071162184001</v>
      </c>
      <c r="H180">
        <v>86.670807754740807</v>
      </c>
      <c r="I180">
        <v>0.30426820223100998</v>
      </c>
      <c r="J180">
        <f t="shared" si="19"/>
        <v>354.5698706709087</v>
      </c>
      <c r="K180">
        <v>409.71710526315798</v>
      </c>
      <c r="L180">
        <v>121</v>
      </c>
      <c r="M180">
        <v>57.03763553457209</v>
      </c>
      <c r="N180">
        <f t="shared" si="20"/>
        <v>1560.7319078947376</v>
      </c>
      <c r="O180">
        <f t="shared" si="21"/>
        <v>306.25</v>
      </c>
      <c r="P180">
        <f t="shared" si="22"/>
        <v>197.79034622601398</v>
      </c>
      <c r="Q180">
        <v>87.266520454203999</v>
      </c>
      <c r="R180">
        <v>0.27941340274154502</v>
      </c>
      <c r="S180">
        <f t="shared" si="23"/>
        <v>340.71940612719521</v>
      </c>
    </row>
    <row r="181" spans="1:19" x14ac:dyDescent="0.3">
      <c r="A181">
        <v>3.4230769230769198</v>
      </c>
      <c r="B181">
        <v>321.197368421053</v>
      </c>
      <c r="C181">
        <v>87.5</v>
      </c>
      <c r="D181">
        <v>57.542043571139736</v>
      </c>
      <c r="E181">
        <f t="shared" si="16"/>
        <v>1007.4835526315812</v>
      </c>
      <c r="F181">
        <f t="shared" si="17"/>
        <v>96.875</v>
      </c>
      <c r="G181">
        <f t="shared" si="18"/>
        <v>208.38291499393449</v>
      </c>
      <c r="H181">
        <v>87.257415632661505</v>
      </c>
      <c r="I181">
        <v>0.300980362886827</v>
      </c>
      <c r="J181">
        <f t="shared" si="19"/>
        <v>353.67059506100748</v>
      </c>
      <c r="K181">
        <v>408.83443708609298</v>
      </c>
      <c r="L181">
        <v>120.933774834437</v>
      </c>
      <c r="M181">
        <v>57.042272265697328</v>
      </c>
      <c r="N181">
        <f t="shared" si="20"/>
        <v>1555.2152317880809</v>
      </c>
      <c r="O181">
        <f t="shared" si="21"/>
        <v>305.8360927152313</v>
      </c>
      <c r="P181">
        <f t="shared" si="22"/>
        <v>197.88771757964378</v>
      </c>
      <c r="Q181">
        <v>87.037329366605405</v>
      </c>
      <c r="R181">
        <v>0.28767344907835102</v>
      </c>
      <c r="S181">
        <f t="shared" si="23"/>
        <v>339.87664825883104</v>
      </c>
    </row>
    <row r="182" spans="1:19" x14ac:dyDescent="0.3">
      <c r="A182">
        <v>3.4423076923076898</v>
      </c>
      <c r="B182">
        <v>320.39215686274503</v>
      </c>
      <c r="C182">
        <v>87.3333333333333</v>
      </c>
      <c r="D182">
        <v>57.545624218142663</v>
      </c>
      <c r="E182">
        <f t="shared" si="16"/>
        <v>1002.4509803921565</v>
      </c>
      <c r="F182">
        <f t="shared" si="17"/>
        <v>95.833333333333144</v>
      </c>
      <c r="G182">
        <f t="shared" si="18"/>
        <v>208.45810858099594</v>
      </c>
      <c r="H182">
        <v>87.480580048179405</v>
      </c>
      <c r="I182">
        <v>0.26724080890214003</v>
      </c>
      <c r="J182">
        <f t="shared" si="19"/>
        <v>352.77016656057754</v>
      </c>
      <c r="K182">
        <v>408.03333333333302</v>
      </c>
      <c r="L182">
        <v>120.8</v>
      </c>
      <c r="M182">
        <v>57.046857200854795</v>
      </c>
      <c r="N182">
        <f t="shared" si="20"/>
        <v>1550.2083333333312</v>
      </c>
      <c r="O182">
        <f t="shared" si="21"/>
        <v>305</v>
      </c>
      <c r="P182">
        <f t="shared" si="22"/>
        <v>197.98400121795066</v>
      </c>
      <c r="Q182">
        <v>86.707456152453801</v>
      </c>
      <c r="R182">
        <v>0.26396381736343699</v>
      </c>
      <c r="S182">
        <f t="shared" si="23"/>
        <v>339.03418091871066</v>
      </c>
    </row>
    <row r="183" spans="1:19" x14ac:dyDescent="0.3">
      <c r="A183">
        <v>3.4615384615384599</v>
      </c>
      <c r="B183">
        <v>319.53642384106001</v>
      </c>
      <c r="C183">
        <v>87.225165562913901</v>
      </c>
      <c r="D183">
        <v>57.549176347953896</v>
      </c>
      <c r="E183">
        <f t="shared" si="16"/>
        <v>997.10264900662514</v>
      </c>
      <c r="F183">
        <f t="shared" si="17"/>
        <v>95.157284768211866</v>
      </c>
      <c r="G183">
        <f t="shared" si="18"/>
        <v>208.53270330703185</v>
      </c>
      <c r="H183">
        <v>86.971049709467707</v>
      </c>
      <c r="I183">
        <v>0.28032625723466797</v>
      </c>
      <c r="J183">
        <f t="shared" si="19"/>
        <v>351.86864199981835</v>
      </c>
      <c r="K183">
        <v>407.14935064935099</v>
      </c>
      <c r="L183">
        <v>120.64935064935101</v>
      </c>
      <c r="M183">
        <v>57.051389232233966</v>
      </c>
      <c r="N183">
        <f t="shared" si="20"/>
        <v>1544.6834415584435</v>
      </c>
      <c r="O183">
        <f t="shared" si="21"/>
        <v>304.05844155844375</v>
      </c>
      <c r="P183">
        <f t="shared" si="22"/>
        <v>198.07917387691327</v>
      </c>
      <c r="Q183">
        <v>87.838484648406705</v>
      </c>
      <c r="R183">
        <v>0.29143651056133302</v>
      </c>
      <c r="S183">
        <f t="shared" si="23"/>
        <v>338.19204128286407</v>
      </c>
    </row>
    <row r="184" spans="1:19" x14ac:dyDescent="0.3">
      <c r="A184">
        <v>3.4807692307692299</v>
      </c>
      <c r="B184">
        <v>318.64864864864899</v>
      </c>
      <c r="C184">
        <v>87.067567567567593</v>
      </c>
      <c r="D184">
        <v>57.552700290740319</v>
      </c>
      <c r="E184">
        <f t="shared" si="16"/>
        <v>991.55405405405622</v>
      </c>
      <c r="F184">
        <f t="shared" si="17"/>
        <v>94.172297297297405</v>
      </c>
      <c r="G184">
        <f t="shared" si="18"/>
        <v>208.60670610554666</v>
      </c>
      <c r="H184">
        <v>86.097428936677403</v>
      </c>
      <c r="I184">
        <v>0.29303790768770499</v>
      </c>
      <c r="J184">
        <f t="shared" si="19"/>
        <v>350.9660767952422</v>
      </c>
      <c r="K184">
        <v>406.24516129032298</v>
      </c>
      <c r="L184">
        <v>120.593548387097</v>
      </c>
      <c r="M184">
        <v>57.055867252867344</v>
      </c>
      <c r="N184">
        <f t="shared" si="20"/>
        <v>1539.0322580645188</v>
      </c>
      <c r="O184">
        <f t="shared" si="21"/>
        <v>303.70967741935624</v>
      </c>
      <c r="P184">
        <f t="shared" si="22"/>
        <v>198.17321231021424</v>
      </c>
      <c r="Q184">
        <v>88.0765522524364</v>
      </c>
      <c r="R184">
        <v>0.29442063544084801</v>
      </c>
      <c r="S184">
        <f t="shared" si="23"/>
        <v>337.35026493828303</v>
      </c>
    </row>
    <row r="185" spans="1:19" x14ac:dyDescent="0.3">
      <c r="A185">
        <v>3.5</v>
      </c>
      <c r="B185">
        <v>317.80136986301397</v>
      </c>
      <c r="C185">
        <v>87</v>
      </c>
      <c r="D185">
        <v>57.556196406250002</v>
      </c>
      <c r="E185">
        <f t="shared" si="16"/>
        <v>986.25856164383731</v>
      </c>
      <c r="F185">
        <f t="shared" si="17"/>
        <v>93.75</v>
      </c>
      <c r="G185">
        <f t="shared" si="18"/>
        <v>208.68012453125016</v>
      </c>
      <c r="H185">
        <v>85.527730593023406</v>
      </c>
      <c r="I185">
        <v>0.27623981331310299</v>
      </c>
      <c r="J185">
        <f t="shared" si="19"/>
        <v>350.06252500000085</v>
      </c>
      <c r="K185">
        <v>405.41333333333301</v>
      </c>
      <c r="L185">
        <v>120.5</v>
      </c>
      <c r="M185">
        <v>57.060290156249998</v>
      </c>
      <c r="N185">
        <f t="shared" si="20"/>
        <v>1533.8333333333312</v>
      </c>
      <c r="O185">
        <f t="shared" si="21"/>
        <v>303.125</v>
      </c>
      <c r="P185">
        <f t="shared" si="22"/>
        <v>198.26609328125005</v>
      </c>
      <c r="Q185">
        <v>86.6329031545513</v>
      </c>
      <c r="R185">
        <v>0.272048306346939</v>
      </c>
      <c r="S185">
        <f t="shared" si="23"/>
        <v>336.5088859375</v>
      </c>
    </row>
    <row r="186" spans="1:19" x14ac:dyDescent="0.3">
      <c r="A186">
        <v>3.5192307692307701</v>
      </c>
      <c r="B186">
        <v>316.91608391608401</v>
      </c>
      <c r="C186">
        <v>87</v>
      </c>
      <c r="D186">
        <v>57.559665084533634</v>
      </c>
      <c r="E186">
        <f t="shared" si="16"/>
        <v>980.72552447552494</v>
      </c>
      <c r="F186">
        <f t="shared" si="17"/>
        <v>93.75</v>
      </c>
      <c r="G186">
        <f t="shared" si="18"/>
        <v>208.75296677520623</v>
      </c>
      <c r="H186">
        <v>84.567430731753205</v>
      </c>
      <c r="I186">
        <v>0.28771793275218399</v>
      </c>
      <c r="J186">
        <f t="shared" si="19"/>
        <v>349.15803935292263</v>
      </c>
      <c r="K186">
        <v>404.54666666666702</v>
      </c>
      <c r="L186">
        <v>120.42</v>
      </c>
      <c r="M186">
        <v>57.064656835957194</v>
      </c>
      <c r="N186">
        <f t="shared" si="20"/>
        <v>1528.4166666666688</v>
      </c>
      <c r="O186">
        <f t="shared" si="21"/>
        <v>302.625</v>
      </c>
      <c r="P186">
        <f t="shared" si="22"/>
        <v>198.35779355510113</v>
      </c>
      <c r="Q186">
        <v>86.652043800262703</v>
      </c>
      <c r="R186">
        <v>0.282864121286374</v>
      </c>
      <c r="S186">
        <f t="shared" si="23"/>
        <v>335.66793685183012</v>
      </c>
    </row>
    <row r="187" spans="1:19" x14ac:dyDescent="0.3">
      <c r="A187">
        <v>3.5384615384615401</v>
      </c>
      <c r="B187">
        <v>316.07692307692298</v>
      </c>
      <c r="C187">
        <v>86.860139860139896</v>
      </c>
      <c r="D187">
        <v>57.563106746665966</v>
      </c>
      <c r="E187">
        <f t="shared" si="16"/>
        <v>975.4807692307686</v>
      </c>
      <c r="F187">
        <f t="shared" si="17"/>
        <v>92.875874125874361</v>
      </c>
      <c r="G187">
        <f t="shared" si="18"/>
        <v>208.82524167998531</v>
      </c>
      <c r="H187">
        <v>84.600006115046</v>
      </c>
      <c r="I187">
        <v>0.27648920592263299</v>
      </c>
      <c r="J187">
        <f t="shared" si="19"/>
        <v>348.25267132625288</v>
      </c>
      <c r="K187">
        <v>403.61842105263202</v>
      </c>
      <c r="L187">
        <v>120.289473684211</v>
      </c>
      <c r="M187">
        <v>57.06896618526028</v>
      </c>
      <c r="N187">
        <f t="shared" si="20"/>
        <v>1522.6151315789502</v>
      </c>
      <c r="O187">
        <f t="shared" si="21"/>
        <v>301.80921052631879</v>
      </c>
      <c r="P187">
        <f t="shared" si="22"/>
        <v>198.44828989046596</v>
      </c>
      <c r="Q187">
        <v>87.214325870592106</v>
      </c>
      <c r="R187">
        <v>0.304647767518124</v>
      </c>
      <c r="S187">
        <f t="shared" si="23"/>
        <v>334.82744882326989</v>
      </c>
    </row>
    <row r="188" spans="1:19" x14ac:dyDescent="0.3">
      <c r="A188">
        <v>3.5576923076923102</v>
      </c>
      <c r="B188">
        <v>315.109589041096</v>
      </c>
      <c r="C188">
        <v>86.726027397260296</v>
      </c>
      <c r="D188">
        <v>57.566521845467364</v>
      </c>
      <c r="E188">
        <f t="shared" si="16"/>
        <v>969.43493150685003</v>
      </c>
      <c r="F188">
        <f t="shared" si="17"/>
        <v>92.037671232876846</v>
      </c>
      <c r="G188">
        <f t="shared" si="18"/>
        <v>208.8969587548147</v>
      </c>
      <c r="H188">
        <v>85.518321054083003</v>
      </c>
      <c r="I188">
        <v>0.31739062873809998</v>
      </c>
      <c r="J188">
        <f t="shared" si="19"/>
        <v>347.34647117209477</v>
      </c>
      <c r="K188">
        <v>402.77852348993298</v>
      </c>
      <c r="L188">
        <v>120.234899328859</v>
      </c>
      <c r="M188">
        <v>57.073217096740699</v>
      </c>
      <c r="N188">
        <f t="shared" si="20"/>
        <v>1517.3657718120812</v>
      </c>
      <c r="O188">
        <f t="shared" si="21"/>
        <v>301.4681208053687</v>
      </c>
      <c r="P188">
        <f t="shared" si="22"/>
        <v>198.53755903155457</v>
      </c>
      <c r="Q188">
        <v>86.398549793140802</v>
      </c>
      <c r="R188">
        <v>0.27354234208240202</v>
      </c>
      <c r="S188">
        <f t="shared" si="23"/>
        <v>333.98745161504809</v>
      </c>
    </row>
    <row r="189" spans="1:19" x14ac:dyDescent="0.3">
      <c r="A189">
        <v>3.57692307692307</v>
      </c>
      <c r="B189">
        <v>314.22068965517201</v>
      </c>
      <c r="C189">
        <v>86.544827586206907</v>
      </c>
      <c r="D189">
        <v>57.56991086622542</v>
      </c>
      <c r="E189">
        <f t="shared" si="16"/>
        <v>963.87931034482517</v>
      </c>
      <c r="F189">
        <f t="shared" si="17"/>
        <v>90.905172413793139</v>
      </c>
      <c r="G189">
        <f t="shared" si="18"/>
        <v>208.96812819073375</v>
      </c>
      <c r="H189">
        <v>85.257333180761094</v>
      </c>
      <c r="I189">
        <v>0.29483348879042698</v>
      </c>
      <c r="J189">
        <f t="shared" si="19"/>
        <v>346.43948796755365</v>
      </c>
      <c r="K189">
        <v>401.96575342465798</v>
      </c>
      <c r="L189">
        <v>120.034246575342</v>
      </c>
      <c r="M189">
        <v>57.077408461902216</v>
      </c>
      <c r="N189">
        <f t="shared" si="20"/>
        <v>1512.2859589041122</v>
      </c>
      <c r="O189">
        <f t="shared" si="21"/>
        <v>300.21404109588752</v>
      </c>
      <c r="P189">
        <f t="shared" si="22"/>
        <v>198.62557769994646</v>
      </c>
      <c r="Q189">
        <v>85.480740228530493</v>
      </c>
      <c r="R189">
        <v>0.27208085126340398</v>
      </c>
      <c r="S189">
        <f t="shared" si="23"/>
        <v>333.147973660839</v>
      </c>
    </row>
    <row r="190" spans="1:19" x14ac:dyDescent="0.3">
      <c r="A190">
        <v>3.59615384615384</v>
      </c>
      <c r="B190">
        <v>313.41095890410998</v>
      </c>
      <c r="C190">
        <v>86.5</v>
      </c>
      <c r="D190">
        <v>57.573274327416655</v>
      </c>
      <c r="E190">
        <f t="shared" si="16"/>
        <v>958.81849315068735</v>
      </c>
      <c r="F190">
        <f t="shared" si="17"/>
        <v>90.625</v>
      </c>
      <c r="G190">
        <f t="shared" si="18"/>
        <v>209.03876087574986</v>
      </c>
      <c r="H190">
        <v>85.504317255912497</v>
      </c>
      <c r="I190">
        <v>0.26356546256056401</v>
      </c>
      <c r="J190">
        <f t="shared" si="19"/>
        <v>345.53176965858722</v>
      </c>
      <c r="K190">
        <v>401</v>
      </c>
      <c r="L190">
        <v>120</v>
      </c>
      <c r="M190">
        <v>57.081539170781291</v>
      </c>
      <c r="N190">
        <f t="shared" si="20"/>
        <v>1506.25</v>
      </c>
      <c r="O190">
        <f t="shared" si="21"/>
        <v>300</v>
      </c>
      <c r="P190">
        <f t="shared" si="22"/>
        <v>198.71232258640703</v>
      </c>
      <c r="Q190">
        <v>85.149041071536999</v>
      </c>
      <c r="R190">
        <v>0.31406714386826401</v>
      </c>
      <c r="S190">
        <f t="shared" si="23"/>
        <v>332.30904211262038</v>
      </c>
    </row>
    <row r="191" spans="1:19" x14ac:dyDescent="0.3">
      <c r="A191">
        <v>3.6153846153846101</v>
      </c>
      <c r="B191">
        <v>312.54482758620702</v>
      </c>
      <c r="C191">
        <v>86.4</v>
      </c>
      <c r="D191">
        <v>57.576612781428267</v>
      </c>
      <c r="E191">
        <f t="shared" si="16"/>
        <v>953.40517241379393</v>
      </c>
      <c r="F191">
        <f t="shared" si="17"/>
        <v>90</v>
      </c>
      <c r="G191">
        <f t="shared" si="18"/>
        <v>209.10886840999365</v>
      </c>
      <c r="H191">
        <v>85.232536363403298</v>
      </c>
      <c r="I191">
        <v>0.28336262623509101</v>
      </c>
      <c r="J191">
        <f t="shared" si="19"/>
        <v>344.62336310255989</v>
      </c>
      <c r="K191">
        <v>400.097222222222</v>
      </c>
      <c r="L191">
        <v>119.902777777778</v>
      </c>
      <c r="M191">
        <v>57.085608111555686</v>
      </c>
      <c r="N191">
        <f t="shared" si="20"/>
        <v>1500.6076388888873</v>
      </c>
      <c r="O191">
        <f t="shared" si="21"/>
        <v>299.39236111111245</v>
      </c>
      <c r="P191">
        <f t="shared" si="22"/>
        <v>198.79777034266931</v>
      </c>
      <c r="Q191">
        <v>84.897197990483306</v>
      </c>
      <c r="R191">
        <v>0.29509926204562997</v>
      </c>
      <c r="S191">
        <f t="shared" si="23"/>
        <v>331.47068288720385</v>
      </c>
    </row>
    <row r="192" spans="1:19" x14ac:dyDescent="0.3">
      <c r="A192">
        <v>3.6346153846153801</v>
      </c>
      <c r="B192">
        <v>311.78873239436598</v>
      </c>
      <c r="C192">
        <v>86.133802816901394</v>
      </c>
      <c r="D192">
        <v>57.579926815279975</v>
      </c>
      <c r="E192">
        <f t="shared" si="16"/>
        <v>948.67957746478737</v>
      </c>
      <c r="F192">
        <f t="shared" si="17"/>
        <v>88.33626760563368</v>
      </c>
      <c r="G192">
        <f t="shared" si="18"/>
        <v>209.17846312087954</v>
      </c>
      <c r="H192">
        <v>84.359485218289194</v>
      </c>
      <c r="I192">
        <v>0.26051560488410402</v>
      </c>
      <c r="J192">
        <f t="shared" si="19"/>
        <v>343.71431410949879</v>
      </c>
      <c r="K192">
        <v>399.29931972789097</v>
      </c>
      <c r="L192">
        <v>119.850340136054</v>
      </c>
      <c r="M192">
        <v>57.089614170151158</v>
      </c>
      <c r="N192">
        <f t="shared" si="20"/>
        <v>1495.6207482993186</v>
      </c>
      <c r="O192">
        <f t="shared" si="21"/>
        <v>299.06462585033751</v>
      </c>
      <c r="P192">
        <f t="shared" si="22"/>
        <v>198.88189757317423</v>
      </c>
      <c r="Q192">
        <v>85.824462152165395</v>
      </c>
      <c r="R192">
        <v>0.25987770963864798</v>
      </c>
      <c r="S192">
        <f t="shared" si="23"/>
        <v>330.6329207114091</v>
      </c>
    </row>
    <row r="193" spans="1:19" x14ac:dyDescent="0.3">
      <c r="A193">
        <v>3.6538461538461502</v>
      </c>
      <c r="B193">
        <v>310.91489361702099</v>
      </c>
      <c r="C193">
        <v>86.085106382978694</v>
      </c>
      <c r="D193">
        <v>57.583217051345912</v>
      </c>
      <c r="E193">
        <f t="shared" si="16"/>
        <v>943.2180851063813</v>
      </c>
      <c r="F193">
        <f t="shared" si="17"/>
        <v>88.031914893616886</v>
      </c>
      <c r="G193">
        <f t="shared" si="18"/>
        <v>209.24755807826409</v>
      </c>
      <c r="H193">
        <v>83.970838811849703</v>
      </c>
      <c r="I193">
        <v>0.28443823824137399</v>
      </c>
      <c r="J193">
        <f t="shared" si="19"/>
        <v>342.80466748205197</v>
      </c>
      <c r="K193">
        <v>398.43448275862102</v>
      </c>
      <c r="L193">
        <v>119.68965517241401</v>
      </c>
      <c r="M193">
        <v>57.093556229846449</v>
      </c>
      <c r="N193">
        <f t="shared" si="20"/>
        <v>1490.2155172413813</v>
      </c>
      <c r="O193">
        <f t="shared" si="21"/>
        <v>298.06034482758753</v>
      </c>
      <c r="P193">
        <f t="shared" si="22"/>
        <v>198.96468082677552</v>
      </c>
      <c r="Q193">
        <v>85.256185643048795</v>
      </c>
      <c r="R193">
        <v>0.285882281631962</v>
      </c>
      <c r="S193">
        <f t="shared" si="23"/>
        <v>329.7957791658967</v>
      </c>
    </row>
    <row r="194" spans="1:19" x14ac:dyDescent="0.3">
      <c r="A194">
        <v>3.6730769230769198</v>
      </c>
      <c r="B194">
        <v>309.91608391608401</v>
      </c>
      <c r="C194">
        <v>86</v>
      </c>
      <c r="D194">
        <v>57.586484148076636</v>
      </c>
      <c r="E194">
        <f t="shared" si="16"/>
        <v>936.97552447552494</v>
      </c>
      <c r="F194">
        <f t="shared" si="17"/>
        <v>87.5</v>
      </c>
      <c r="G194">
        <f t="shared" si="18"/>
        <v>209.3161671096093</v>
      </c>
      <c r="H194">
        <v>84.567430731753205</v>
      </c>
      <c r="I194">
        <v>0.32578942744283601</v>
      </c>
      <c r="J194">
        <f t="shared" si="19"/>
        <v>341.89446705415446</v>
      </c>
      <c r="K194">
        <v>397.590277777778</v>
      </c>
      <c r="L194">
        <v>119.590277777778</v>
      </c>
      <c r="M194">
        <v>57.097433170876336</v>
      </c>
      <c r="N194">
        <f t="shared" si="20"/>
        <v>1484.9392361111127</v>
      </c>
      <c r="O194">
        <f t="shared" si="21"/>
        <v>297.43923611111245</v>
      </c>
      <c r="P194">
        <f t="shared" si="22"/>
        <v>199.04609658840309</v>
      </c>
      <c r="Q194">
        <v>84.9536787031915</v>
      </c>
      <c r="R194">
        <v>0.27626107200135303</v>
      </c>
      <c r="S194">
        <f t="shared" si="23"/>
        <v>328.95928072766134</v>
      </c>
    </row>
    <row r="195" spans="1:19" x14ac:dyDescent="0.3">
      <c r="A195">
        <v>3.6923076923076898</v>
      </c>
      <c r="B195">
        <v>309.04285714285697</v>
      </c>
      <c r="C195">
        <v>85.892857142857096</v>
      </c>
      <c r="D195">
        <v>57.58972880072114</v>
      </c>
      <c r="E195">
        <f t="shared" si="16"/>
        <v>931.51785714285597</v>
      </c>
      <c r="F195">
        <f t="shared" si="17"/>
        <v>86.830357142856883</v>
      </c>
      <c r="G195">
        <f t="shared" si="18"/>
        <v>209.38430481514388</v>
      </c>
      <c r="H195">
        <v>83.670278491162406</v>
      </c>
      <c r="I195">
        <v>0.28592697449974902</v>
      </c>
      <c r="J195">
        <f t="shared" si="19"/>
        <v>340.98375572839166</v>
      </c>
      <c r="K195">
        <v>396.69230769230802</v>
      </c>
      <c r="L195">
        <v>119.545454545455</v>
      </c>
      <c r="M195">
        <v>57.101243870032974</v>
      </c>
      <c r="N195">
        <f t="shared" si="20"/>
        <v>1479.3269230769251</v>
      </c>
      <c r="O195">
        <f t="shared" si="21"/>
        <v>297.15909090909372</v>
      </c>
      <c r="P195">
        <f t="shared" si="22"/>
        <v>199.12612127069247</v>
      </c>
      <c r="Q195">
        <v>84.668786928822001</v>
      </c>
      <c r="R195">
        <v>0.29220362978773701</v>
      </c>
      <c r="S195">
        <f t="shared" si="23"/>
        <v>328.12344681117503</v>
      </c>
    </row>
    <row r="196" spans="1:19" x14ac:dyDescent="0.3">
      <c r="A196">
        <v>3.7115384615384599</v>
      </c>
      <c r="B196">
        <v>308.2</v>
      </c>
      <c r="C196">
        <v>85.835714285714303</v>
      </c>
      <c r="D196">
        <v>57.592951742049031</v>
      </c>
      <c r="E196">
        <f t="shared" si="16"/>
        <v>926.25</v>
      </c>
      <c r="F196">
        <f t="shared" si="17"/>
        <v>86.473214285714448</v>
      </c>
      <c r="G196">
        <f t="shared" si="18"/>
        <v>209.45198658302957</v>
      </c>
      <c r="H196">
        <v>83.756210875796796</v>
      </c>
      <c r="I196">
        <v>0.27455738963663701</v>
      </c>
      <c r="J196">
        <f t="shared" si="19"/>
        <v>340.07257551207283</v>
      </c>
      <c r="K196">
        <v>395.93150684931499</v>
      </c>
      <c r="L196">
        <v>119.438356164384</v>
      </c>
      <c r="M196">
        <v>57.104987200265313</v>
      </c>
      <c r="N196">
        <f t="shared" si="20"/>
        <v>1474.5719178082186</v>
      </c>
      <c r="O196">
        <f t="shared" si="21"/>
        <v>296.48972602740002</v>
      </c>
      <c r="P196">
        <f t="shared" si="22"/>
        <v>199.20473120557153</v>
      </c>
      <c r="Q196">
        <v>85.576134255120607</v>
      </c>
      <c r="R196">
        <v>0.249698154805895</v>
      </c>
      <c r="S196">
        <f t="shared" si="23"/>
        <v>327.28829780819393</v>
      </c>
    </row>
    <row r="197" spans="1:19" x14ac:dyDescent="0.3">
      <c r="A197">
        <v>3.7307692307692299</v>
      </c>
      <c r="B197">
        <v>307.273381294964</v>
      </c>
      <c r="C197">
        <v>85.712230215827304</v>
      </c>
      <c r="D197">
        <v>57.596153743072684</v>
      </c>
      <c r="E197">
        <f t="shared" ref="E197:E260" si="24">B197*6.25-1000</f>
        <v>920.4586330935249</v>
      </c>
      <c r="F197">
        <f t="shared" ref="F197:F260" si="25">C197*6.25-450</f>
        <v>85.701438848920702</v>
      </c>
      <c r="G197">
        <f t="shared" ref="G197:G260" si="26">21*D197-1000</f>
        <v>209.51922860452646</v>
      </c>
      <c r="H197">
        <v>83.496835602845707</v>
      </c>
      <c r="I197">
        <v>0.303813389750267</v>
      </c>
      <c r="J197">
        <f t="shared" ref="J197:J260" si="27">-0.0356*A197^6 + 0.8968*A197^5 - 9.5383*A197^4 + 55.426*A197^3 - 186.54*A197^2 + 296.99*A197^1 + 245.09</f>
        <v>339.16096755200522</v>
      </c>
      <c r="K197">
        <v>395.03496503496501</v>
      </c>
      <c r="L197">
        <v>119.20979020979</v>
      </c>
      <c r="M197">
        <v>57.10866203027679</v>
      </c>
      <c r="N197">
        <f t="shared" ref="N197:N260" si="28">6.25*K197-1000</f>
        <v>1468.9685314685312</v>
      </c>
      <c r="O197">
        <f t="shared" ref="O197:O260" si="29">6.25*L197-450</f>
        <v>295.06118881118755</v>
      </c>
      <c r="P197">
        <f t="shared" ref="P197:P260" si="30">21*M197-1000</f>
        <v>199.28190263581268</v>
      </c>
      <c r="Q197">
        <v>84.612048854979093</v>
      </c>
      <c r="R197">
        <v>0.30069607357414202</v>
      </c>
      <c r="S197">
        <f t="shared" ref="S197:S260" si="31">-0.0369*A197^6 + 0.9372*A197^5 - 10.056*A197^4 + 58.365*A197^3 - 191.9*A197^2 + 292.34*A197^1 + 246.32</f>
        <v>326.45385312621357</v>
      </c>
    </row>
    <row r="198" spans="1:19" x14ac:dyDescent="0.3">
      <c r="A198">
        <v>3.75</v>
      </c>
      <c r="B198">
        <v>306.45390070922002</v>
      </c>
      <c r="C198">
        <v>85.595744680851098</v>
      </c>
      <c r="D198">
        <v>57.599335613769533</v>
      </c>
      <c r="E198">
        <f t="shared" si="24"/>
        <v>915.33687943262521</v>
      </c>
      <c r="F198">
        <f t="shared" si="25"/>
        <v>84.973404255319338</v>
      </c>
      <c r="G198">
        <f t="shared" si="26"/>
        <v>209.58604788916023</v>
      </c>
      <c r="H198">
        <v>84.126413127568497</v>
      </c>
      <c r="I198">
        <v>0.26900839373021002</v>
      </c>
      <c r="J198">
        <f t="shared" si="27"/>
        <v>338.24897216796887</v>
      </c>
      <c r="K198">
        <v>394.11971830985902</v>
      </c>
      <c r="L198">
        <v>119.119718309859</v>
      </c>
      <c r="M198">
        <v>57.112267224121091</v>
      </c>
      <c r="N198">
        <f t="shared" si="28"/>
        <v>1463.2482394366189</v>
      </c>
      <c r="O198">
        <f t="shared" si="29"/>
        <v>294.49823943661875</v>
      </c>
      <c r="P198">
        <f t="shared" si="30"/>
        <v>199.35761170654291</v>
      </c>
      <c r="Q198">
        <v>84.303183304879596</v>
      </c>
      <c r="R198">
        <v>0.29889215031370697</v>
      </c>
      <c r="S198">
        <f t="shared" si="31"/>
        <v>325.62013122558602</v>
      </c>
    </row>
    <row r="199" spans="1:19" x14ac:dyDescent="0.3">
      <c r="A199">
        <v>3.7692307692307701</v>
      </c>
      <c r="B199">
        <v>305.73571428571398</v>
      </c>
      <c r="C199">
        <v>85.428571428571402</v>
      </c>
      <c r="D199">
        <v>57.602498203804423</v>
      </c>
      <c r="E199">
        <f t="shared" si="24"/>
        <v>910.8482142857124</v>
      </c>
      <c r="F199">
        <f t="shared" si="25"/>
        <v>83.928571428571217</v>
      </c>
      <c r="G199">
        <f t="shared" si="26"/>
        <v>209.65246227989292</v>
      </c>
      <c r="H199">
        <v>83.804843455105896</v>
      </c>
      <c r="I199">
        <v>0.23965056507646301</v>
      </c>
      <c r="J199">
        <f t="shared" si="27"/>
        <v>337.33662888490119</v>
      </c>
      <c r="K199">
        <v>393.16197183098598</v>
      </c>
      <c r="L199">
        <v>119.035211267606</v>
      </c>
      <c r="M199">
        <v>57.115801640796228</v>
      </c>
      <c r="N199">
        <f t="shared" si="28"/>
        <v>1457.2623239436625</v>
      </c>
      <c r="O199">
        <f t="shared" si="29"/>
        <v>293.97007042253756</v>
      </c>
      <c r="P199">
        <f t="shared" si="30"/>
        <v>199.43183445672071</v>
      </c>
      <c r="Q199">
        <v>84.305143156151303</v>
      </c>
      <c r="R199">
        <v>0.31247693824842698</v>
      </c>
      <c r="S199">
        <f t="shared" si="31"/>
        <v>324.78714965529031</v>
      </c>
    </row>
    <row r="200" spans="1:19" x14ac:dyDescent="0.3">
      <c r="A200">
        <v>3.7884615384615401</v>
      </c>
      <c r="B200">
        <v>304.84444444444398</v>
      </c>
      <c r="C200">
        <v>85.281481481481507</v>
      </c>
      <c r="D200">
        <v>57.605642403252006</v>
      </c>
      <c r="E200">
        <f t="shared" si="24"/>
        <v>905.27777777777487</v>
      </c>
      <c r="F200">
        <f t="shared" si="25"/>
        <v>83.009259259259466</v>
      </c>
      <c r="G200">
        <f t="shared" si="26"/>
        <v>209.7184904682922</v>
      </c>
      <c r="H200">
        <v>82.228488184238699</v>
      </c>
      <c r="I200">
        <v>0.29358086369129299</v>
      </c>
      <c r="J200">
        <f t="shared" si="27"/>
        <v>336.42397646377879</v>
      </c>
      <c r="K200">
        <v>392.5</v>
      </c>
      <c r="L200">
        <v>119.055555555556</v>
      </c>
      <c r="M200">
        <v>57.119264133836658</v>
      </c>
      <c r="N200">
        <f t="shared" si="28"/>
        <v>1453.125</v>
      </c>
      <c r="O200">
        <f t="shared" si="29"/>
        <v>294.09722222222501</v>
      </c>
      <c r="P200">
        <f t="shared" si="30"/>
        <v>199.50454681056976</v>
      </c>
      <c r="Q200">
        <v>84.974927052792907</v>
      </c>
      <c r="R200">
        <v>0.215242422292583</v>
      </c>
      <c r="S200">
        <f t="shared" si="31"/>
        <v>323.95492508735907</v>
      </c>
    </row>
    <row r="201" spans="1:19" x14ac:dyDescent="0.3">
      <c r="A201">
        <v>3.8076923076923102</v>
      </c>
      <c r="B201">
        <v>304</v>
      </c>
      <c r="C201">
        <v>85.086330935251794</v>
      </c>
      <c r="D201">
        <v>57.60876914331925</v>
      </c>
      <c r="E201">
        <f t="shared" si="24"/>
        <v>900</v>
      </c>
      <c r="F201">
        <f t="shared" si="25"/>
        <v>81.789568345323687</v>
      </c>
      <c r="G201">
        <f t="shared" si="26"/>
        <v>209.78415200970426</v>
      </c>
      <c r="H201">
        <v>83.3739932339397</v>
      </c>
      <c r="I201">
        <v>0.28167773726205197</v>
      </c>
      <c r="J201">
        <f t="shared" si="27"/>
        <v>335.51105293120679</v>
      </c>
      <c r="K201">
        <v>391.74647887323903</v>
      </c>
      <c r="L201">
        <v>118.950704225352</v>
      </c>
      <c r="M201">
        <v>57.122653550903692</v>
      </c>
      <c r="N201">
        <f t="shared" si="28"/>
        <v>1448.4154929577439</v>
      </c>
      <c r="O201">
        <f t="shared" si="29"/>
        <v>293.44190140845001</v>
      </c>
      <c r="P201">
        <f t="shared" si="30"/>
        <v>199.57572456897742</v>
      </c>
      <c r="Q201">
        <v>84.351693954659495</v>
      </c>
      <c r="R201">
        <v>0.247253859166638</v>
      </c>
      <c r="S201">
        <f t="shared" si="31"/>
        <v>323.12347334996485</v>
      </c>
    </row>
    <row r="202" spans="1:19" x14ac:dyDescent="0.3">
      <c r="A202">
        <v>3.82692307692307</v>
      </c>
      <c r="B202">
        <v>303.02173913043498</v>
      </c>
      <c r="C202">
        <v>85.043478260869605</v>
      </c>
      <c r="D202">
        <v>57.611879397068016</v>
      </c>
      <c r="E202">
        <f t="shared" si="24"/>
        <v>893.88586956521863</v>
      </c>
      <c r="F202">
        <f t="shared" si="25"/>
        <v>81.52173913043498</v>
      </c>
      <c r="G202">
        <f t="shared" si="26"/>
        <v>209.84946733842844</v>
      </c>
      <c r="H202">
        <v>83.072647410594996</v>
      </c>
      <c r="I202">
        <v>0.31823967483789001</v>
      </c>
      <c r="J202">
        <f t="shared" si="27"/>
        <v>334.5978956077123</v>
      </c>
      <c r="K202">
        <v>390.88028169014098</v>
      </c>
      <c r="L202">
        <v>118.880281690141</v>
      </c>
      <c r="M202">
        <v>57.125968733374002</v>
      </c>
      <c r="N202">
        <f t="shared" si="28"/>
        <v>1443.0017605633811</v>
      </c>
      <c r="O202">
        <f t="shared" si="29"/>
        <v>293.00176056338125</v>
      </c>
      <c r="P202">
        <f t="shared" si="30"/>
        <v>199.64534340085402</v>
      </c>
      <c r="Q202">
        <v>84.303183304879596</v>
      </c>
      <c r="R202">
        <v>0.282442931179265</v>
      </c>
      <c r="S202">
        <f t="shared" si="31"/>
        <v>322.29280945915986</v>
      </c>
    </row>
    <row r="203" spans="1:19" x14ac:dyDescent="0.3">
      <c r="A203">
        <v>3.84615384615384</v>
      </c>
      <c r="B203">
        <v>302.233576642336</v>
      </c>
      <c r="C203">
        <v>85.014598540145997</v>
      </c>
      <c r="D203">
        <v>57.614974180137644</v>
      </c>
      <c r="E203">
        <f t="shared" si="24"/>
        <v>888.95985401460007</v>
      </c>
      <c r="F203">
        <f t="shared" si="25"/>
        <v>81.34124087591249</v>
      </c>
      <c r="G203">
        <f t="shared" si="26"/>
        <v>209.91445778289062</v>
      </c>
      <c r="H203">
        <v>82.841640927715304</v>
      </c>
      <c r="I203">
        <v>0.25632470942600899</v>
      </c>
      <c r="J203">
        <f t="shared" si="27"/>
        <v>333.68454113473456</v>
      </c>
      <c r="K203">
        <v>390</v>
      </c>
      <c r="L203">
        <v>118.872340425532</v>
      </c>
      <c r="M203">
        <v>57.129208515926358</v>
      </c>
      <c r="N203">
        <f t="shared" si="28"/>
        <v>1437.5</v>
      </c>
      <c r="O203">
        <f t="shared" si="29"/>
        <v>292.95212765957501</v>
      </c>
      <c r="P203">
        <f t="shared" si="30"/>
        <v>199.71337883445358</v>
      </c>
      <c r="Q203">
        <v>83.967468169418296</v>
      </c>
      <c r="R203">
        <v>0.28610319061492301</v>
      </c>
      <c r="S203">
        <f t="shared" si="31"/>
        <v>321.46294764926557</v>
      </c>
    </row>
    <row r="204" spans="1:19" x14ac:dyDescent="0.3">
      <c r="A204">
        <v>3.8653846153846101</v>
      </c>
      <c r="B204">
        <v>301.35074626865702</v>
      </c>
      <c r="C204">
        <v>84.910447761194007</v>
      </c>
      <c r="D204">
        <v>57.618054551467715</v>
      </c>
      <c r="E204">
        <f t="shared" si="24"/>
        <v>883.44216417910638</v>
      </c>
      <c r="F204">
        <f t="shared" si="25"/>
        <v>80.690298507462558</v>
      </c>
      <c r="G204">
        <f t="shared" si="26"/>
        <v>209.97914558082198</v>
      </c>
      <c r="H204">
        <v>81.938311460458706</v>
      </c>
      <c r="I204">
        <v>0.288909618471408</v>
      </c>
      <c r="J204">
        <f t="shared" si="27"/>
        <v>332.77102550032816</v>
      </c>
      <c r="K204">
        <v>389.12408759124099</v>
      </c>
      <c r="L204">
        <v>118.78102189781001</v>
      </c>
      <c r="M204">
        <v>57.132371726126522</v>
      </c>
      <c r="N204">
        <f t="shared" si="28"/>
        <v>1432.0255474452561</v>
      </c>
      <c r="O204">
        <f t="shared" si="29"/>
        <v>292.38138686131254</v>
      </c>
      <c r="P204">
        <f t="shared" si="30"/>
        <v>199.779806248657</v>
      </c>
      <c r="Q204">
        <v>82.814785721190205</v>
      </c>
      <c r="R204">
        <v>0.28621442355739302</v>
      </c>
      <c r="S204">
        <f t="shared" si="31"/>
        <v>320.63390140193297</v>
      </c>
    </row>
    <row r="205" spans="1:19" x14ac:dyDescent="0.3">
      <c r="A205">
        <v>3.8846153846153801</v>
      </c>
      <c r="B205">
        <v>300.5</v>
      </c>
      <c r="C205">
        <v>84.8333333333333</v>
      </c>
      <c r="D205">
        <v>57.621121614020808</v>
      </c>
      <c r="E205">
        <f t="shared" si="24"/>
        <v>878.125</v>
      </c>
      <c r="F205">
        <f t="shared" si="25"/>
        <v>80.208333333333144</v>
      </c>
      <c r="G205">
        <f t="shared" si="26"/>
        <v>210.04355389443708</v>
      </c>
      <c r="H205">
        <v>81.349573340678305</v>
      </c>
      <c r="I205">
        <v>0.27762607318160598</v>
      </c>
      <c r="J205">
        <f t="shared" si="27"/>
        <v>331.85738406356666</v>
      </c>
      <c r="K205">
        <v>388.26086956521698</v>
      </c>
      <c r="L205">
        <v>118.666666666667</v>
      </c>
      <c r="M205">
        <v>57.135457184010342</v>
      </c>
      <c r="N205">
        <f t="shared" si="28"/>
        <v>1426.6304347826062</v>
      </c>
      <c r="O205">
        <f t="shared" si="29"/>
        <v>291.66666666666879</v>
      </c>
      <c r="P205">
        <f t="shared" si="30"/>
        <v>199.84460086421723</v>
      </c>
      <c r="Q205">
        <v>83.217883882552002</v>
      </c>
      <c r="R205">
        <v>0.28299690701574498</v>
      </c>
      <c r="S205">
        <f t="shared" si="31"/>
        <v>319.80568347384889</v>
      </c>
    </row>
    <row r="206" spans="1:19" x14ac:dyDescent="0.3">
      <c r="A206">
        <v>3.9038461538461502</v>
      </c>
      <c r="B206">
        <v>299.72727272727298</v>
      </c>
      <c r="C206">
        <v>84.765151515151501</v>
      </c>
      <c r="D206">
        <v>57.624176515505354</v>
      </c>
      <c r="E206">
        <f t="shared" si="24"/>
        <v>873.2954545454561</v>
      </c>
      <c r="F206">
        <f t="shared" si="25"/>
        <v>79.782196969696884</v>
      </c>
      <c r="G206">
        <f t="shared" si="26"/>
        <v>210.10770682561247</v>
      </c>
      <c r="H206">
        <v>81.354153616336603</v>
      </c>
      <c r="I206">
        <v>0.25211207517770701</v>
      </c>
      <c r="J206">
        <f t="shared" si="27"/>
        <v>330.9436515776423</v>
      </c>
      <c r="K206">
        <v>387.40579710144902</v>
      </c>
      <c r="L206">
        <v>118.5</v>
      </c>
      <c r="M206">
        <v>57.138463701664968</v>
      </c>
      <c r="N206">
        <f t="shared" si="28"/>
        <v>1421.2862318840562</v>
      </c>
      <c r="O206">
        <f t="shared" si="29"/>
        <v>290.625</v>
      </c>
      <c r="P206">
        <f t="shared" si="30"/>
        <v>199.90773773496426</v>
      </c>
      <c r="Q206">
        <v>83.272383281581597</v>
      </c>
      <c r="R206">
        <v>0.28312829648877103</v>
      </c>
      <c r="S206">
        <f t="shared" si="31"/>
        <v>318.97830592309725</v>
      </c>
    </row>
    <row r="207" spans="1:19" x14ac:dyDescent="0.3">
      <c r="A207">
        <v>3.9230769230769198</v>
      </c>
      <c r="B207">
        <v>298.87313432835799</v>
      </c>
      <c r="C207">
        <v>84.679104477611901</v>
      </c>
      <c r="D207">
        <v>57.627220449098566</v>
      </c>
      <c r="E207">
        <f t="shared" si="24"/>
        <v>867.95708955223745</v>
      </c>
      <c r="F207">
        <f t="shared" si="25"/>
        <v>79.24440298507443</v>
      </c>
      <c r="G207">
        <f t="shared" si="26"/>
        <v>210.17162943106996</v>
      </c>
      <c r="H207">
        <v>81.927990578006103</v>
      </c>
      <c r="I207">
        <v>0.27900005378770099</v>
      </c>
      <c r="J207">
        <f t="shared" si="27"/>
        <v>330.02986221168101</v>
      </c>
      <c r="K207">
        <v>386.67407407407399</v>
      </c>
      <c r="L207">
        <v>118.28888888888901</v>
      </c>
      <c r="M207">
        <v>57.141390082808329</v>
      </c>
      <c r="N207">
        <f t="shared" si="28"/>
        <v>1416.7129629629626</v>
      </c>
      <c r="O207">
        <f t="shared" si="29"/>
        <v>289.30555555555634</v>
      </c>
      <c r="P207">
        <f t="shared" si="30"/>
        <v>199.96919173897481</v>
      </c>
      <c r="Q207">
        <v>82.318551623895402</v>
      </c>
      <c r="R207">
        <v>0.247509743260658</v>
      </c>
      <c r="S207">
        <f t="shared" si="31"/>
        <v>318.15178013418455</v>
      </c>
    </row>
    <row r="208" spans="1:19" x14ac:dyDescent="0.3">
      <c r="A208">
        <v>3.9423076923076898</v>
      </c>
      <c r="B208">
        <v>297.95348837209298</v>
      </c>
      <c r="C208">
        <v>84.480620155038807</v>
      </c>
      <c r="D208">
        <v>57.630254654169455</v>
      </c>
      <c r="E208">
        <f t="shared" si="24"/>
        <v>862.20930232558112</v>
      </c>
      <c r="F208">
        <f t="shared" si="25"/>
        <v>78.003875968992588</v>
      </c>
      <c r="G208">
        <f t="shared" si="26"/>
        <v>210.23534773755864</v>
      </c>
      <c r="H208">
        <v>80.365731135792998</v>
      </c>
      <c r="I208">
        <v>0.30576692123024701</v>
      </c>
      <c r="J208">
        <f t="shared" si="27"/>
        <v>329.1160495712528</v>
      </c>
      <c r="K208">
        <v>385.84444444444398</v>
      </c>
      <c r="L208">
        <v>118.28148148148099</v>
      </c>
      <c r="M208">
        <v>57.144235122366744</v>
      </c>
      <c r="N208">
        <f t="shared" si="28"/>
        <v>1411.5277777777746</v>
      </c>
      <c r="O208">
        <f t="shared" si="29"/>
        <v>289.25925925925617</v>
      </c>
      <c r="P208">
        <f t="shared" si="30"/>
        <v>200.02893756970161</v>
      </c>
      <c r="Q208">
        <v>82.228488184238699</v>
      </c>
      <c r="R208">
        <v>0.269640376769954</v>
      </c>
      <c r="S208">
        <f t="shared" si="31"/>
        <v>317.32611684171098</v>
      </c>
    </row>
    <row r="209" spans="1:19" x14ac:dyDescent="0.3">
      <c r="A209">
        <v>3.9615384615384599</v>
      </c>
      <c r="B209">
        <v>297.12977099236599</v>
      </c>
      <c r="C209">
        <v>84.465648854961799</v>
      </c>
      <c r="D209">
        <v>57.633280417001878</v>
      </c>
      <c r="E209">
        <f t="shared" si="24"/>
        <v>857.06106870228746</v>
      </c>
      <c r="F209">
        <f t="shared" si="25"/>
        <v>77.910305343511254</v>
      </c>
      <c r="G209">
        <f t="shared" si="26"/>
        <v>210.29888875703932</v>
      </c>
      <c r="H209">
        <v>81.010815708312705</v>
      </c>
      <c r="I209">
        <v>0.26775236225821097</v>
      </c>
      <c r="J209">
        <f t="shared" si="27"/>
        <v>328.20224671758854</v>
      </c>
      <c r="K209">
        <v>384.95652173912998</v>
      </c>
      <c r="L209">
        <v>118.195652173913</v>
      </c>
      <c r="M209">
        <v>57.146997606050682</v>
      </c>
      <c r="N209">
        <f t="shared" si="28"/>
        <v>1405.9782608695623</v>
      </c>
      <c r="O209">
        <f t="shared" si="29"/>
        <v>288.72282608695627</v>
      </c>
      <c r="P209">
        <f t="shared" si="30"/>
        <v>200.08694972706439</v>
      </c>
      <c r="Q209">
        <v>83.136803527060096</v>
      </c>
      <c r="R209">
        <v>0.28991992936608502</v>
      </c>
      <c r="S209">
        <f t="shared" si="31"/>
        <v>316.50132615271065</v>
      </c>
    </row>
    <row r="210" spans="1:19" x14ac:dyDescent="0.3">
      <c r="A210">
        <v>3.9807692307692299</v>
      </c>
      <c r="B210">
        <v>296.323076923077</v>
      </c>
      <c r="C210">
        <v>84.253846153846197</v>
      </c>
      <c r="D210">
        <v>57.636299071517698</v>
      </c>
      <c r="E210">
        <f t="shared" si="24"/>
        <v>852.01923076923117</v>
      </c>
      <c r="F210">
        <f t="shared" si="25"/>
        <v>76.58653846153868</v>
      </c>
      <c r="G210">
        <f t="shared" si="26"/>
        <v>210.36228050187174</v>
      </c>
      <c r="H210">
        <v>80.751958644333001</v>
      </c>
      <c r="I210">
        <v>0.271061633040931</v>
      </c>
      <c r="J210">
        <f t="shared" si="27"/>
        <v>327.28848618549966</v>
      </c>
      <c r="K210">
        <v>384.06474820143899</v>
      </c>
      <c r="L210">
        <v>118.064748201439</v>
      </c>
      <c r="M210">
        <v>57.149676309928793</v>
      </c>
      <c r="N210">
        <f t="shared" si="28"/>
        <v>1400.4046762589937</v>
      </c>
      <c r="O210">
        <f t="shared" si="29"/>
        <v>287.90467625899373</v>
      </c>
      <c r="P210">
        <f t="shared" si="30"/>
        <v>200.1432025085046</v>
      </c>
      <c r="Q210">
        <v>83.369834833860097</v>
      </c>
      <c r="R210">
        <v>0.29293227229030699</v>
      </c>
      <c r="S210">
        <f t="shared" si="31"/>
        <v>315.67741756763468</v>
      </c>
    </row>
    <row r="211" spans="1:19" x14ac:dyDescent="0.3">
      <c r="A211">
        <v>4</v>
      </c>
      <c r="B211">
        <v>295.53435114503799</v>
      </c>
      <c r="C211">
        <v>84.129770992366403</v>
      </c>
      <c r="D211">
        <v>57.639312000000004</v>
      </c>
      <c r="E211">
        <f t="shared" si="24"/>
        <v>847.08969465648738</v>
      </c>
      <c r="F211">
        <f t="shared" si="25"/>
        <v>75.811068702290072</v>
      </c>
      <c r="G211">
        <f t="shared" si="26"/>
        <v>210.42555200000015</v>
      </c>
      <c r="H211">
        <v>81.010815708312705</v>
      </c>
      <c r="I211">
        <v>0.25948823042915697</v>
      </c>
      <c r="J211">
        <f t="shared" si="27"/>
        <v>326.37480000000039</v>
      </c>
      <c r="K211">
        <v>383.27205882352899</v>
      </c>
      <c r="L211">
        <v>118.044117647059</v>
      </c>
      <c r="M211">
        <v>57.152270000000001</v>
      </c>
      <c r="N211">
        <f t="shared" si="28"/>
        <v>1395.4503676470563</v>
      </c>
      <c r="O211">
        <f t="shared" si="29"/>
        <v>287.7757352941187</v>
      </c>
      <c r="P211">
        <f t="shared" si="30"/>
        <v>200.19767000000002</v>
      </c>
      <c r="Q211">
        <v>82.539141607124805</v>
      </c>
      <c r="R211">
        <v>0.25771128439417101</v>
      </c>
      <c r="S211">
        <f t="shared" si="31"/>
        <v>314.85440000000023</v>
      </c>
    </row>
    <row r="212" spans="1:19" x14ac:dyDescent="0.3">
      <c r="A212">
        <v>4.0192307692307701</v>
      </c>
      <c r="B212">
        <v>294.60305343511499</v>
      </c>
      <c r="C212">
        <v>84.083969465648906</v>
      </c>
      <c r="D212">
        <v>57.642320633816396</v>
      </c>
      <c r="E212">
        <f t="shared" si="24"/>
        <v>841.26908396946874</v>
      </c>
      <c r="F212">
        <f t="shared" si="25"/>
        <v>75.524809160305608</v>
      </c>
      <c r="G212">
        <f t="shared" si="26"/>
        <v>210.48873331014443</v>
      </c>
      <c r="H212">
        <v>81.027709891384205</v>
      </c>
      <c r="I212">
        <v>0.30303757145011301</v>
      </c>
      <c r="J212">
        <f t="shared" si="27"/>
        <v>325.4612196916388</v>
      </c>
      <c r="K212">
        <v>382.5</v>
      </c>
      <c r="L212">
        <v>117.907692307692</v>
      </c>
      <c r="M212">
        <v>57.154777431763868</v>
      </c>
      <c r="N212">
        <f t="shared" si="28"/>
        <v>1390.625</v>
      </c>
      <c r="O212">
        <f t="shared" si="29"/>
        <v>286.92307692307497</v>
      </c>
      <c r="P212">
        <f t="shared" si="30"/>
        <v>200.25032606704121</v>
      </c>
      <c r="Q212">
        <v>80.670069254049096</v>
      </c>
      <c r="R212">
        <v>0.25480636316578098</v>
      </c>
      <c r="S212">
        <f t="shared" si="31"/>
        <v>314.03228179469198</v>
      </c>
    </row>
    <row r="213" spans="1:19" x14ac:dyDescent="0.3">
      <c r="A213">
        <v>4.0384615384615401</v>
      </c>
      <c r="B213">
        <v>293.83458646616498</v>
      </c>
      <c r="C213">
        <v>84</v>
      </c>
      <c r="D213">
        <v>57.645326454142356</v>
      </c>
      <c r="E213">
        <f t="shared" si="24"/>
        <v>836.46616541353114</v>
      </c>
      <c r="F213">
        <f t="shared" si="25"/>
        <v>75</v>
      </c>
      <c r="G213">
        <f t="shared" si="26"/>
        <v>210.55185553698948</v>
      </c>
      <c r="H213">
        <v>81.628758992100998</v>
      </c>
      <c r="I213">
        <v>0.25123831782056499</v>
      </c>
      <c r="J213">
        <f t="shared" si="27"/>
        <v>324.54777631052423</v>
      </c>
      <c r="K213">
        <v>381.67424242424198</v>
      </c>
      <c r="L213">
        <v>117.84090909090899</v>
      </c>
      <c r="M213">
        <v>57.157197349789122</v>
      </c>
      <c r="N213">
        <f t="shared" si="28"/>
        <v>1385.4640151515123</v>
      </c>
      <c r="O213">
        <f t="shared" si="29"/>
        <v>286.50568181818119</v>
      </c>
      <c r="P213">
        <f t="shared" si="30"/>
        <v>200.30114434557163</v>
      </c>
      <c r="Q213">
        <v>81.329382157803707</v>
      </c>
      <c r="R213">
        <v>0.26924746013434298</v>
      </c>
      <c r="S213">
        <f t="shared" si="31"/>
        <v>313.2110707449188</v>
      </c>
    </row>
    <row r="214" spans="1:19" x14ac:dyDescent="0.3">
      <c r="A214">
        <v>4.0576923076923102</v>
      </c>
      <c r="B214">
        <v>293.038167938931</v>
      </c>
      <c r="C214">
        <v>83.870229007633597</v>
      </c>
      <c r="D214">
        <v>57.648330992684691</v>
      </c>
      <c r="E214">
        <f t="shared" si="24"/>
        <v>831.48854961831876</v>
      </c>
      <c r="F214">
        <f t="shared" si="25"/>
        <v>74.188931297709928</v>
      </c>
      <c r="G214">
        <f t="shared" si="26"/>
        <v>210.61495084637863</v>
      </c>
      <c r="H214">
        <v>81.076533474079696</v>
      </c>
      <c r="I214">
        <v>0.262249623195496</v>
      </c>
      <c r="J214">
        <f t="shared" si="27"/>
        <v>323.63450043906107</v>
      </c>
      <c r="K214">
        <v>380.82089552238801</v>
      </c>
      <c r="L214">
        <v>117.761194029851</v>
      </c>
      <c r="M214">
        <v>57.159528487280291</v>
      </c>
      <c r="N214">
        <f t="shared" si="28"/>
        <v>1380.1305970149251</v>
      </c>
      <c r="O214">
        <f t="shared" si="29"/>
        <v>286.00746268656872</v>
      </c>
      <c r="P214">
        <f t="shared" si="30"/>
        <v>200.35009823288601</v>
      </c>
      <c r="Q214">
        <v>81.927007918457207</v>
      </c>
      <c r="R214">
        <v>0.27854517920237498</v>
      </c>
      <c r="S214">
        <f t="shared" si="31"/>
        <v>312.39077410782858</v>
      </c>
    </row>
    <row r="215" spans="1:19" x14ac:dyDescent="0.3">
      <c r="A215">
        <v>4.0769230769230802</v>
      </c>
      <c r="B215">
        <v>292.2</v>
      </c>
      <c r="C215">
        <v>83.869230769230796</v>
      </c>
      <c r="D215">
        <v>57.65133583240501</v>
      </c>
      <c r="E215">
        <f t="shared" si="24"/>
        <v>826.25</v>
      </c>
      <c r="F215">
        <f t="shared" si="25"/>
        <v>74.182692307692491</v>
      </c>
      <c r="G215">
        <f t="shared" si="26"/>
        <v>210.67805248050513</v>
      </c>
      <c r="H215">
        <v>80.727288820061602</v>
      </c>
      <c r="I215">
        <v>0.272404773345371</v>
      </c>
      <c r="J215">
        <f t="shared" si="27"/>
        <v>322.72142220338526</v>
      </c>
      <c r="K215">
        <v>380.09090909090901</v>
      </c>
      <c r="L215">
        <v>117.651515151515</v>
      </c>
      <c r="M215">
        <v>57.161769565642643</v>
      </c>
      <c r="N215">
        <f t="shared" si="28"/>
        <v>1375.5681818181811</v>
      </c>
      <c r="O215">
        <f t="shared" si="29"/>
        <v>285.32196969696872</v>
      </c>
      <c r="P215">
        <f t="shared" si="30"/>
        <v>200.39716087849547</v>
      </c>
      <c r="Q215">
        <v>81.331833727803101</v>
      </c>
      <c r="R215">
        <v>0.239908485492245</v>
      </c>
      <c r="S215">
        <f t="shared" si="31"/>
        <v>311.57139861877687</v>
      </c>
    </row>
    <row r="216" spans="1:19" x14ac:dyDescent="0.3">
      <c r="A216">
        <v>4.0961538461538503</v>
      </c>
      <c r="B216">
        <v>291.421875</v>
      </c>
      <c r="C216">
        <v>83.75</v>
      </c>
      <c r="D216">
        <v>57.654342608243368</v>
      </c>
      <c r="E216">
        <f t="shared" si="24"/>
        <v>821.38671875</v>
      </c>
      <c r="F216">
        <f t="shared" si="25"/>
        <v>73.4375</v>
      </c>
      <c r="G216">
        <f t="shared" si="26"/>
        <v>210.74119477311069</v>
      </c>
      <c r="H216">
        <v>80.125837644812194</v>
      </c>
      <c r="I216">
        <v>0.255842198850949</v>
      </c>
      <c r="J216">
        <f t="shared" si="27"/>
        <v>321.80857128351192</v>
      </c>
      <c r="K216">
        <v>379.17557251908403</v>
      </c>
      <c r="L216">
        <v>117.595419847328</v>
      </c>
      <c r="M216">
        <v>57.163919294045165</v>
      </c>
      <c r="N216">
        <f t="shared" si="28"/>
        <v>1369.8473282442751</v>
      </c>
      <c r="O216">
        <f t="shared" si="29"/>
        <v>284.97137404580008</v>
      </c>
      <c r="P216">
        <f t="shared" si="30"/>
        <v>200.44230517494839</v>
      </c>
      <c r="Q216">
        <v>81.051485504838595</v>
      </c>
      <c r="R216">
        <v>0.29804249399773602</v>
      </c>
      <c r="S216">
        <f t="shared" si="31"/>
        <v>310.75295050425717</v>
      </c>
    </row>
    <row r="217" spans="1:19" x14ac:dyDescent="0.3">
      <c r="A217">
        <v>4.1153846153846203</v>
      </c>
      <c r="B217">
        <v>290.56451612903197</v>
      </c>
      <c r="C217">
        <v>83.580645161290306</v>
      </c>
      <c r="D217">
        <v>57.657353007841863</v>
      </c>
      <c r="E217">
        <f t="shared" si="24"/>
        <v>816.02822580644988</v>
      </c>
      <c r="F217">
        <f t="shared" si="25"/>
        <v>72.379032258064399</v>
      </c>
      <c r="G217">
        <f t="shared" si="26"/>
        <v>210.80441316467909</v>
      </c>
      <c r="H217">
        <v>78.854436801533893</v>
      </c>
      <c r="I217">
        <v>0.28402569740543299</v>
      </c>
      <c r="J217">
        <f t="shared" si="27"/>
        <v>320.89597692217114</v>
      </c>
      <c r="K217">
        <v>378.42857142857099</v>
      </c>
      <c r="L217">
        <v>117.428571428571</v>
      </c>
      <c r="M217">
        <v>57.165976368981845</v>
      </c>
      <c r="N217">
        <f t="shared" si="28"/>
        <v>1365.1785714285688</v>
      </c>
      <c r="O217">
        <f t="shared" si="29"/>
        <v>283.92857142856883</v>
      </c>
      <c r="P217">
        <f t="shared" si="30"/>
        <v>200.48550374861884</v>
      </c>
      <c r="Q217">
        <v>79.5285010317683</v>
      </c>
      <c r="R217">
        <v>0.24875751881549399</v>
      </c>
      <c r="S217">
        <f t="shared" si="31"/>
        <v>309.93543549347993</v>
      </c>
    </row>
    <row r="218" spans="1:19" x14ac:dyDescent="0.3">
      <c r="A218">
        <v>4.1346153846153904</v>
      </c>
      <c r="B218">
        <v>289.64516129032302</v>
      </c>
      <c r="C218">
        <v>83.572580645161295</v>
      </c>
      <c r="D218">
        <v>57.660368772268384</v>
      </c>
      <c r="E218">
        <f t="shared" si="24"/>
        <v>810.28225806451883</v>
      </c>
      <c r="F218">
        <f t="shared" si="25"/>
        <v>72.32862903225805</v>
      </c>
      <c r="G218">
        <f t="shared" si="26"/>
        <v>210.86774421763607</v>
      </c>
      <c r="H218">
        <v>78.846896449979397</v>
      </c>
      <c r="I218">
        <v>0.29880181783207699</v>
      </c>
      <c r="J218">
        <f t="shared" si="27"/>
        <v>319.98366793236153</v>
      </c>
      <c r="K218">
        <v>377.61417322834598</v>
      </c>
      <c r="L218">
        <v>117.45669291338599</v>
      </c>
      <c r="M218">
        <v>57.167939473831055</v>
      </c>
      <c r="N218">
        <f t="shared" si="28"/>
        <v>1360.0885826771623</v>
      </c>
      <c r="O218">
        <f t="shared" si="29"/>
        <v>284.10433070866247</v>
      </c>
      <c r="P218">
        <f t="shared" si="30"/>
        <v>200.52672895045225</v>
      </c>
      <c r="Q218">
        <v>79.871524120108305</v>
      </c>
      <c r="R218">
        <v>0.26483716299832999</v>
      </c>
      <c r="S218">
        <f t="shared" si="31"/>
        <v>309.1188588286123</v>
      </c>
    </row>
    <row r="219" spans="1:19" x14ac:dyDescent="0.3">
      <c r="A219">
        <v>4.1538461538461604</v>
      </c>
      <c r="B219">
        <v>288.85826771653501</v>
      </c>
      <c r="C219">
        <v>83.480314960629897</v>
      </c>
      <c r="D219">
        <v>57.66339169674044</v>
      </c>
      <c r="E219">
        <f t="shared" si="24"/>
        <v>805.36417322834382</v>
      </c>
      <c r="F219">
        <f t="shared" si="25"/>
        <v>71.751968503936837</v>
      </c>
      <c r="G219">
        <f t="shared" si="26"/>
        <v>210.9312256315493</v>
      </c>
      <c r="H219">
        <v>79.801188061172596</v>
      </c>
      <c r="I219">
        <v>0.257492405905757</v>
      </c>
      <c r="J219">
        <f t="shared" si="27"/>
        <v>319.07167270360208</v>
      </c>
      <c r="K219">
        <v>376.8</v>
      </c>
      <c r="L219">
        <v>117.361538461538</v>
      </c>
      <c r="M219">
        <v>57.169807278413131</v>
      </c>
      <c r="N219">
        <f t="shared" si="28"/>
        <v>1355</v>
      </c>
      <c r="O219">
        <f t="shared" si="29"/>
        <v>283.50961538461252</v>
      </c>
      <c r="P219">
        <f t="shared" si="30"/>
        <v>200.56595284667583</v>
      </c>
      <c r="Q219">
        <v>80.737262699897698</v>
      </c>
      <c r="R219">
        <v>0.266407322315315</v>
      </c>
      <c r="S219">
        <f t="shared" si="31"/>
        <v>308.30322527367417</v>
      </c>
    </row>
    <row r="220" spans="1:19" x14ac:dyDescent="0.3">
      <c r="A220">
        <v>4.1730769230769296</v>
      </c>
      <c r="B220">
        <v>288.048</v>
      </c>
      <c r="C220">
        <v>83.4</v>
      </c>
      <c r="D220">
        <v>57.666423631348984</v>
      </c>
      <c r="E220">
        <f t="shared" si="24"/>
        <v>800.3</v>
      </c>
      <c r="F220">
        <f t="shared" si="25"/>
        <v>71.25</v>
      </c>
      <c r="G220">
        <f t="shared" si="26"/>
        <v>210.99489625832871</v>
      </c>
      <c r="H220">
        <v>79.145946396023504</v>
      </c>
      <c r="I220">
        <v>0.26462749862533502</v>
      </c>
      <c r="J220">
        <f t="shared" si="27"/>
        <v>318.16001920688461</v>
      </c>
      <c r="K220">
        <v>376</v>
      </c>
      <c r="L220">
        <v>117.362204724409</v>
      </c>
      <c r="M220">
        <v>57.171578438546149</v>
      </c>
      <c r="N220">
        <f t="shared" si="28"/>
        <v>1350</v>
      </c>
      <c r="O220">
        <f t="shared" si="29"/>
        <v>283.51377952755627</v>
      </c>
      <c r="P220">
        <f t="shared" si="30"/>
        <v>200.60314720946917</v>
      </c>
      <c r="Q220">
        <v>79.766192897405503</v>
      </c>
      <c r="R220">
        <v>0.260000090168438</v>
      </c>
      <c r="S220">
        <f t="shared" si="31"/>
        <v>307.48853912208966</v>
      </c>
    </row>
    <row r="221" spans="1:19" x14ac:dyDescent="0.3">
      <c r="A221">
        <v>4.1923076923076996</v>
      </c>
      <c r="B221">
        <v>287.22314049586799</v>
      </c>
      <c r="C221">
        <v>83.338842975206603</v>
      </c>
      <c r="D221">
        <v>57.669466481782408</v>
      </c>
      <c r="E221">
        <f t="shared" si="24"/>
        <v>795.14462809917495</v>
      </c>
      <c r="F221">
        <f t="shared" si="25"/>
        <v>70.867768595041298</v>
      </c>
      <c r="G221">
        <f t="shared" si="26"/>
        <v>211.05879611743057</v>
      </c>
      <c r="H221">
        <v>77.896094712665999</v>
      </c>
      <c r="I221">
        <v>0.26881515694730501</v>
      </c>
      <c r="J221">
        <f t="shared" si="27"/>
        <v>317.24873499833495</v>
      </c>
      <c r="K221">
        <v>375.2</v>
      </c>
      <c r="L221">
        <v>117.130769230769</v>
      </c>
      <c r="M221">
        <v>57.173251595599865</v>
      </c>
      <c r="N221">
        <f t="shared" si="28"/>
        <v>1345</v>
      </c>
      <c r="O221">
        <f t="shared" si="29"/>
        <v>282.06730769230626</v>
      </c>
      <c r="P221">
        <f t="shared" si="30"/>
        <v>200.63828350759718</v>
      </c>
      <c r="Q221">
        <v>80.727288820061602</v>
      </c>
      <c r="R221">
        <v>0.27066127761938202</v>
      </c>
      <c r="S221">
        <f t="shared" si="31"/>
        <v>306.67480420288967</v>
      </c>
    </row>
    <row r="222" spans="1:19" x14ac:dyDescent="0.3">
      <c r="A222">
        <v>4.2115384615384697</v>
      </c>
      <c r="B222">
        <v>286.41129032258101</v>
      </c>
      <c r="C222">
        <v>83.096774193548399</v>
      </c>
      <c r="D222">
        <v>57.672522210050538</v>
      </c>
      <c r="E222">
        <f t="shared" si="24"/>
        <v>790.0705645161313</v>
      </c>
      <c r="F222">
        <f t="shared" si="25"/>
        <v>69.354838709677438</v>
      </c>
      <c r="G222">
        <f t="shared" si="26"/>
        <v>211.12296641106127</v>
      </c>
      <c r="H222">
        <v>78.852317588659403</v>
      </c>
      <c r="I222">
        <v>0.27533043990068201</v>
      </c>
      <c r="J222">
        <f t="shared" si="27"/>
        <v>316.33784722157213</v>
      </c>
      <c r="K222">
        <v>374.45669291338601</v>
      </c>
      <c r="L222">
        <v>117.023622047244</v>
      </c>
      <c r="M222">
        <v>57.174825376047842</v>
      </c>
      <c r="N222">
        <f t="shared" si="28"/>
        <v>1340.3543307086625</v>
      </c>
      <c r="O222">
        <f t="shared" si="29"/>
        <v>281.39763779527505</v>
      </c>
      <c r="P222">
        <f t="shared" si="30"/>
        <v>200.67133289700473</v>
      </c>
      <c r="Q222">
        <v>79.745313475122103</v>
      </c>
      <c r="R222">
        <v>0.24407174217743299</v>
      </c>
      <c r="S222">
        <f t="shared" si="31"/>
        <v>305.86202388558542</v>
      </c>
    </row>
    <row r="223" spans="1:19" x14ac:dyDescent="0.3">
      <c r="A223">
        <v>4.2307692307692397</v>
      </c>
      <c r="B223">
        <v>285.544715447155</v>
      </c>
      <c r="C223">
        <v>83.121951219512198</v>
      </c>
      <c r="D223">
        <v>57.675592835208725</v>
      </c>
      <c r="E223">
        <f t="shared" si="24"/>
        <v>784.65447154471872</v>
      </c>
      <c r="F223">
        <f t="shared" si="25"/>
        <v>69.512195121951208</v>
      </c>
      <c r="G223">
        <f t="shared" si="26"/>
        <v>211.18744953938312</v>
      </c>
      <c r="H223">
        <v>78.531915572268503</v>
      </c>
      <c r="I223">
        <v>0.28175567502404902</v>
      </c>
      <c r="J223">
        <f t="shared" si="27"/>
        <v>315.42738260877911</v>
      </c>
      <c r="K223">
        <v>373.54330708661399</v>
      </c>
      <c r="L223">
        <v>116.976377952756</v>
      </c>
      <c r="M223">
        <v>57.176298391017752</v>
      </c>
      <c r="N223">
        <f t="shared" si="28"/>
        <v>1334.6456692913375</v>
      </c>
      <c r="O223">
        <f t="shared" si="29"/>
        <v>281.10236220472495</v>
      </c>
      <c r="P223">
        <f t="shared" si="30"/>
        <v>200.70226621137272</v>
      </c>
      <c r="Q223">
        <v>79.745313475122103</v>
      </c>
      <c r="R223">
        <v>0.29724722321970798</v>
      </c>
      <c r="S223">
        <f t="shared" si="31"/>
        <v>305.05020108367563</v>
      </c>
    </row>
    <row r="224" spans="1:19" x14ac:dyDescent="0.3">
      <c r="A224">
        <v>4.25</v>
      </c>
      <c r="B224">
        <v>284.64227642276398</v>
      </c>
      <c r="C224">
        <v>82.959349593495901</v>
      </c>
      <c r="D224">
        <v>57.678680434082032</v>
      </c>
      <c r="E224">
        <f t="shared" si="24"/>
        <v>779.01422764227482</v>
      </c>
      <c r="F224">
        <f t="shared" si="25"/>
        <v>68.49593495934937</v>
      </c>
      <c r="G224">
        <f t="shared" si="26"/>
        <v>211.25228911572276</v>
      </c>
      <c r="H224">
        <v>78.560116486694</v>
      </c>
      <c r="I224">
        <v>0.29801551593187597</v>
      </c>
      <c r="J224">
        <f t="shared" si="27"/>
        <v>314.51736748046949</v>
      </c>
      <c r="K224">
        <v>372.61904761904799</v>
      </c>
      <c r="L224">
        <v>116.904761904762</v>
      </c>
      <c r="M224">
        <v>57.177669235839844</v>
      </c>
      <c r="N224">
        <f t="shared" si="28"/>
        <v>1328.86904761905</v>
      </c>
      <c r="O224">
        <f t="shared" si="29"/>
        <v>280.65476190476249</v>
      </c>
      <c r="P224">
        <f t="shared" si="30"/>
        <v>200.73105395263678</v>
      </c>
      <c r="Q224">
        <v>79.464887013575606</v>
      </c>
      <c r="R224">
        <v>0.30128471508496502</v>
      </c>
      <c r="S224">
        <f t="shared" si="31"/>
        <v>304.23933825683622</v>
      </c>
    </row>
    <row r="225" spans="1:19" x14ac:dyDescent="0.3">
      <c r="A225">
        <v>4.2692307692307701</v>
      </c>
      <c r="B225">
        <v>283.75630252100802</v>
      </c>
      <c r="C225">
        <v>82.773109243697505</v>
      </c>
      <c r="D225">
        <v>57.681787141989439</v>
      </c>
      <c r="E225">
        <f t="shared" si="24"/>
        <v>773.47689075630024</v>
      </c>
      <c r="F225">
        <f t="shared" si="25"/>
        <v>67.331932773109429</v>
      </c>
      <c r="G225">
        <f t="shared" si="26"/>
        <v>211.31752998177831</v>
      </c>
      <c r="H225">
        <v>77.296953516627497</v>
      </c>
      <c r="I225">
        <v>0.294234549934272</v>
      </c>
      <c r="J225">
        <f t="shared" si="27"/>
        <v>313.60782774395591</v>
      </c>
      <c r="K225">
        <v>371.953125</v>
      </c>
      <c r="L225">
        <v>116.75</v>
      </c>
      <c r="M225">
        <v>57.178936489593625</v>
      </c>
      <c r="N225">
        <f t="shared" si="28"/>
        <v>1324.70703125</v>
      </c>
      <c r="O225">
        <f t="shared" si="29"/>
        <v>279.6875</v>
      </c>
      <c r="P225">
        <f t="shared" si="30"/>
        <v>200.75766628146607</v>
      </c>
      <c r="Q225">
        <v>80.114573725737003</v>
      </c>
      <c r="R225">
        <v>0.222192634204366</v>
      </c>
      <c r="S225">
        <f t="shared" si="31"/>
        <v>303.42943741173741</v>
      </c>
    </row>
    <row r="226" spans="1:19" x14ac:dyDescent="0.3">
      <c r="A226">
        <v>4.2884615384615401</v>
      </c>
      <c r="B226">
        <v>283.09016393442602</v>
      </c>
      <c r="C226">
        <v>82.631147540983605</v>
      </c>
      <c r="D226">
        <v>57.684915153468189</v>
      </c>
      <c r="E226">
        <f t="shared" si="24"/>
        <v>769.31352459016261</v>
      </c>
      <c r="F226">
        <f t="shared" si="25"/>
        <v>66.444672131147513</v>
      </c>
      <c r="G226">
        <f t="shared" si="26"/>
        <v>211.38321822283206</v>
      </c>
      <c r="H226">
        <v>78.253909361209594</v>
      </c>
      <c r="I226">
        <v>0.22135667248459001</v>
      </c>
      <c r="J226">
        <f t="shared" si="27"/>
        <v>312.69878889053564</v>
      </c>
      <c r="K226">
        <v>371.18852459016398</v>
      </c>
      <c r="L226">
        <v>116.622950819672</v>
      </c>
      <c r="M226">
        <v>57.180098714652679</v>
      </c>
      <c r="N226">
        <f t="shared" si="28"/>
        <v>1319.9282786885251</v>
      </c>
      <c r="O226">
        <f t="shared" si="29"/>
        <v>278.89344262295003</v>
      </c>
      <c r="P226">
        <f t="shared" si="30"/>
        <v>200.78207300770623</v>
      </c>
      <c r="Q226">
        <v>78.233220877544994</v>
      </c>
      <c r="R226">
        <v>0.25190231549085701</v>
      </c>
      <c r="S226">
        <f t="shared" si="31"/>
        <v>302.62050010154491</v>
      </c>
    </row>
    <row r="227" spans="1:19" x14ac:dyDescent="0.3">
      <c r="A227">
        <v>4.3076923076923102</v>
      </c>
      <c r="B227">
        <v>282.31092436974802</v>
      </c>
      <c r="C227">
        <v>82.546218487394995</v>
      </c>
      <c r="D227">
        <v>57.688066722998151</v>
      </c>
      <c r="E227">
        <f t="shared" si="24"/>
        <v>764.44327731092517</v>
      </c>
      <c r="F227">
        <f t="shared" si="25"/>
        <v>65.913865546218744</v>
      </c>
      <c r="G227">
        <f t="shared" si="26"/>
        <v>211.44940118296108</v>
      </c>
      <c r="H227">
        <v>77.219305249344501</v>
      </c>
      <c r="I227">
        <v>0.25475258109376803</v>
      </c>
      <c r="J227">
        <f t="shared" si="27"/>
        <v>311.79027599136487</v>
      </c>
      <c r="K227">
        <v>370.5</v>
      </c>
      <c r="L227">
        <v>116.573770491803</v>
      </c>
      <c r="M227">
        <v>57.181154456227702</v>
      </c>
      <c r="N227">
        <f t="shared" si="28"/>
        <v>1315.625</v>
      </c>
      <c r="O227">
        <f t="shared" si="29"/>
        <v>278.58606557376879</v>
      </c>
      <c r="P227">
        <f t="shared" si="30"/>
        <v>200.80424358078176</v>
      </c>
      <c r="Q227">
        <v>78.155434280132795</v>
      </c>
      <c r="R227">
        <v>0.224340608629959</v>
      </c>
      <c r="S227">
        <f t="shared" si="31"/>
        <v>301.81252742405997</v>
      </c>
    </row>
    <row r="228" spans="1:19" x14ac:dyDescent="0.3">
      <c r="A228">
        <v>4.3269230769230802</v>
      </c>
      <c r="B228">
        <v>281.537190082645</v>
      </c>
      <c r="C228">
        <v>82.537190082644599</v>
      </c>
      <c r="D228">
        <v>57.691244165726289</v>
      </c>
      <c r="E228">
        <f t="shared" si="24"/>
        <v>759.6074380165312</v>
      </c>
      <c r="F228">
        <f t="shared" si="25"/>
        <v>65.857438016528704</v>
      </c>
      <c r="G228">
        <f t="shared" si="26"/>
        <v>211.51612748025218</v>
      </c>
      <c r="H228">
        <v>77.808302825235501</v>
      </c>
      <c r="I228">
        <v>0.251480761929747</v>
      </c>
      <c r="J228">
        <f t="shared" si="27"/>
        <v>310.88231369203902</v>
      </c>
      <c r="K228">
        <v>369.57377049180297</v>
      </c>
      <c r="L228">
        <v>116.5</v>
      </c>
      <c r="M228">
        <v>57.182102241907707</v>
      </c>
      <c r="N228">
        <f t="shared" si="28"/>
        <v>1309.8360655737688</v>
      </c>
      <c r="O228">
        <f t="shared" si="29"/>
        <v>278.125</v>
      </c>
      <c r="P228">
        <f t="shared" si="30"/>
        <v>200.82414708006195</v>
      </c>
      <c r="Q228">
        <v>78.155434280132795</v>
      </c>
      <c r="R228">
        <v>0.301977853757814</v>
      </c>
      <c r="S228">
        <f t="shared" si="31"/>
        <v>301.00552001851526</v>
      </c>
    </row>
    <row r="229" spans="1:19" x14ac:dyDescent="0.3">
      <c r="A229">
        <v>4.3461538461538503</v>
      </c>
      <c r="B229">
        <v>280.66666666666703</v>
      </c>
      <c r="C229">
        <v>82.5</v>
      </c>
      <c r="D229">
        <v>57.694449858191177</v>
      </c>
      <c r="E229">
        <f t="shared" si="24"/>
        <v>754.16666666666902</v>
      </c>
      <c r="F229">
        <f t="shared" si="25"/>
        <v>65.625</v>
      </c>
      <c r="G229">
        <f t="shared" si="26"/>
        <v>211.58344702201475</v>
      </c>
      <c r="H229">
        <v>77.533280513844005</v>
      </c>
      <c r="I229">
        <v>0.28317817522962502</v>
      </c>
      <c r="J229">
        <f t="shared" si="27"/>
        <v>309.97492620589048</v>
      </c>
      <c r="K229">
        <v>368.75409836065597</v>
      </c>
      <c r="L229">
        <v>116.5</v>
      </c>
      <c r="M229">
        <v>57.182940581199354</v>
      </c>
      <c r="N229">
        <f t="shared" si="28"/>
        <v>1304.7131147540999</v>
      </c>
      <c r="O229">
        <f t="shared" si="29"/>
        <v>278.125</v>
      </c>
      <c r="P229">
        <f t="shared" si="30"/>
        <v>200.84175220518637</v>
      </c>
      <c r="Q229">
        <v>78.233161944177496</v>
      </c>
      <c r="R229">
        <v>0.26639344262294201</v>
      </c>
      <c r="S229">
        <f t="shared" si="31"/>
        <v>300.19947806104079</v>
      </c>
    </row>
    <row r="230" spans="1:19" x14ac:dyDescent="0.3">
      <c r="A230">
        <v>4.3653846153846203</v>
      </c>
      <c r="B230">
        <v>279.73728813559302</v>
      </c>
      <c r="C230">
        <v>82.440677966101703</v>
      </c>
      <c r="D230">
        <v>57.69768623904762</v>
      </c>
      <c r="E230">
        <f t="shared" si="24"/>
        <v>748.3580508474563</v>
      </c>
      <c r="F230">
        <f t="shared" si="25"/>
        <v>65.254237288135641</v>
      </c>
      <c r="G230">
        <f t="shared" si="26"/>
        <v>211.65141102000007</v>
      </c>
      <c r="H230">
        <v>76.934403943006501</v>
      </c>
      <c r="I230">
        <v>0.30266270547395602</v>
      </c>
      <c r="J230">
        <f t="shared" si="27"/>
        <v>309.06813730596616</v>
      </c>
      <c r="K230">
        <v>368.048780487805</v>
      </c>
      <c r="L230">
        <v>116.39837398374</v>
      </c>
      <c r="M230">
        <v>57.183667965064572</v>
      </c>
      <c r="N230">
        <f t="shared" si="28"/>
        <v>1300.3048780487811</v>
      </c>
      <c r="O230">
        <f t="shared" si="29"/>
        <v>277.48983739837502</v>
      </c>
      <c r="P230">
        <f t="shared" si="30"/>
        <v>200.857027266356</v>
      </c>
      <c r="Q230">
        <v>78.566734663838801</v>
      </c>
      <c r="R230">
        <v>0.23159554476972499</v>
      </c>
      <c r="S230">
        <f t="shared" si="31"/>
        <v>299.39440125876905</v>
      </c>
    </row>
    <row r="231" spans="1:19" x14ac:dyDescent="0.3">
      <c r="A231">
        <v>4.3846153846153904</v>
      </c>
      <c r="B231">
        <v>279.17796610169501</v>
      </c>
      <c r="C231">
        <v>82.338983050847503</v>
      </c>
      <c r="D231">
        <v>57.700955809791317</v>
      </c>
      <c r="E231">
        <f t="shared" si="24"/>
        <v>744.86228813559387</v>
      </c>
      <c r="F231">
        <f t="shared" si="25"/>
        <v>64.618644067796936</v>
      </c>
      <c r="G231">
        <f t="shared" si="26"/>
        <v>211.72007200561757</v>
      </c>
      <c r="H231">
        <v>76.983070528134704</v>
      </c>
      <c r="I231">
        <v>0.18475985407309101</v>
      </c>
      <c r="J231">
        <f t="shared" si="27"/>
        <v>308.16197031573154</v>
      </c>
      <c r="K231">
        <v>367.302521008403</v>
      </c>
      <c r="L231">
        <v>116.386554621849</v>
      </c>
      <c r="M231">
        <v>57.184282865456247</v>
      </c>
      <c r="N231">
        <f t="shared" si="28"/>
        <v>1295.6407563025186</v>
      </c>
      <c r="O231">
        <f t="shared" si="29"/>
        <v>277.41596638655631</v>
      </c>
      <c r="P231">
        <f t="shared" si="30"/>
        <v>200.86994017458119</v>
      </c>
      <c r="Q231">
        <v>77.223981210052102</v>
      </c>
      <c r="R231">
        <v>0.24256474836262501</v>
      </c>
      <c r="S231">
        <f t="shared" si="31"/>
        <v>298.59028884260835</v>
      </c>
    </row>
    <row r="232" spans="1:19" x14ac:dyDescent="0.3">
      <c r="A232">
        <v>4.4038461538461604</v>
      </c>
      <c r="B232">
        <v>278.36752136752102</v>
      </c>
      <c r="C232">
        <v>82.367521367521405</v>
      </c>
      <c r="D232">
        <v>57.704261135483605</v>
      </c>
      <c r="E232">
        <f t="shared" si="24"/>
        <v>739.7970085470065</v>
      </c>
      <c r="F232">
        <f t="shared" si="25"/>
        <v>64.797008547008772</v>
      </c>
      <c r="G232">
        <f t="shared" si="26"/>
        <v>211.7894838451557</v>
      </c>
      <c r="H232">
        <v>76.546418832476206</v>
      </c>
      <c r="I232">
        <v>0.26355778819706099</v>
      </c>
      <c r="J232">
        <f t="shared" si="27"/>
        <v>307.25644809846074</v>
      </c>
      <c r="K232">
        <v>366.45378151260502</v>
      </c>
      <c r="L232">
        <v>116.31092436974799</v>
      </c>
      <c r="M232">
        <v>57.184783734852147</v>
      </c>
      <c r="N232">
        <f t="shared" si="28"/>
        <v>1290.3361344537816</v>
      </c>
      <c r="O232">
        <f t="shared" si="29"/>
        <v>276.94327731092494</v>
      </c>
      <c r="P232">
        <f t="shared" si="30"/>
        <v>200.88045843189502</v>
      </c>
      <c r="Q232">
        <v>77.219305249344501</v>
      </c>
      <c r="R232">
        <v>0.27693331178573199</v>
      </c>
      <c r="S232">
        <f t="shared" si="31"/>
        <v>297.78713955866652</v>
      </c>
    </row>
    <row r="233" spans="1:19" x14ac:dyDescent="0.3">
      <c r="A233">
        <v>4.4230769230769296</v>
      </c>
      <c r="B233">
        <v>277.5</v>
      </c>
      <c r="C233">
        <v>82.288135593220304</v>
      </c>
      <c r="D233">
        <v>57.707604845476311</v>
      </c>
      <c r="E233">
        <f t="shared" si="24"/>
        <v>734.375</v>
      </c>
      <c r="F233">
        <f t="shared" si="25"/>
        <v>64.300847457626901</v>
      </c>
      <c r="G233">
        <f t="shared" si="26"/>
        <v>211.85970175500256</v>
      </c>
      <c r="H233">
        <v>76.906676954448002</v>
      </c>
      <c r="I233">
        <v>0.28312246323500301</v>
      </c>
      <c r="J233">
        <f t="shared" si="27"/>
        <v>306.35159304534852</v>
      </c>
      <c r="K233">
        <v>365.61344537815103</v>
      </c>
      <c r="L233">
        <v>116.302521008403</v>
      </c>
      <c r="M233">
        <v>57.185169005787031</v>
      </c>
      <c r="N233">
        <f t="shared" si="28"/>
        <v>1285.0840336134438</v>
      </c>
      <c r="O233">
        <f t="shared" si="29"/>
        <v>276.89075630251875</v>
      </c>
      <c r="P233">
        <f t="shared" si="30"/>
        <v>200.8885491215276</v>
      </c>
      <c r="Q233">
        <v>77.223981210052102</v>
      </c>
      <c r="R233">
        <v>0.27312289881828899</v>
      </c>
      <c r="S233">
        <f t="shared" si="31"/>
        <v>296.9849516583368</v>
      </c>
    </row>
    <row r="234" spans="1:19" x14ac:dyDescent="0.3">
      <c r="A234">
        <v>4.4423076923076996</v>
      </c>
      <c r="B234">
        <v>276.65217391304401</v>
      </c>
      <c r="C234">
        <v>82.156521739130397</v>
      </c>
      <c r="D234">
        <v>57.710989634136602</v>
      </c>
      <c r="E234">
        <f t="shared" si="24"/>
        <v>729.07608695652516</v>
      </c>
      <c r="F234">
        <f t="shared" si="25"/>
        <v>63.47826086956502</v>
      </c>
      <c r="G234">
        <f t="shared" si="26"/>
        <v>211.93078231686854</v>
      </c>
      <c r="H234">
        <v>76.014272466207203</v>
      </c>
      <c r="I234">
        <v>0.27884380302060502</v>
      </c>
      <c r="J234">
        <f t="shared" si="27"/>
        <v>305.44742706230102</v>
      </c>
      <c r="K234">
        <v>364.84347826086997</v>
      </c>
      <c r="L234">
        <v>116.15652173913</v>
      </c>
      <c r="M234">
        <v>57.185437090382905</v>
      </c>
      <c r="N234">
        <f t="shared" si="28"/>
        <v>1280.2717391304373</v>
      </c>
      <c r="O234">
        <f t="shared" si="29"/>
        <v>275.97826086956252</v>
      </c>
      <c r="P234">
        <f t="shared" si="30"/>
        <v>200.89417889804099</v>
      </c>
      <c r="Q234">
        <v>75.999287568186105</v>
      </c>
      <c r="R234">
        <v>0.25469824065283098</v>
      </c>
      <c r="S234">
        <f t="shared" si="31"/>
        <v>296.18372288702841</v>
      </c>
    </row>
    <row r="235" spans="1:19" x14ac:dyDescent="0.3">
      <c r="A235">
        <v>4.4615384615384697</v>
      </c>
      <c r="B235">
        <v>275.84210526315798</v>
      </c>
      <c r="C235">
        <v>82</v>
      </c>
      <c r="D235">
        <v>57.714418261571986</v>
      </c>
      <c r="E235">
        <f t="shared" si="24"/>
        <v>724.01315789473733</v>
      </c>
      <c r="F235">
        <f t="shared" si="25"/>
        <v>62.5</v>
      </c>
      <c r="G235">
        <f t="shared" si="26"/>
        <v>212.00278349301175</v>
      </c>
      <c r="H235">
        <v>75.692015234898506</v>
      </c>
      <c r="I235">
        <v>0.26814179554247602</v>
      </c>
      <c r="J235">
        <f t="shared" si="27"/>
        <v>304.54397155545155</v>
      </c>
      <c r="K235">
        <v>364.165217391304</v>
      </c>
      <c r="L235">
        <v>116.05217391304301</v>
      </c>
      <c r="M235">
        <v>57.185586379877471</v>
      </c>
      <c r="N235">
        <f t="shared" si="28"/>
        <v>1276.0326086956502</v>
      </c>
      <c r="O235">
        <f t="shared" si="29"/>
        <v>275.32608695651879</v>
      </c>
      <c r="P235">
        <f t="shared" si="30"/>
        <v>200.89731397742685</v>
      </c>
      <c r="Q235">
        <v>76.020252158676598</v>
      </c>
      <c r="R235">
        <v>0.22302822220899299</v>
      </c>
      <c r="S235">
        <f t="shared" si="31"/>
        <v>295.38345047156355</v>
      </c>
    </row>
    <row r="236" spans="1:19" x14ac:dyDescent="0.3">
      <c r="A236">
        <v>4.4807692307692397</v>
      </c>
      <c r="B236">
        <v>275.00900900900899</v>
      </c>
      <c r="C236">
        <v>81.891891891891902</v>
      </c>
      <c r="D236">
        <v>57.717893554355335</v>
      </c>
      <c r="E236">
        <f t="shared" si="24"/>
        <v>718.80630630630617</v>
      </c>
      <c r="F236">
        <f t="shared" si="25"/>
        <v>61.82432432432438</v>
      </c>
      <c r="G236">
        <f t="shared" si="26"/>
        <v>212.075764641462</v>
      </c>
      <c r="H236">
        <v>74.690861720016201</v>
      </c>
      <c r="I236">
        <v>0.27302644979464802</v>
      </c>
      <c r="J236">
        <f t="shared" si="27"/>
        <v>303.64124741537751</v>
      </c>
      <c r="K236">
        <v>363.470085470085</v>
      </c>
      <c r="L236">
        <v>115.85470085470099</v>
      </c>
      <c r="M236">
        <v>57.185615244150767</v>
      </c>
      <c r="N236">
        <f t="shared" si="28"/>
        <v>1271.6880341880315</v>
      </c>
      <c r="O236">
        <f t="shared" si="29"/>
        <v>274.09188034188116</v>
      </c>
      <c r="P236">
        <f t="shared" si="30"/>
        <v>200.89792012716612</v>
      </c>
      <c r="Q236">
        <v>76.667944567179504</v>
      </c>
      <c r="R236">
        <v>0.23485697168303599</v>
      </c>
      <c r="S236">
        <f t="shared" si="31"/>
        <v>294.58413110623616</v>
      </c>
    </row>
    <row r="237" spans="1:19" x14ac:dyDescent="0.3">
      <c r="A237">
        <v>4.5000000000000098</v>
      </c>
      <c r="B237">
        <v>274.26315789473699</v>
      </c>
      <c r="C237">
        <v>81.728070175438603</v>
      </c>
      <c r="D237">
        <v>57.721418406250002</v>
      </c>
      <c r="E237">
        <f t="shared" si="24"/>
        <v>714.14473684210611</v>
      </c>
      <c r="F237">
        <f t="shared" si="25"/>
        <v>60.80043859649129</v>
      </c>
      <c r="G237">
        <f t="shared" si="26"/>
        <v>212.14978653125013</v>
      </c>
      <c r="H237">
        <v>75.646136914987494</v>
      </c>
      <c r="I237">
        <v>0.24817989098865201</v>
      </c>
      <c r="J237">
        <f t="shared" si="27"/>
        <v>302.73927499999957</v>
      </c>
      <c r="K237">
        <v>362.568965517241</v>
      </c>
      <c r="L237">
        <v>115.818965517241</v>
      </c>
      <c r="M237">
        <v>57.185522031249995</v>
      </c>
      <c r="N237">
        <f t="shared" si="28"/>
        <v>1266.0560344827563</v>
      </c>
      <c r="O237">
        <f t="shared" si="29"/>
        <v>273.86853448275622</v>
      </c>
      <c r="P237">
        <f t="shared" si="30"/>
        <v>200.89596265624982</v>
      </c>
      <c r="Q237">
        <v>76.318651899092103</v>
      </c>
      <c r="R237">
        <v>0.29309417967495499</v>
      </c>
      <c r="S237">
        <f t="shared" si="31"/>
        <v>293.78576093750013</v>
      </c>
    </row>
    <row r="238" spans="1:19" x14ac:dyDescent="0.3">
      <c r="A238">
        <v>4.5192307692307798</v>
      </c>
      <c r="B238">
        <v>273.452173913043</v>
      </c>
      <c r="C238">
        <v>81.617391304347805</v>
      </c>
      <c r="D238">
        <v>57.724995778935011</v>
      </c>
      <c r="E238">
        <f t="shared" si="24"/>
        <v>709.07608695651879</v>
      </c>
      <c r="F238">
        <f t="shared" si="25"/>
        <v>60.108695652173765</v>
      </c>
      <c r="G238">
        <f t="shared" si="26"/>
        <v>212.22491135763516</v>
      </c>
      <c r="H238">
        <v>75.876707438687404</v>
      </c>
      <c r="I238">
        <v>0.26601301242924202</v>
      </c>
      <c r="J238">
        <f t="shared" si="27"/>
        <v>301.83807411622013</v>
      </c>
      <c r="K238">
        <v>361.769230769231</v>
      </c>
      <c r="L238">
        <v>115.769230769231</v>
      </c>
      <c r="M238">
        <v>57.185305066912463</v>
      </c>
      <c r="N238">
        <f t="shared" si="28"/>
        <v>1261.0576923076937</v>
      </c>
      <c r="O238">
        <f t="shared" si="29"/>
        <v>273.55769230769374</v>
      </c>
      <c r="P238">
        <f t="shared" si="30"/>
        <v>200.89140640516166</v>
      </c>
      <c r="Q238">
        <v>76.664580486507006</v>
      </c>
      <c r="R238">
        <v>0.26041591359384098</v>
      </c>
      <c r="S238">
        <f t="shared" si="31"/>
        <v>292.98833554734989</v>
      </c>
    </row>
    <row r="239" spans="1:19" x14ac:dyDescent="0.3">
      <c r="A239">
        <v>4.5384615384615499</v>
      </c>
      <c r="B239">
        <v>272.60869565217399</v>
      </c>
      <c r="C239">
        <v>81.608695652173907</v>
      </c>
      <c r="D239">
        <v>57.728628702730312</v>
      </c>
      <c r="E239">
        <f t="shared" si="24"/>
        <v>703.80434782608745</v>
      </c>
      <c r="F239">
        <f t="shared" si="25"/>
        <v>60.054347826086939</v>
      </c>
      <c r="G239">
        <f t="shared" si="26"/>
        <v>212.30120275733657</v>
      </c>
      <c r="H239">
        <v>75.917120070997498</v>
      </c>
      <c r="I239">
        <v>0.27414500185409102</v>
      </c>
      <c r="J239">
        <f t="shared" si="27"/>
        <v>300.93766400023367</v>
      </c>
      <c r="K239">
        <v>361.22807017543897</v>
      </c>
      <c r="L239">
        <v>115.666666666667</v>
      </c>
      <c r="M239">
        <v>57.184962654086789</v>
      </c>
      <c r="N239">
        <f t="shared" si="28"/>
        <v>1257.6754385964937</v>
      </c>
      <c r="O239">
        <f t="shared" si="29"/>
        <v>272.91666666666879</v>
      </c>
      <c r="P239">
        <f t="shared" si="30"/>
        <v>200.88421573582264</v>
      </c>
      <c r="Q239">
        <v>75.651933533235706</v>
      </c>
      <c r="R239">
        <v>0.179008095131204</v>
      </c>
      <c r="S239">
        <f t="shared" si="31"/>
        <v>292.19184993533037</v>
      </c>
    </row>
    <row r="240" spans="1:19" x14ac:dyDescent="0.3">
      <c r="A240">
        <v>4.5576923076923199</v>
      </c>
      <c r="B240">
        <v>271.84821428571399</v>
      </c>
      <c r="C240">
        <v>81.553571428571402</v>
      </c>
      <c r="D240">
        <v>57.73232027732211</v>
      </c>
      <c r="E240">
        <f t="shared" si="24"/>
        <v>699.0513392857124</v>
      </c>
      <c r="F240">
        <f t="shared" si="25"/>
        <v>59.709821428571274</v>
      </c>
      <c r="G240">
        <f t="shared" si="26"/>
        <v>212.3787258237644</v>
      </c>
      <c r="H240">
        <v>75.012004147037999</v>
      </c>
      <c r="I240">
        <v>0.24780489994709201</v>
      </c>
      <c r="J240">
        <f t="shared" si="27"/>
        <v>300.0380632965481</v>
      </c>
      <c r="K240">
        <v>360.40517241379303</v>
      </c>
      <c r="L240">
        <v>115.594827586207</v>
      </c>
      <c r="M240">
        <v>57.184493072452234</v>
      </c>
      <c r="N240">
        <f t="shared" si="28"/>
        <v>1252.5323275862065</v>
      </c>
      <c r="O240">
        <f t="shared" si="29"/>
        <v>272.46767241379382</v>
      </c>
      <c r="P240">
        <f t="shared" si="30"/>
        <v>200.87435452149703</v>
      </c>
      <c r="Q240">
        <v>76.198163230619201</v>
      </c>
      <c r="R240">
        <v>0.26845896678172398</v>
      </c>
      <c r="S240">
        <f t="shared" si="31"/>
        <v>291.39629849920931</v>
      </c>
    </row>
    <row r="241" spans="1:19" x14ac:dyDescent="0.3">
      <c r="A241">
        <v>4.57692307692309</v>
      </c>
      <c r="B241">
        <v>271.03603603603602</v>
      </c>
      <c r="C241">
        <v>81.459459459459495</v>
      </c>
      <c r="D241">
        <v>57.736073672488267</v>
      </c>
      <c r="E241">
        <f t="shared" si="24"/>
        <v>693.97522522522513</v>
      </c>
      <c r="F241">
        <f t="shared" si="25"/>
        <v>59.121621621621841</v>
      </c>
      <c r="G241">
        <f t="shared" si="26"/>
        <v>212.45754712225357</v>
      </c>
      <c r="H241">
        <v>74.636757617443806</v>
      </c>
      <c r="I241">
        <v>0.26572413639985198</v>
      </c>
      <c r="J241">
        <f t="shared" si="27"/>
        <v>299.13929003573105</v>
      </c>
      <c r="K241">
        <v>359.570175438597</v>
      </c>
      <c r="L241">
        <v>115.570175438597</v>
      </c>
      <c r="M241">
        <v>57.18389457793625</v>
      </c>
      <c r="N241">
        <f t="shared" si="28"/>
        <v>1247.3135964912312</v>
      </c>
      <c r="O241">
        <f t="shared" si="29"/>
        <v>272.31359649123124</v>
      </c>
      <c r="P241">
        <f t="shared" si="30"/>
        <v>200.86178613666129</v>
      </c>
      <c r="Q241">
        <v>75.555848262121302</v>
      </c>
      <c r="R241">
        <v>0.27149226209945299</v>
      </c>
      <c r="S241">
        <f t="shared" si="31"/>
        <v>290.60167501431835</v>
      </c>
    </row>
    <row r="242" spans="1:19" x14ac:dyDescent="0.3">
      <c r="A242">
        <v>4.59615384615386</v>
      </c>
      <c r="B242">
        <v>270.330357142857</v>
      </c>
      <c r="C242">
        <v>81.428571428571402</v>
      </c>
      <c r="D242">
        <v>57.739892128823783</v>
      </c>
      <c r="E242">
        <f t="shared" si="24"/>
        <v>689.5647321428562</v>
      </c>
      <c r="F242">
        <f t="shared" si="25"/>
        <v>58.928571428571274</v>
      </c>
      <c r="G242">
        <f t="shared" si="26"/>
        <v>212.5377347052995</v>
      </c>
      <c r="H242">
        <v>74.964755485384302</v>
      </c>
      <c r="I242">
        <v>0.22956523344876301</v>
      </c>
      <c r="J242">
        <f t="shared" si="27"/>
        <v>298.24136161082595</v>
      </c>
      <c r="K242">
        <v>358.73684210526301</v>
      </c>
      <c r="L242">
        <v>115.5</v>
      </c>
      <c r="M242">
        <v>57.183165402230152</v>
      </c>
      <c r="N242">
        <f t="shared" si="28"/>
        <v>1242.1052631578937</v>
      </c>
      <c r="O242">
        <f t="shared" si="29"/>
        <v>271.875</v>
      </c>
      <c r="P242">
        <f t="shared" si="30"/>
        <v>200.84647344683322</v>
      </c>
      <c r="Q242">
        <v>75.603175682635495</v>
      </c>
      <c r="R242">
        <v>0.27179193235577698</v>
      </c>
      <c r="S242">
        <f t="shared" si="31"/>
        <v>289.80797261152844</v>
      </c>
    </row>
    <row r="243" spans="1:19" x14ac:dyDescent="0.3">
      <c r="A243">
        <v>4.6153846153846301</v>
      </c>
      <c r="B243">
        <v>269.5</v>
      </c>
      <c r="C243">
        <v>81.403508771929793</v>
      </c>
      <c r="D243">
        <v>57.743778958466351</v>
      </c>
      <c r="E243">
        <f t="shared" si="24"/>
        <v>684.375</v>
      </c>
      <c r="F243">
        <f t="shared" si="25"/>
        <v>58.771929824561198</v>
      </c>
      <c r="G243">
        <f t="shared" si="26"/>
        <v>212.61935812779348</v>
      </c>
      <c r="H243">
        <v>75.558485773872405</v>
      </c>
      <c r="I243">
        <v>0.26998896913272602</v>
      </c>
      <c r="J243">
        <f t="shared" si="27"/>
        <v>297.34429475249578</v>
      </c>
      <c r="K243">
        <v>358.09909909909902</v>
      </c>
      <c r="L243">
        <v>115.378378378378</v>
      </c>
      <c r="M243">
        <v>57.182303752303021</v>
      </c>
      <c r="N243">
        <f t="shared" si="28"/>
        <v>1238.119369369369</v>
      </c>
      <c r="O243">
        <f t="shared" si="29"/>
        <v>271.11486486486251</v>
      </c>
      <c r="P243">
        <f t="shared" si="30"/>
        <v>200.82837879836347</v>
      </c>
      <c r="Q243">
        <v>74.675171944205005</v>
      </c>
      <c r="R243">
        <v>0.21100184443499201</v>
      </c>
      <c r="S243">
        <f t="shared" si="31"/>
        <v>289.01518375390384</v>
      </c>
    </row>
    <row r="244" spans="1:19" x14ac:dyDescent="0.3">
      <c r="A244">
        <v>4.6346153846154001</v>
      </c>
      <c r="B244">
        <v>268.76146788990798</v>
      </c>
      <c r="C244">
        <v>81.302752293577996</v>
      </c>
      <c r="D244">
        <v>57.74773754582197</v>
      </c>
      <c r="E244">
        <f t="shared" si="24"/>
        <v>679.75917431192488</v>
      </c>
      <c r="F244">
        <f t="shared" si="25"/>
        <v>58.142201834862476</v>
      </c>
      <c r="G244">
        <f t="shared" si="26"/>
        <v>212.70248846226127</v>
      </c>
      <c r="H244">
        <v>73.973849313341901</v>
      </c>
      <c r="I244">
        <v>0.24224636375073499</v>
      </c>
      <c r="J244">
        <f t="shared" si="27"/>
        <v>296.44810550286741</v>
      </c>
      <c r="K244">
        <v>357.36607142857099</v>
      </c>
      <c r="L244">
        <v>115.366071428571</v>
      </c>
      <c r="M244">
        <v>57.181307809913768</v>
      </c>
      <c r="N244">
        <f t="shared" si="28"/>
        <v>1233.5379464285688</v>
      </c>
      <c r="O244">
        <f t="shared" si="29"/>
        <v>271.03794642856883</v>
      </c>
      <c r="P244">
        <f t="shared" si="30"/>
        <v>200.80746400818907</v>
      </c>
      <c r="Q244">
        <v>74.974115379585299</v>
      </c>
      <c r="R244">
        <v>0.23826756693446199</v>
      </c>
      <c r="S244">
        <f t="shared" si="31"/>
        <v>288.2233002119961</v>
      </c>
    </row>
    <row r="245" spans="1:19" x14ac:dyDescent="0.3">
      <c r="A245">
        <v>4.6538461538461702</v>
      </c>
      <c r="B245">
        <v>267.95327102803702</v>
      </c>
      <c r="C245">
        <v>81.177570093457902</v>
      </c>
      <c r="D245">
        <v>57.751771348290646</v>
      </c>
      <c r="E245">
        <f t="shared" si="24"/>
        <v>674.70794392523135</v>
      </c>
      <c r="F245">
        <f t="shared" si="25"/>
        <v>57.359813084111863</v>
      </c>
      <c r="G245">
        <f t="shared" si="26"/>
        <v>212.78719831410353</v>
      </c>
      <c r="H245">
        <v>73.307420901983903</v>
      </c>
      <c r="I245">
        <v>0.26579610945147097</v>
      </c>
      <c r="J245">
        <f t="shared" si="27"/>
        <v>295.55280918806318</v>
      </c>
      <c r="K245">
        <v>356.5</v>
      </c>
      <c r="L245">
        <v>115.303571428571</v>
      </c>
      <c r="M245">
        <v>57.180175731121381</v>
      </c>
      <c r="N245">
        <f t="shared" si="28"/>
        <v>1228.125</v>
      </c>
      <c r="O245">
        <f t="shared" si="29"/>
        <v>270.64732142856883</v>
      </c>
      <c r="P245">
        <f t="shared" si="30"/>
        <v>200.78369035354899</v>
      </c>
      <c r="Q245">
        <v>74.968862507091302</v>
      </c>
      <c r="R245">
        <v>0.28220518779176401</v>
      </c>
      <c r="S245">
        <f t="shared" si="31"/>
        <v>287.43231303779731</v>
      </c>
    </row>
    <row r="246" spans="1:19" x14ac:dyDescent="0.3">
      <c r="A246">
        <v>4.6730769230769402</v>
      </c>
      <c r="B246">
        <v>267.122641509434</v>
      </c>
      <c r="C246">
        <v>81.047169811320799</v>
      </c>
      <c r="D246">
        <v>57.755883896992152</v>
      </c>
      <c r="E246">
        <f t="shared" si="24"/>
        <v>669.51650943396248</v>
      </c>
      <c r="F246">
        <f t="shared" si="25"/>
        <v>56.544811320755002</v>
      </c>
      <c r="G246">
        <f t="shared" si="26"/>
        <v>212.87356183683528</v>
      </c>
      <c r="H246">
        <v>72.960875626004096</v>
      </c>
      <c r="I246">
        <v>0.27326096455346</v>
      </c>
      <c r="J246">
        <f t="shared" si="27"/>
        <v>294.65842038945982</v>
      </c>
      <c r="K246">
        <v>355.86363636363598</v>
      </c>
      <c r="L246">
        <v>115.181818181818</v>
      </c>
      <c r="M246">
        <v>57.178905645793328</v>
      </c>
      <c r="N246">
        <f t="shared" si="28"/>
        <v>1224.1477272727248</v>
      </c>
      <c r="O246">
        <f t="shared" si="29"/>
        <v>269.88636363636249</v>
      </c>
      <c r="P246">
        <f t="shared" si="30"/>
        <v>200.75701856165983</v>
      </c>
      <c r="Q246">
        <v>74.336856382151296</v>
      </c>
      <c r="R246">
        <v>0.21056953676572501</v>
      </c>
      <c r="S246">
        <f t="shared" si="31"/>
        <v>286.6422125373627</v>
      </c>
    </row>
    <row r="247" spans="1:19" x14ac:dyDescent="0.3">
      <c r="A247">
        <v>4.6923076923077103</v>
      </c>
      <c r="B247">
        <v>266.355140186916</v>
      </c>
      <c r="C247">
        <v>80.962616822429894</v>
      </c>
      <c r="D247">
        <v>57.760078797491886</v>
      </c>
      <c r="E247">
        <f t="shared" si="24"/>
        <v>664.71962616822498</v>
      </c>
      <c r="F247">
        <f t="shared" si="25"/>
        <v>56.016355140186818</v>
      </c>
      <c r="G247">
        <f t="shared" si="26"/>
        <v>212.9616547473297</v>
      </c>
      <c r="H247">
        <v>73.243744909728903</v>
      </c>
      <c r="I247">
        <v>0.25094703807719998</v>
      </c>
      <c r="J247">
        <f t="shared" si="27"/>
        <v>293.76495291363301</v>
      </c>
      <c r="K247">
        <v>355.07476635514001</v>
      </c>
      <c r="L247">
        <v>115.07476635514</v>
      </c>
      <c r="M247">
        <v>57.177495657112175</v>
      </c>
      <c r="N247">
        <f t="shared" si="28"/>
        <v>1219.2172897196251</v>
      </c>
      <c r="O247">
        <f t="shared" si="29"/>
        <v>269.217289719625</v>
      </c>
      <c r="P247">
        <f t="shared" si="30"/>
        <v>200.72740879935577</v>
      </c>
      <c r="Q247">
        <v>73.308979118191004</v>
      </c>
      <c r="R247">
        <v>0.25873265796846001</v>
      </c>
      <c r="S247">
        <f t="shared" si="31"/>
        <v>285.85298824206649</v>
      </c>
    </row>
    <row r="248" spans="1:19" x14ac:dyDescent="0.3">
      <c r="A248">
        <v>4.7115384615384803</v>
      </c>
      <c r="B248">
        <v>265.68518518518499</v>
      </c>
      <c r="C248">
        <v>81</v>
      </c>
      <c r="D248">
        <v>57.76435973052677</v>
      </c>
      <c r="E248">
        <f t="shared" si="24"/>
        <v>660.53240740740625</v>
      </c>
      <c r="F248">
        <f t="shared" si="25"/>
        <v>56.25</v>
      </c>
      <c r="G248">
        <f t="shared" si="26"/>
        <v>213.05155434106223</v>
      </c>
      <c r="H248">
        <v>73.599649764496107</v>
      </c>
      <c r="I248">
        <v>0.21807408125775801</v>
      </c>
      <c r="J248">
        <f t="shared" si="27"/>
        <v>292.87241976101097</v>
      </c>
      <c r="K248">
        <v>354.26168224299101</v>
      </c>
      <c r="L248">
        <v>115.009345794393</v>
      </c>
      <c r="M248">
        <v>57.175943841080375</v>
      </c>
      <c r="N248">
        <f t="shared" si="28"/>
        <v>1214.1355140186938</v>
      </c>
      <c r="O248">
        <f t="shared" si="29"/>
        <v>268.80841121495621</v>
      </c>
      <c r="P248">
        <f t="shared" si="30"/>
        <v>200.69482066268779</v>
      </c>
      <c r="Q248">
        <v>73.285059229849907</v>
      </c>
      <c r="R248">
        <v>0.26510631160034898</v>
      </c>
      <c r="S248">
        <f t="shared" si="31"/>
        <v>285.06462887853291</v>
      </c>
    </row>
    <row r="249" spans="1:19" x14ac:dyDescent="0.3">
      <c r="A249">
        <v>4.7307692307692504</v>
      </c>
      <c r="B249">
        <v>264.90476190476198</v>
      </c>
      <c r="C249">
        <v>80.904761904761898</v>
      </c>
      <c r="D249">
        <v>57.768730452731226</v>
      </c>
      <c r="E249">
        <f t="shared" si="24"/>
        <v>655.65476190476238</v>
      </c>
      <c r="F249">
        <f t="shared" si="25"/>
        <v>55.65476190476187</v>
      </c>
      <c r="G249">
        <f t="shared" si="26"/>
        <v>213.14333950735568</v>
      </c>
      <c r="H249">
        <v>72.612694148608199</v>
      </c>
      <c r="I249">
        <v>0.25551920640688103</v>
      </c>
      <c r="J249">
        <f t="shared" si="27"/>
        <v>291.98083309323499</v>
      </c>
      <c r="K249">
        <v>353.594339622642</v>
      </c>
      <c r="L249">
        <v>114.943396226415</v>
      </c>
      <c r="M249">
        <v>57.174248246023176</v>
      </c>
      <c r="N249">
        <f t="shared" si="28"/>
        <v>1209.9646226415125</v>
      </c>
      <c r="O249">
        <f t="shared" si="29"/>
        <v>268.39622641509379</v>
      </c>
      <c r="P249">
        <f t="shared" si="30"/>
        <v>200.65921316648678</v>
      </c>
      <c r="Q249">
        <v>72.923222175562202</v>
      </c>
      <c r="R249">
        <v>0.21794285750255701</v>
      </c>
      <c r="S249">
        <f t="shared" si="31"/>
        <v>284.27712233721928</v>
      </c>
    </row>
    <row r="250" spans="1:19" x14ac:dyDescent="0.3">
      <c r="A250">
        <v>4.7500000000000204</v>
      </c>
      <c r="B250">
        <v>264.038461538462</v>
      </c>
      <c r="C250">
        <v>80.807692307692307</v>
      </c>
      <c r="D250">
        <v>57.773194797363288</v>
      </c>
      <c r="E250">
        <f t="shared" si="24"/>
        <v>650.24038461538748</v>
      </c>
      <c r="F250">
        <f t="shared" si="25"/>
        <v>55.048076923076906</v>
      </c>
      <c r="G250">
        <f t="shared" si="26"/>
        <v>213.23709074462909</v>
      </c>
      <c r="H250">
        <v>72.248600406337999</v>
      </c>
      <c r="I250">
        <v>0.28330957283325098</v>
      </c>
      <c r="J250">
        <f t="shared" si="27"/>
        <v>291.09020419921865</v>
      </c>
      <c r="K250">
        <v>352.877358490566</v>
      </c>
      <c r="L250">
        <v>114.952830188679</v>
      </c>
      <c r="M250">
        <v>57.172406892089839</v>
      </c>
      <c r="N250">
        <f t="shared" si="28"/>
        <v>1205.4834905660373</v>
      </c>
      <c r="O250">
        <f t="shared" si="29"/>
        <v>268.45518867924375</v>
      </c>
      <c r="P250">
        <f t="shared" si="30"/>
        <v>200.62054473388662</v>
      </c>
      <c r="Q250">
        <v>72.960875626004096</v>
      </c>
      <c r="R250">
        <v>0.23303903835241899</v>
      </c>
      <c r="S250">
        <f t="shared" si="31"/>
        <v>283.49045563964779</v>
      </c>
    </row>
    <row r="251" spans="1:19" x14ac:dyDescent="0.3">
      <c r="A251">
        <v>4.7692307692307896</v>
      </c>
      <c r="B251">
        <v>263.20388349514599</v>
      </c>
      <c r="C251">
        <v>80.737864077669897</v>
      </c>
      <c r="D251">
        <v>57.777756675030652</v>
      </c>
      <c r="E251">
        <f t="shared" si="24"/>
        <v>645.02427184466251</v>
      </c>
      <c r="F251">
        <f t="shared" si="25"/>
        <v>54.611650485436883</v>
      </c>
      <c r="G251">
        <f t="shared" si="26"/>
        <v>213.3328901756438</v>
      </c>
      <c r="H251">
        <v>71.957641536450296</v>
      </c>
      <c r="I251">
        <v>0.27218560666818797</v>
      </c>
      <c r="J251">
        <f t="shared" si="27"/>
        <v>290.20054345991309</v>
      </c>
      <c r="K251">
        <v>352.047169811321</v>
      </c>
      <c r="L251">
        <v>114.877358490566</v>
      </c>
      <c r="M251">
        <v>57.170417770752891</v>
      </c>
      <c r="N251">
        <f t="shared" si="28"/>
        <v>1200.2948113207563</v>
      </c>
      <c r="O251">
        <f t="shared" si="29"/>
        <v>267.98349056603752</v>
      </c>
      <c r="P251">
        <f t="shared" si="30"/>
        <v>200.57877318581063</v>
      </c>
      <c r="Q251">
        <v>72.960875626004196</v>
      </c>
      <c r="R251">
        <v>0.27092394947817799</v>
      </c>
      <c r="S251">
        <f t="shared" si="31"/>
        <v>282.70461490429722</v>
      </c>
    </row>
    <row r="252" spans="1:19" x14ac:dyDescent="0.3">
      <c r="A252">
        <v>4.7884615384615596</v>
      </c>
      <c r="B252">
        <v>262.55140186915901</v>
      </c>
      <c r="C252">
        <v>80.616822429906605</v>
      </c>
      <c r="D252">
        <v>57.782420074416962</v>
      </c>
      <c r="E252">
        <f t="shared" si="24"/>
        <v>640.94626168224386</v>
      </c>
      <c r="F252">
        <f t="shared" si="25"/>
        <v>53.855140186916287</v>
      </c>
      <c r="G252">
        <f t="shared" si="26"/>
        <v>213.43082156275614</v>
      </c>
      <c r="H252">
        <v>73.415137956970597</v>
      </c>
      <c r="I252">
        <v>0.21567450390238699</v>
      </c>
      <c r="J252">
        <f t="shared" si="27"/>
        <v>289.3118603117756</v>
      </c>
      <c r="K252">
        <v>351.29523809523801</v>
      </c>
      <c r="L252">
        <v>114.83809523809499</v>
      </c>
      <c r="M252">
        <v>57.168278844305632</v>
      </c>
      <c r="N252">
        <f t="shared" si="28"/>
        <v>1195.5952380952376</v>
      </c>
      <c r="O252">
        <f t="shared" si="29"/>
        <v>267.73809523809371</v>
      </c>
      <c r="P252">
        <f t="shared" si="30"/>
        <v>200.53385573041828</v>
      </c>
      <c r="Q252">
        <v>72.640957777543406</v>
      </c>
      <c r="R252">
        <v>0.244710736841868</v>
      </c>
      <c r="S252">
        <f t="shared" si="31"/>
        <v>281.91958531115921</v>
      </c>
    </row>
    <row r="253" spans="1:19" x14ac:dyDescent="0.3">
      <c r="A253">
        <v>4.8076923076923199</v>
      </c>
      <c r="B253">
        <v>261.90196078431399</v>
      </c>
      <c r="C253">
        <v>80.5</v>
      </c>
      <c r="D253">
        <v>57.787189063008022</v>
      </c>
      <c r="E253">
        <f t="shared" si="24"/>
        <v>636.88725490196248</v>
      </c>
      <c r="F253">
        <f t="shared" si="25"/>
        <v>53.125</v>
      </c>
      <c r="G253">
        <f t="shared" si="26"/>
        <v>213.5309703231685</v>
      </c>
      <c r="H253">
        <v>71.542963003583907</v>
      </c>
      <c r="I253">
        <v>0.21445597344734199</v>
      </c>
      <c r="J253">
        <f t="shared" si="27"/>
        <v>288.42416320893915</v>
      </c>
      <c r="K253">
        <v>350.67924528301899</v>
      </c>
      <c r="L253">
        <v>114.679245283019</v>
      </c>
      <c r="M253">
        <v>57.165988045357871</v>
      </c>
      <c r="N253">
        <f t="shared" si="28"/>
        <v>1191.7452830188686</v>
      </c>
      <c r="O253">
        <f t="shared" si="29"/>
        <v>266.7452830188688</v>
      </c>
      <c r="P253">
        <f t="shared" si="30"/>
        <v>200.48574895251522</v>
      </c>
      <c r="Q253">
        <v>72.991606358689197</v>
      </c>
      <c r="R253">
        <v>0.20674712293307701</v>
      </c>
      <c r="S253">
        <f t="shared" si="31"/>
        <v>281.13535106493811</v>
      </c>
    </row>
    <row r="254" spans="1:19" x14ac:dyDescent="0.3">
      <c r="A254">
        <v>4.82692307692309</v>
      </c>
      <c r="B254">
        <v>261</v>
      </c>
      <c r="C254">
        <v>80.5</v>
      </c>
      <c r="D254">
        <v>57.792067787818198</v>
      </c>
      <c r="E254">
        <f t="shared" si="24"/>
        <v>631.25</v>
      </c>
      <c r="F254">
        <f t="shared" si="25"/>
        <v>53.125</v>
      </c>
      <c r="G254">
        <f t="shared" si="26"/>
        <v>213.63342354418205</v>
      </c>
      <c r="H254">
        <v>72.206078594767703</v>
      </c>
      <c r="I254">
        <v>0.29313725490195303</v>
      </c>
      <c r="J254">
        <f t="shared" si="27"/>
        <v>287.53745958409138</v>
      </c>
      <c r="K254">
        <v>349.93269230769198</v>
      </c>
      <c r="L254">
        <v>114.57692307692299</v>
      </c>
      <c r="M254">
        <v>57.163543276329662</v>
      </c>
      <c r="N254">
        <f t="shared" si="28"/>
        <v>1187.0793269230749</v>
      </c>
      <c r="O254">
        <f t="shared" si="29"/>
        <v>266.10576923076871</v>
      </c>
      <c r="P254">
        <f t="shared" si="30"/>
        <v>200.43440880292292</v>
      </c>
      <c r="Q254">
        <v>72.229600043437401</v>
      </c>
      <c r="R254">
        <v>0.24489805177632201</v>
      </c>
      <c r="S254">
        <f t="shared" si="31"/>
        <v>280.35189535691035</v>
      </c>
    </row>
    <row r="255" spans="1:19" x14ac:dyDescent="0.3">
      <c r="A255">
        <v>4.84615384615386</v>
      </c>
      <c r="B255">
        <v>260.16504854368901</v>
      </c>
      <c r="C255">
        <v>80.349514563106794</v>
      </c>
      <c r="D255">
        <v>57.797060476116833</v>
      </c>
      <c r="E255">
        <f t="shared" si="24"/>
        <v>626.0315533980563</v>
      </c>
      <c r="F255">
        <f t="shared" si="25"/>
        <v>52.184466019417471</v>
      </c>
      <c r="G255">
        <f t="shared" si="26"/>
        <v>213.73826999845346</v>
      </c>
      <c r="H255">
        <v>71.936779569687801</v>
      </c>
      <c r="I255">
        <v>0.27573138693751797</v>
      </c>
      <c r="J255">
        <f t="shared" si="27"/>
        <v>286.65175580804964</v>
      </c>
      <c r="K255">
        <v>349.04854368932001</v>
      </c>
      <c r="L255">
        <v>114.47572815533999</v>
      </c>
      <c r="M255">
        <v>57.160942408943463</v>
      </c>
      <c r="N255">
        <f t="shared" si="28"/>
        <v>1181.55339805825</v>
      </c>
      <c r="O255">
        <f t="shared" si="29"/>
        <v>265.47330097087502</v>
      </c>
      <c r="P255">
        <f t="shared" si="30"/>
        <v>200.37979058781275</v>
      </c>
      <c r="Q255">
        <v>71.881862852369494</v>
      </c>
      <c r="R255">
        <v>0.28922428944443501</v>
      </c>
      <c r="S255">
        <f t="shared" si="31"/>
        <v>279.56920032545401</v>
      </c>
    </row>
    <row r="256" spans="1:19" x14ac:dyDescent="0.3">
      <c r="A256">
        <v>4.8653846153846301</v>
      </c>
      <c r="B256">
        <v>259.39393939393898</v>
      </c>
      <c r="C256">
        <v>80.171717171717205</v>
      </c>
      <c r="D256">
        <v>57.802171436154701</v>
      </c>
      <c r="E256">
        <f t="shared" si="24"/>
        <v>621.21212121211852</v>
      </c>
      <c r="F256">
        <f t="shared" si="25"/>
        <v>51.07323232323256</v>
      </c>
      <c r="G256">
        <f t="shared" si="26"/>
        <v>213.84560015924876</v>
      </c>
      <c r="H256">
        <v>70.605511636330206</v>
      </c>
      <c r="I256">
        <v>0.25718595948869899</v>
      </c>
      <c r="J256">
        <f t="shared" si="27"/>
        <v>285.76705714804837</v>
      </c>
      <c r="K256">
        <v>348.39814814814798</v>
      </c>
      <c r="L256">
        <v>114.398148148148</v>
      </c>
      <c r="M256">
        <v>57.158183283714266</v>
      </c>
      <c r="N256">
        <f t="shared" si="28"/>
        <v>1177.4884259259247</v>
      </c>
      <c r="O256">
        <f t="shared" si="29"/>
        <v>264.98842592592496</v>
      </c>
      <c r="P256">
        <f t="shared" si="30"/>
        <v>200.32184895799946</v>
      </c>
      <c r="Q256">
        <v>73.711120299104493</v>
      </c>
      <c r="R256">
        <v>0.21287698906330199</v>
      </c>
      <c r="S256">
        <f t="shared" si="31"/>
        <v>278.78724701520565</v>
      </c>
    </row>
    <row r="257" spans="1:19" x14ac:dyDescent="0.3">
      <c r="A257">
        <v>4.8846153846154001</v>
      </c>
      <c r="B257">
        <v>258.84158415841603</v>
      </c>
      <c r="C257">
        <v>80.237623762376202</v>
      </c>
      <c r="D257">
        <v>57.807405057890612</v>
      </c>
      <c r="E257">
        <f t="shared" si="24"/>
        <v>617.75990099010005</v>
      </c>
      <c r="F257">
        <f t="shared" si="25"/>
        <v>51.485148514851289</v>
      </c>
      <c r="G257">
        <f t="shared" si="26"/>
        <v>213.95550621570283</v>
      </c>
      <c r="H257">
        <v>71.238069471917001</v>
      </c>
      <c r="I257">
        <v>0.18078882267809401</v>
      </c>
      <c r="J257">
        <f t="shared" si="27"/>
        <v>284.88336772471814</v>
      </c>
      <c r="K257">
        <v>347.85294117647101</v>
      </c>
      <c r="L257">
        <v>114.401960784314</v>
      </c>
      <c r="M257">
        <v>57.155263709438032</v>
      </c>
      <c r="N257">
        <f t="shared" si="28"/>
        <v>1174.0808823529437</v>
      </c>
      <c r="O257">
        <f t="shared" si="29"/>
        <v>265.01225490196248</v>
      </c>
      <c r="P257">
        <f t="shared" si="30"/>
        <v>200.26053789819866</v>
      </c>
      <c r="Q257">
        <v>71.6113865879733</v>
      </c>
      <c r="R257">
        <v>0.17719659828333301</v>
      </c>
      <c r="S257">
        <f t="shared" si="31"/>
        <v>278.00601533490595</v>
      </c>
    </row>
    <row r="258" spans="1:19" x14ac:dyDescent="0.3">
      <c r="A258">
        <v>4.9038461538461702</v>
      </c>
      <c r="B258">
        <v>257.99009900990097</v>
      </c>
      <c r="C258">
        <v>80.089108910891099</v>
      </c>
      <c r="D258">
        <v>57.812765813718073</v>
      </c>
      <c r="E258">
        <f t="shared" si="24"/>
        <v>612.43811881188117</v>
      </c>
      <c r="F258">
        <f t="shared" si="25"/>
        <v>50.556930693069376</v>
      </c>
      <c r="G258">
        <f t="shared" si="26"/>
        <v>214.06808208807956</v>
      </c>
      <c r="H258">
        <v>71.177243844100204</v>
      </c>
      <c r="I258">
        <v>0.280910496926699</v>
      </c>
      <c r="J258">
        <f t="shared" si="27"/>
        <v>284.00069046777764</v>
      </c>
      <c r="K258">
        <v>347</v>
      </c>
      <c r="L258">
        <v>114.336633663366</v>
      </c>
      <c r="M258">
        <v>57.152181462678236</v>
      </c>
      <c r="N258">
        <f t="shared" si="28"/>
        <v>1168.75</v>
      </c>
      <c r="O258">
        <f t="shared" si="29"/>
        <v>264.60396039603756</v>
      </c>
      <c r="P258">
        <f t="shared" si="30"/>
        <v>200.19581071624293</v>
      </c>
      <c r="Q258">
        <v>71.211060219575401</v>
      </c>
      <c r="R258">
        <v>0.27801775108492099</v>
      </c>
      <c r="S258">
        <f t="shared" si="31"/>
        <v>277.22548401387604</v>
      </c>
    </row>
    <row r="259" spans="1:19" x14ac:dyDescent="0.3">
      <c r="A259">
        <v>4.9230769230769402</v>
      </c>
      <c r="B259">
        <v>257.15841584158397</v>
      </c>
      <c r="C259">
        <v>80.079207920792101</v>
      </c>
      <c r="D259">
        <v>57.81825825919195</v>
      </c>
      <c r="E259">
        <f t="shared" si="24"/>
        <v>607.24009900989995</v>
      </c>
      <c r="F259">
        <f t="shared" si="25"/>
        <v>50.495049504950657</v>
      </c>
      <c r="G259">
        <f t="shared" si="26"/>
        <v>214.18342344303096</v>
      </c>
      <c r="H259">
        <v>71.172121700795302</v>
      </c>
      <c r="I259">
        <v>0.27031618272546998</v>
      </c>
      <c r="J259">
        <f t="shared" si="27"/>
        <v>283.11902707043134</v>
      </c>
      <c r="K259">
        <v>346.19</v>
      </c>
      <c r="L259">
        <v>114.19</v>
      </c>
      <c r="M259">
        <v>57.14893428725064</v>
      </c>
      <c r="N259">
        <f t="shared" si="28"/>
        <v>1163.6875</v>
      </c>
      <c r="O259">
        <f t="shared" si="29"/>
        <v>263.6875</v>
      </c>
      <c r="P259">
        <f t="shared" si="30"/>
        <v>200.12762003226339</v>
      </c>
      <c r="Q259">
        <v>70.873770093933203</v>
      </c>
      <c r="R259">
        <v>0.26752878569212901</v>
      </c>
      <c r="S259">
        <f t="shared" si="31"/>
        <v>276.44563055716463</v>
      </c>
    </row>
    <row r="260" spans="1:19" x14ac:dyDescent="0.3">
      <c r="A260">
        <v>4.9423076923077103</v>
      </c>
      <c r="B260">
        <v>256.38775510204101</v>
      </c>
      <c r="C260">
        <v>79.989795918367406</v>
      </c>
      <c r="D260">
        <v>57.823887033755298</v>
      </c>
      <c r="E260">
        <f t="shared" si="24"/>
        <v>602.42346938775631</v>
      </c>
      <c r="F260">
        <f t="shared" si="25"/>
        <v>49.936224489796302</v>
      </c>
      <c r="G260">
        <f t="shared" si="26"/>
        <v>214.30162770886136</v>
      </c>
      <c r="H260">
        <v>70.205642671695898</v>
      </c>
      <c r="I260">
        <v>0.25214481131760402</v>
      </c>
      <c r="J260">
        <f t="shared" si="27"/>
        <v>282.23837794245821</v>
      </c>
      <c r="K260">
        <v>345.5</v>
      </c>
      <c r="L260">
        <v>114.12</v>
      </c>
      <c r="M260">
        <v>57.145519893706194</v>
      </c>
      <c r="N260">
        <f t="shared" si="28"/>
        <v>1159.375</v>
      </c>
      <c r="O260">
        <f t="shared" si="29"/>
        <v>263.25</v>
      </c>
      <c r="P260">
        <f t="shared" si="30"/>
        <v>200.05591776783012</v>
      </c>
      <c r="Q260">
        <v>70.891065341036096</v>
      </c>
      <c r="R260">
        <v>0.22540103149719501</v>
      </c>
      <c r="S260">
        <f t="shared" si="31"/>
        <v>275.6664311993448</v>
      </c>
    </row>
    <row r="261" spans="1:19" x14ac:dyDescent="0.3">
      <c r="A261">
        <v>4.9615384615384803</v>
      </c>
      <c r="B261">
        <v>255.765306122449</v>
      </c>
      <c r="C261">
        <v>79.969387755102105</v>
      </c>
      <c r="D261">
        <v>57.829656861466226</v>
      </c>
      <c r="E261">
        <f t="shared" ref="E261:E324" si="32">B261*6.25-1000</f>
        <v>598.53316326530626</v>
      </c>
      <c r="F261">
        <f t="shared" ref="F261:F324" si="33">C261*6.25-450</f>
        <v>49.808673469388168</v>
      </c>
      <c r="G261">
        <f t="shared" ref="G261:G324" si="34">21*D261-1000</f>
        <v>214.42279409079083</v>
      </c>
      <c r="H261">
        <v>70.134532881302604</v>
      </c>
      <c r="I261">
        <v>0.202404621179267</v>
      </c>
      <c r="J261">
        <f t="shared" ref="J261:J324" si="35">-0.0356*A261^6 + 0.8968*A261^5 - 9.5383*A261^4 + 55.426*A261^3 - 186.54*A261^2 + 296.99*A261^1 + 245.09</f>
        <v>281.35874216202103</v>
      </c>
      <c r="K261">
        <v>344.831683168317</v>
      </c>
      <c r="L261">
        <v>114.13861386138601</v>
      </c>
      <c r="M261">
        <v>57.141935958812184</v>
      </c>
      <c r="N261">
        <f t="shared" ref="N261:N324" si="36">6.25*K261-1000</f>
        <v>1155.1980198019814</v>
      </c>
      <c r="O261">
        <f t="shared" ref="O261:O324" si="37">6.25*L261-450</f>
        <v>263.36633663366251</v>
      </c>
      <c r="P261">
        <f t="shared" ref="P261:P324" si="38">21*M261-1000</f>
        <v>199.98065513505594</v>
      </c>
      <c r="Q261">
        <v>71.211154256360004</v>
      </c>
      <c r="R261">
        <v>0.21728719892345</v>
      </c>
      <c r="S261">
        <f t="shared" ref="S261:S324" si="39">-0.0369*A261^6 + 0.9372*A261^5 - 10.056*A261^4 + 58.365*A261^3 - 191.9*A261^2 + 292.34*A261^1 + 246.32</f>
        <v>274.88786085697217</v>
      </c>
    </row>
    <row r="262" spans="1:19" x14ac:dyDescent="0.3">
      <c r="A262">
        <v>4.9807692307692504</v>
      </c>
      <c r="B262">
        <v>255</v>
      </c>
      <c r="C262">
        <v>79.919191919191903</v>
      </c>
      <c r="D262">
        <v>57.835572551724781</v>
      </c>
      <c r="E262">
        <f t="shared" si="32"/>
        <v>593.75</v>
      </c>
      <c r="F262">
        <f t="shared" si="33"/>
        <v>49.494949494949367</v>
      </c>
      <c r="G262">
        <f t="shared" si="34"/>
        <v>214.54702358622035</v>
      </c>
      <c r="H262">
        <v>70.439042277953405</v>
      </c>
      <c r="I262">
        <v>0.24925891537102299</v>
      </c>
      <c r="J262">
        <f t="shared" si="35"/>
        <v>280.48011742615779</v>
      </c>
      <c r="K262">
        <v>344.04</v>
      </c>
      <c r="L262">
        <v>114.04</v>
      </c>
      <c r="M262">
        <v>57.138180125031468</v>
      </c>
      <c r="N262">
        <f t="shared" si="36"/>
        <v>1150.25</v>
      </c>
      <c r="O262">
        <f t="shared" si="37"/>
        <v>262.75</v>
      </c>
      <c r="P262">
        <f t="shared" si="38"/>
        <v>199.90178262566087</v>
      </c>
      <c r="Q262">
        <v>70.803069238530497</v>
      </c>
      <c r="R262">
        <v>0.25928542624208301</v>
      </c>
      <c r="S262">
        <f t="shared" si="39"/>
        <v>274.10989307968981</v>
      </c>
    </row>
    <row r="263" spans="1:19" x14ac:dyDescent="0.3">
      <c r="A263">
        <v>5.0000000000000204</v>
      </c>
      <c r="B263">
        <v>254.141414141414</v>
      </c>
      <c r="C263">
        <v>79.838383838383805</v>
      </c>
      <c r="D263">
        <v>57.841639000000001</v>
      </c>
      <c r="E263">
        <f t="shared" si="32"/>
        <v>588.38383838383743</v>
      </c>
      <c r="F263">
        <f t="shared" si="33"/>
        <v>48.989898989898791</v>
      </c>
      <c r="G263">
        <f t="shared" si="34"/>
        <v>214.67441899999994</v>
      </c>
      <c r="H263">
        <v>70.521892763521805</v>
      </c>
      <c r="I263">
        <v>0.28027356747513998</v>
      </c>
      <c r="J263">
        <f t="shared" si="35"/>
        <v>279.60249999999985</v>
      </c>
      <c r="K263">
        <v>343.28282828282801</v>
      </c>
      <c r="L263">
        <v>114</v>
      </c>
      <c r="M263">
        <v>57.134249999999994</v>
      </c>
      <c r="N263">
        <f t="shared" si="36"/>
        <v>1145.5176767676749</v>
      </c>
      <c r="O263">
        <f t="shared" si="37"/>
        <v>262.5</v>
      </c>
      <c r="P263">
        <f t="shared" si="38"/>
        <v>199.81924999999978</v>
      </c>
      <c r="Q263">
        <v>70.498984183295406</v>
      </c>
      <c r="R263">
        <v>0.24642395197242001</v>
      </c>
      <c r="S263">
        <f t="shared" si="39"/>
        <v>273.33249999999867</v>
      </c>
    </row>
    <row r="264" spans="1:19" x14ac:dyDescent="0.3">
      <c r="A264">
        <v>5.0192307692307896</v>
      </c>
      <c r="B264">
        <v>253.505263157895</v>
      </c>
      <c r="C264">
        <v>79.810526315789502</v>
      </c>
      <c r="D264">
        <v>57.847861188556998</v>
      </c>
      <c r="E264">
        <f t="shared" si="32"/>
        <v>584.40789473684367</v>
      </c>
      <c r="F264">
        <f t="shared" si="33"/>
        <v>48.81578947368439</v>
      </c>
      <c r="G264">
        <f t="shared" si="34"/>
        <v>214.80508495969684</v>
      </c>
      <c r="H264">
        <v>69.1896080461362</v>
      </c>
      <c r="I264">
        <v>0.206947208700413</v>
      </c>
      <c r="J264">
        <f t="shared" si="35"/>
        <v>278.72588466467494</v>
      </c>
      <c r="K264">
        <v>342.76530612244898</v>
      </c>
      <c r="L264">
        <v>113.96938775510201</v>
      </c>
      <c r="M264">
        <v>57.130143156002426</v>
      </c>
      <c r="N264">
        <f t="shared" si="36"/>
        <v>1142.283163265306</v>
      </c>
      <c r="O264">
        <f t="shared" si="37"/>
        <v>262.30867346938749</v>
      </c>
      <c r="P264">
        <f t="shared" si="38"/>
        <v>199.7330062760509</v>
      </c>
      <c r="Q264">
        <v>70.134532881302604</v>
      </c>
      <c r="R264">
        <v>0.168488694033922</v>
      </c>
      <c r="S264">
        <f t="shared" si="39"/>
        <v>272.55565228168604</v>
      </c>
    </row>
    <row r="265" spans="1:19" x14ac:dyDescent="0.3">
      <c r="A265">
        <v>5.0384615384615596</v>
      </c>
      <c r="B265">
        <v>252.715789473684</v>
      </c>
      <c r="C265">
        <v>79.757894736842104</v>
      </c>
      <c r="D265">
        <v>57.854244187184058</v>
      </c>
      <c r="E265">
        <f t="shared" si="32"/>
        <v>579.47368421052488</v>
      </c>
      <c r="F265">
        <f t="shared" si="33"/>
        <v>48.486842105263122</v>
      </c>
      <c r="G265">
        <f t="shared" si="34"/>
        <v>214.9391279308652</v>
      </c>
      <c r="H265">
        <v>69.102700293737598</v>
      </c>
      <c r="I265">
        <v>0.25714849068270201</v>
      </c>
      <c r="J265">
        <f t="shared" si="35"/>
        <v>277.85026466392731</v>
      </c>
      <c r="K265">
        <v>342</v>
      </c>
      <c r="L265">
        <v>113.919191919192</v>
      </c>
      <c r="M265">
        <v>57.125857129445947</v>
      </c>
      <c r="N265">
        <f t="shared" si="36"/>
        <v>1137.5</v>
      </c>
      <c r="O265">
        <f t="shared" si="37"/>
        <v>261.99494949494999</v>
      </c>
      <c r="P265">
        <f t="shared" si="38"/>
        <v>199.64299971836499</v>
      </c>
      <c r="Q265">
        <v>70.439042277953405</v>
      </c>
      <c r="R265">
        <v>0.24925891537102299</v>
      </c>
      <c r="S265">
        <f t="shared" si="39"/>
        <v>271.77931906689724</v>
      </c>
    </row>
    <row r="266" spans="1:19" x14ac:dyDescent="0.3">
      <c r="A266">
        <v>5.0576923076923297</v>
      </c>
      <c r="B266">
        <v>252.010416666667</v>
      </c>
      <c r="C266">
        <v>79.6145833333333</v>
      </c>
      <c r="D266">
        <v>57.860793153919921</v>
      </c>
      <c r="E266">
        <f t="shared" si="32"/>
        <v>575.06510416666879</v>
      </c>
      <c r="F266">
        <f t="shared" si="33"/>
        <v>47.591145833333144</v>
      </c>
      <c r="G266">
        <f t="shared" si="34"/>
        <v>215.07665623231833</v>
      </c>
      <c r="H266">
        <v>69.496492652178304</v>
      </c>
      <c r="I266">
        <v>0.233929788395702</v>
      </c>
      <c r="J266">
        <f t="shared" si="35"/>
        <v>276.97563164942869</v>
      </c>
      <c r="K266">
        <v>341.28571428571399</v>
      </c>
      <c r="L266">
        <v>113.867346938776</v>
      </c>
      <c r="M266">
        <v>57.121389420332306</v>
      </c>
      <c r="N266">
        <f t="shared" si="36"/>
        <v>1133.0357142857124</v>
      </c>
      <c r="O266">
        <f t="shared" si="37"/>
        <v>261.67091836734994</v>
      </c>
      <c r="P266">
        <f t="shared" si="38"/>
        <v>199.54917782697839</v>
      </c>
      <c r="Q266">
        <v>70.151905098262404</v>
      </c>
      <c r="R266">
        <v>0.23275355157463501</v>
      </c>
      <c r="S266">
        <f t="shared" si="39"/>
        <v>271.00346792187412</v>
      </c>
    </row>
    <row r="267" spans="1:19" x14ac:dyDescent="0.3">
      <c r="A267">
        <v>5.0769230769230997</v>
      </c>
      <c r="B267">
        <v>251.22826086956499</v>
      </c>
      <c r="C267">
        <v>79.586956521739097</v>
      </c>
      <c r="D267">
        <v>57.867513335781062</v>
      </c>
      <c r="E267">
        <f t="shared" si="32"/>
        <v>570.17663043478115</v>
      </c>
      <c r="F267">
        <f t="shared" si="33"/>
        <v>47.418478260869335</v>
      </c>
      <c r="G267">
        <f t="shared" si="34"/>
        <v>215.21778005140231</v>
      </c>
      <c r="H267">
        <v>68.108118987440207</v>
      </c>
      <c r="I267">
        <v>0.25435915485077898</v>
      </c>
      <c r="J267">
        <f t="shared" si="35"/>
        <v>276.10197562480778</v>
      </c>
      <c r="K267">
        <v>340.563829787234</v>
      </c>
      <c r="L267">
        <v>113.808510638298</v>
      </c>
      <c r="M267">
        <v>57.11673749172796</v>
      </c>
      <c r="N267">
        <f t="shared" si="36"/>
        <v>1128.5239361702124</v>
      </c>
      <c r="O267">
        <f t="shared" si="37"/>
        <v>261.30319148936246</v>
      </c>
      <c r="P267">
        <f t="shared" si="38"/>
        <v>199.45148732628718</v>
      </c>
      <c r="Q267">
        <v>68.795917322206904</v>
      </c>
      <c r="R267">
        <v>0.23539042137291399</v>
      </c>
      <c r="S267">
        <f t="shared" si="39"/>
        <v>270.228064781348</v>
      </c>
    </row>
    <row r="268" spans="1:19" x14ac:dyDescent="0.3">
      <c r="A268">
        <v>5.0961538461538698</v>
      </c>
      <c r="B268">
        <v>250.5</v>
      </c>
      <c r="C268">
        <v>79.5</v>
      </c>
      <c r="D268">
        <v>57.874410069489038</v>
      </c>
      <c r="E268">
        <f t="shared" si="32"/>
        <v>565.625</v>
      </c>
      <c r="F268">
        <f t="shared" si="33"/>
        <v>46.875</v>
      </c>
      <c r="G268">
        <f t="shared" si="34"/>
        <v>215.36261145926983</v>
      </c>
      <c r="H268">
        <v>66.429502390720899</v>
      </c>
      <c r="I268">
        <v>0.23836602750204999</v>
      </c>
      <c r="J268">
        <f t="shared" si="35"/>
        <v>275.22928488836521</v>
      </c>
      <c r="K268">
        <v>339.86458333333297</v>
      </c>
      <c r="L268">
        <v>113.760416666667</v>
      </c>
      <c r="M268">
        <v>57.111898769232468</v>
      </c>
      <c r="N268">
        <f t="shared" si="36"/>
        <v>1124.1536458333312</v>
      </c>
      <c r="O268">
        <f t="shared" si="37"/>
        <v>261.00260416666879</v>
      </c>
      <c r="P268">
        <f t="shared" si="38"/>
        <v>199.34987415388173</v>
      </c>
      <c r="Q268">
        <v>69.470855857901597</v>
      </c>
      <c r="R268">
        <v>0.22779199536611799</v>
      </c>
      <c r="S268">
        <f t="shared" si="39"/>
        <v>269.45307389159171</v>
      </c>
    </row>
    <row r="269" spans="1:19" x14ac:dyDescent="0.3">
      <c r="A269">
        <v>5.1153846153846398</v>
      </c>
      <c r="B269">
        <v>249.662921348315</v>
      </c>
      <c r="C269">
        <v>79.516853932584297</v>
      </c>
      <c r="D269">
        <v>57.881488782197977</v>
      </c>
      <c r="E269">
        <f t="shared" si="32"/>
        <v>560.39325842696871</v>
      </c>
      <c r="F269">
        <f t="shared" si="33"/>
        <v>46.980337078651871</v>
      </c>
      <c r="G269">
        <f t="shared" si="34"/>
        <v>215.5112644261576</v>
      </c>
      <c r="H269">
        <v>66.939820236497496</v>
      </c>
      <c r="I269">
        <v>0.27210569911056598</v>
      </c>
      <c r="J269">
        <f t="shared" si="35"/>
        <v>274.35754597451034</v>
      </c>
      <c r="K269">
        <v>339.09375</v>
      </c>
      <c r="L269">
        <v>113.6875</v>
      </c>
      <c r="M269">
        <v>57.10687064044501</v>
      </c>
      <c r="N269">
        <f t="shared" si="36"/>
        <v>1119.3359375</v>
      </c>
      <c r="O269">
        <f t="shared" si="37"/>
        <v>260.546875</v>
      </c>
      <c r="P269">
        <f t="shared" si="38"/>
        <v>199.24428344934518</v>
      </c>
      <c r="Q269">
        <v>69.469211170204005</v>
      </c>
      <c r="R269">
        <v>0.25163918452491701</v>
      </c>
      <c r="S269">
        <f t="shared" si="39"/>
        <v>268.67845775211396</v>
      </c>
    </row>
    <row r="270" spans="1:19" x14ac:dyDescent="0.3">
      <c r="A270">
        <v>5.1346153846154099</v>
      </c>
      <c r="B270">
        <v>249.031914893617</v>
      </c>
      <c r="C270">
        <v>79.393617021276597</v>
      </c>
      <c r="D270">
        <v>57.888754992222033</v>
      </c>
      <c r="E270">
        <f t="shared" si="32"/>
        <v>556.44946808510622</v>
      </c>
      <c r="F270">
        <f t="shared" si="33"/>
        <v>46.210106382978722</v>
      </c>
      <c r="G270">
        <f t="shared" si="34"/>
        <v>215.66385483666272</v>
      </c>
      <c r="H270">
        <v>68.767970419564406</v>
      </c>
      <c r="I270">
        <v>0.208951617438392</v>
      </c>
      <c r="J270">
        <f t="shared" si="35"/>
        <v>273.48674359388622</v>
      </c>
      <c r="K270">
        <v>338.5</v>
      </c>
      <c r="L270">
        <v>113.5</v>
      </c>
      <c r="M270">
        <v>57.101650454429119</v>
      </c>
      <c r="N270">
        <f t="shared" si="36"/>
        <v>1115.625</v>
      </c>
      <c r="O270">
        <f t="shared" si="37"/>
        <v>259.375</v>
      </c>
      <c r="P270">
        <f t="shared" si="38"/>
        <v>199.13465954301159</v>
      </c>
      <c r="Q270">
        <v>66.429502390720899</v>
      </c>
      <c r="R270">
        <v>0.20236184764627099</v>
      </c>
      <c r="S270">
        <f t="shared" si="39"/>
        <v>267.90417705602846</v>
      </c>
    </row>
    <row r="271" spans="1:19" x14ac:dyDescent="0.3">
      <c r="A271">
        <v>5.1538461538461799</v>
      </c>
      <c r="B271">
        <v>248.29670329670299</v>
      </c>
      <c r="C271">
        <v>79.3186813186813</v>
      </c>
      <c r="D271">
        <v>57.896214309763039</v>
      </c>
      <c r="E271">
        <f t="shared" si="32"/>
        <v>551.85439560439363</v>
      </c>
      <c r="F271">
        <f t="shared" si="33"/>
        <v>45.741758241758134</v>
      </c>
      <c r="G271">
        <f t="shared" si="34"/>
        <v>215.8205005050238</v>
      </c>
      <c r="H271">
        <v>67.721389166672694</v>
      </c>
      <c r="I271">
        <v>0.240181695997296</v>
      </c>
      <c r="J271">
        <f t="shared" si="35"/>
        <v>272.61686057221175</v>
      </c>
      <c r="K271">
        <v>337.67032967032998</v>
      </c>
      <c r="L271">
        <v>113.538461538462</v>
      </c>
      <c r="M271">
        <v>57.096235521175572</v>
      </c>
      <c r="N271">
        <f t="shared" si="36"/>
        <v>1110.4395604395622</v>
      </c>
      <c r="O271">
        <f t="shared" si="37"/>
        <v>259.61538461538748</v>
      </c>
      <c r="P271">
        <f t="shared" si="38"/>
        <v>199.0209459446869</v>
      </c>
      <c r="Q271">
        <v>67.655882245633194</v>
      </c>
      <c r="R271">
        <v>0.26993243674697398</v>
      </c>
      <c r="S271">
        <f t="shared" si="39"/>
        <v>267.13019062906739</v>
      </c>
    </row>
    <row r="272" spans="1:19" x14ac:dyDescent="0.3">
      <c r="A272">
        <v>5.17307692307695</v>
      </c>
      <c r="B272">
        <v>247.52808988763999</v>
      </c>
      <c r="C272">
        <v>79.325842696629195</v>
      </c>
      <c r="D272">
        <v>57.90387243763815</v>
      </c>
      <c r="E272">
        <f t="shared" si="32"/>
        <v>547.05056179774988</v>
      </c>
      <c r="F272">
        <f t="shared" si="33"/>
        <v>45.786516853932483</v>
      </c>
      <c r="G272">
        <f t="shared" si="34"/>
        <v>215.9813211904011</v>
      </c>
      <c r="H272">
        <v>66.885136642953498</v>
      </c>
      <c r="I272">
        <v>0.249810200438979</v>
      </c>
      <c r="J272">
        <f t="shared" si="35"/>
        <v>271.74787778781513</v>
      </c>
      <c r="K272">
        <v>337.03225806451599</v>
      </c>
      <c r="L272">
        <v>113.45161290322601</v>
      </c>
      <c r="M272">
        <v>57.090623111063501</v>
      </c>
      <c r="N272">
        <f t="shared" si="36"/>
        <v>1106.4516129032249</v>
      </c>
      <c r="O272">
        <f t="shared" si="37"/>
        <v>259.07258064516259</v>
      </c>
      <c r="P272">
        <f t="shared" si="38"/>
        <v>198.9030853323336</v>
      </c>
      <c r="Q272">
        <v>68.398247614322599</v>
      </c>
      <c r="R272">
        <v>0.20928537943191</v>
      </c>
      <c r="S272">
        <f t="shared" si="39"/>
        <v>266.35645536725707</v>
      </c>
    </row>
    <row r="273" spans="1:19" x14ac:dyDescent="0.3">
      <c r="A273">
        <v>5.19230769230772</v>
      </c>
      <c r="B273">
        <v>246.76666666666699</v>
      </c>
      <c r="C273">
        <v>79.1666666666667</v>
      </c>
      <c r="D273">
        <v>57.911735172007525</v>
      </c>
      <c r="E273">
        <f t="shared" si="32"/>
        <v>542.29166666666879</v>
      </c>
      <c r="F273">
        <f t="shared" si="33"/>
        <v>44.791666666666856</v>
      </c>
      <c r="G273">
        <f t="shared" si="34"/>
        <v>216.14643861215791</v>
      </c>
      <c r="H273">
        <v>67.325163960576603</v>
      </c>
      <c r="I273">
        <v>0.25281205193039002</v>
      </c>
      <c r="J273">
        <f t="shared" si="35"/>
        <v>270.8797741078771</v>
      </c>
      <c r="K273">
        <v>336.41111111111098</v>
      </c>
      <c r="L273">
        <v>113.411111111111</v>
      </c>
      <c r="M273">
        <v>57.084810454319587</v>
      </c>
      <c r="N273">
        <f t="shared" si="36"/>
        <v>1102.5694444444434</v>
      </c>
      <c r="O273">
        <f t="shared" si="37"/>
        <v>258.81944444444377</v>
      </c>
      <c r="P273">
        <f t="shared" si="38"/>
        <v>198.78101954071144</v>
      </c>
      <c r="Q273">
        <v>67.336526554189902</v>
      </c>
      <c r="R273">
        <v>0.20230145306297001</v>
      </c>
      <c r="S273">
        <f t="shared" si="39"/>
        <v>265.5829261732386</v>
      </c>
    </row>
    <row r="274" spans="1:19" x14ac:dyDescent="0.3">
      <c r="A274">
        <v>5.2115384615384901</v>
      </c>
      <c r="B274">
        <v>246.06593406593399</v>
      </c>
      <c r="C274">
        <v>79.098901098901095</v>
      </c>
      <c r="D274">
        <v>57.919808403102209</v>
      </c>
      <c r="E274">
        <f t="shared" si="32"/>
        <v>537.91208791208737</v>
      </c>
      <c r="F274">
        <f t="shared" si="33"/>
        <v>44.368131868131854</v>
      </c>
      <c r="G274">
        <f t="shared" si="34"/>
        <v>216.31597646514638</v>
      </c>
      <c r="H274">
        <v>67.691486826951106</v>
      </c>
      <c r="I274">
        <v>0.228800542413295</v>
      </c>
      <c r="J274">
        <f t="shared" si="35"/>
        <v>270.01252632338026</v>
      </c>
      <c r="K274">
        <v>335.625</v>
      </c>
      <c r="L274">
        <v>113.306818181818</v>
      </c>
      <c r="M274">
        <v>57.078794740475558</v>
      </c>
      <c r="N274">
        <f t="shared" si="36"/>
        <v>1097.65625</v>
      </c>
      <c r="O274">
        <f t="shared" si="37"/>
        <v>258.16761363636249</v>
      </c>
      <c r="P274">
        <f t="shared" si="38"/>
        <v>198.65468954998664</v>
      </c>
      <c r="Q274">
        <v>66.564341118889203</v>
      </c>
      <c r="R274">
        <v>0.25772473240003002</v>
      </c>
      <c r="S274">
        <f t="shared" si="39"/>
        <v>264.80955589127217</v>
      </c>
    </row>
    <row r="275" spans="1:19" x14ac:dyDescent="0.3">
      <c r="A275">
        <v>5.2307692307692601</v>
      </c>
      <c r="B275">
        <v>245.34444444444401</v>
      </c>
      <c r="C275">
        <v>79.099999999999994</v>
      </c>
      <c r="D275">
        <v>57.928098115951983</v>
      </c>
      <c r="E275">
        <f t="shared" si="32"/>
        <v>533.4027777777751</v>
      </c>
      <c r="F275">
        <f t="shared" si="33"/>
        <v>44.374999999999943</v>
      </c>
      <c r="G275">
        <f t="shared" si="34"/>
        <v>216.49006043499162</v>
      </c>
      <c r="H275">
        <v>67.296210591098102</v>
      </c>
      <c r="I275">
        <v>0.23448439896618101</v>
      </c>
      <c r="J275">
        <f t="shared" si="35"/>
        <v>269.14610908274938</v>
      </c>
      <c r="K275">
        <v>335</v>
      </c>
      <c r="L275">
        <v>113.22471910112399</v>
      </c>
      <c r="M275">
        <v>57.072573117823794</v>
      </c>
      <c r="N275">
        <f t="shared" si="36"/>
        <v>1093.75</v>
      </c>
      <c r="O275">
        <f t="shared" si="37"/>
        <v>257.65449438202495</v>
      </c>
      <c r="P275">
        <f t="shared" si="38"/>
        <v>198.52403547429958</v>
      </c>
      <c r="Q275">
        <v>66.943643996183795</v>
      </c>
      <c r="R275">
        <v>0.20486997214636199</v>
      </c>
      <c r="S275">
        <f t="shared" si="39"/>
        <v>264.03629524085187</v>
      </c>
    </row>
    <row r="276" spans="1:19" x14ac:dyDescent="0.3">
      <c r="A276">
        <v>5.2500000000000302</v>
      </c>
      <c r="B276">
        <v>244.625</v>
      </c>
      <c r="C276">
        <v>78.988636363636402</v>
      </c>
      <c r="D276">
        <v>57.936610391113298</v>
      </c>
      <c r="E276">
        <f t="shared" si="32"/>
        <v>528.90625</v>
      </c>
      <c r="F276">
        <f t="shared" si="33"/>
        <v>43.678977272727536</v>
      </c>
      <c r="G276">
        <f t="shared" si="34"/>
        <v>216.66881821337915</v>
      </c>
      <c r="H276">
        <v>66.6028804436082</v>
      </c>
      <c r="I276">
        <v>0.23660405535499801</v>
      </c>
      <c r="J276">
        <f t="shared" si="35"/>
        <v>268.28049482421977</v>
      </c>
      <c r="K276">
        <v>334.35955056179802</v>
      </c>
      <c r="L276">
        <v>113.15730337078701</v>
      </c>
      <c r="M276">
        <v>57.066142692871082</v>
      </c>
      <c r="N276">
        <f t="shared" si="36"/>
        <v>1089.7471910112376</v>
      </c>
      <c r="O276">
        <f t="shared" si="37"/>
        <v>257.23314606741883</v>
      </c>
      <c r="P276">
        <f t="shared" si="38"/>
        <v>198.38899655029263</v>
      </c>
      <c r="Q276">
        <v>66.9524527845319</v>
      </c>
      <c r="R276">
        <v>0.20929605444022301</v>
      </c>
      <c r="S276">
        <f t="shared" si="39"/>
        <v>263.26309274902366</v>
      </c>
    </row>
    <row r="277" spans="1:19" x14ac:dyDescent="0.3">
      <c r="A277">
        <v>5.2692307692308002</v>
      </c>
      <c r="B277">
        <v>243.88505747126399</v>
      </c>
      <c r="C277">
        <v>79</v>
      </c>
      <c r="D277">
        <v>57.945351405397325</v>
      </c>
      <c r="E277">
        <f t="shared" si="32"/>
        <v>524.28160919540005</v>
      </c>
      <c r="F277">
        <f t="shared" si="33"/>
        <v>43.75</v>
      </c>
      <c r="G277">
        <f t="shared" si="34"/>
        <v>216.85237951334375</v>
      </c>
      <c r="H277">
        <v>66.221282765025705</v>
      </c>
      <c r="I277">
        <v>0.24050967910962501</v>
      </c>
      <c r="J277">
        <f t="shared" si="35"/>
        <v>267.41565370687329</v>
      </c>
      <c r="K277">
        <v>333.59090909090901</v>
      </c>
      <c r="L277">
        <v>113.193181818182</v>
      </c>
      <c r="M277">
        <v>57.05950052979064</v>
      </c>
      <c r="N277">
        <f t="shared" si="36"/>
        <v>1084.9431818181811</v>
      </c>
      <c r="O277">
        <f t="shared" si="37"/>
        <v>257.45738636363751</v>
      </c>
      <c r="P277">
        <f t="shared" si="38"/>
        <v>198.24951112560348</v>
      </c>
      <c r="Q277">
        <v>66.551084513391103</v>
      </c>
      <c r="R277">
        <v>0.25008047275452</v>
      </c>
      <c r="S277">
        <f t="shared" si="39"/>
        <v>262.48989468133146</v>
      </c>
    </row>
    <row r="278" spans="1:19" x14ac:dyDescent="0.3">
      <c r="A278">
        <v>5.2884615384615703</v>
      </c>
      <c r="B278">
        <v>243.20930232558101</v>
      </c>
      <c r="C278">
        <v>78.883720930232599</v>
      </c>
      <c r="D278">
        <v>57.954327432598078</v>
      </c>
      <c r="E278">
        <f t="shared" si="32"/>
        <v>520.05813953488132</v>
      </c>
      <c r="F278">
        <f t="shared" si="33"/>
        <v>43.023255813953767</v>
      </c>
      <c r="G278">
        <f t="shared" si="34"/>
        <v>217.04087608455961</v>
      </c>
      <c r="H278">
        <v>65.876595812441394</v>
      </c>
      <c r="I278">
        <v>0.22284807996161099</v>
      </c>
      <c r="J278">
        <f t="shared" si="35"/>
        <v>266.55155354042301</v>
      </c>
      <c r="K278">
        <v>332.88505747126402</v>
      </c>
      <c r="L278">
        <v>113</v>
      </c>
      <c r="M278">
        <v>57.052643649872238</v>
      </c>
      <c r="N278">
        <f t="shared" si="36"/>
        <v>1080.5316091954001</v>
      </c>
      <c r="O278">
        <f t="shared" si="37"/>
        <v>256.25</v>
      </c>
      <c r="P278">
        <f t="shared" si="38"/>
        <v>198.10551664731702</v>
      </c>
      <c r="Q278">
        <v>66.221282765025705</v>
      </c>
      <c r="R278">
        <v>0.23783821618835399</v>
      </c>
      <c r="S278">
        <f t="shared" si="39"/>
        <v>261.71664497143485</v>
      </c>
    </row>
    <row r="279" spans="1:19" x14ac:dyDescent="0.3">
      <c r="A279">
        <v>5.3076923076923403</v>
      </c>
      <c r="B279">
        <v>242.5</v>
      </c>
      <c r="C279">
        <v>78.790697674418595</v>
      </c>
      <c r="D279">
        <v>57.963544844220493</v>
      </c>
      <c r="E279">
        <f t="shared" si="32"/>
        <v>515.625</v>
      </c>
      <c r="F279">
        <f t="shared" si="33"/>
        <v>42.441860465116235</v>
      </c>
      <c r="G279">
        <f t="shared" si="34"/>
        <v>217.23444172863037</v>
      </c>
      <c r="H279">
        <v>65.743772677991601</v>
      </c>
      <c r="I279">
        <v>0.232497266742487</v>
      </c>
      <c r="J279">
        <f t="shared" si="35"/>
        <v>265.6881597136545</v>
      </c>
      <c r="K279">
        <v>332.22988505747099</v>
      </c>
      <c r="L279">
        <v>113.02298850574699</v>
      </c>
      <c r="M279">
        <v>57.045569030970547</v>
      </c>
      <c r="N279">
        <f t="shared" si="36"/>
        <v>1076.4367816091935</v>
      </c>
      <c r="O279">
        <f t="shared" si="37"/>
        <v>256.39367816091874</v>
      </c>
      <c r="P279">
        <f t="shared" si="38"/>
        <v>197.9569496503816</v>
      </c>
      <c r="Q279">
        <v>66.2286357992935</v>
      </c>
      <c r="R279">
        <v>0.21306206897791199</v>
      </c>
      <c r="S279">
        <f t="shared" si="39"/>
        <v>260.94328514936143</v>
      </c>
    </row>
    <row r="280" spans="1:19" x14ac:dyDescent="0.3">
      <c r="A280">
        <v>5.3269230769231104</v>
      </c>
      <c r="B280">
        <v>241.64705882352899</v>
      </c>
      <c r="C280">
        <v>78.658823529411805</v>
      </c>
      <c r="D280">
        <v>57.973010110208804</v>
      </c>
      <c r="E280">
        <f t="shared" si="32"/>
        <v>510.29411764705628</v>
      </c>
      <c r="F280">
        <f t="shared" si="33"/>
        <v>41.617647058823763</v>
      </c>
      <c r="G280">
        <f t="shared" si="34"/>
        <v>217.43321231438495</v>
      </c>
      <c r="H280">
        <v>65.431511771931099</v>
      </c>
      <c r="I280">
        <v>0.28049956045889302</v>
      </c>
      <c r="J280">
        <f t="shared" si="35"/>
        <v>264.82543512159998</v>
      </c>
      <c r="K280">
        <v>331.54022988505801</v>
      </c>
      <c r="L280">
        <v>112.83908045977</v>
      </c>
      <c r="M280">
        <v>57.038273606951655</v>
      </c>
      <c r="N280">
        <f t="shared" si="36"/>
        <v>1072.1264367816125</v>
      </c>
      <c r="O280">
        <f t="shared" si="37"/>
        <v>255.24425287356257</v>
      </c>
      <c r="P280">
        <f t="shared" si="38"/>
        <v>197.80374574598477</v>
      </c>
      <c r="Q280">
        <v>66.170634916306796</v>
      </c>
      <c r="R280">
        <v>0.23197042649583499</v>
      </c>
      <c r="S280">
        <f t="shared" si="39"/>
        <v>260.16975426843584</v>
      </c>
    </row>
    <row r="281" spans="1:19" x14ac:dyDescent="0.3">
      <c r="A281">
        <v>5.3461538461538698</v>
      </c>
      <c r="B281">
        <v>241.02409638554201</v>
      </c>
      <c r="C281">
        <v>78.602409638554207</v>
      </c>
      <c r="D281">
        <v>57.982729799674736</v>
      </c>
      <c r="E281">
        <f t="shared" si="32"/>
        <v>506.40060240963749</v>
      </c>
      <c r="F281">
        <f t="shared" si="33"/>
        <v>41.265060240963805</v>
      </c>
      <c r="G281">
        <f t="shared" si="34"/>
        <v>217.63732579316957</v>
      </c>
      <c r="H281">
        <v>64.725194547262902</v>
      </c>
      <c r="I281">
        <v>0.20329126077498599</v>
      </c>
      <c r="J281">
        <f t="shared" si="35"/>
        <v>263.96334009142026</v>
      </c>
      <c r="K281">
        <v>330.76470588235298</v>
      </c>
      <c r="L281">
        <v>112.85882352941201</v>
      </c>
      <c r="M281">
        <v>57.030754267137738</v>
      </c>
      <c r="N281">
        <f t="shared" si="36"/>
        <v>1067.2794117647063</v>
      </c>
      <c r="O281">
        <f t="shared" si="37"/>
        <v>255.36764705882501</v>
      </c>
      <c r="P281">
        <f t="shared" si="38"/>
        <v>197.64583960989239</v>
      </c>
      <c r="Q281">
        <v>65.521438901414299</v>
      </c>
      <c r="R281">
        <v>0.25212696233655701</v>
      </c>
      <c r="S281">
        <f t="shared" si="39"/>
        <v>259.39598883087325</v>
      </c>
    </row>
    <row r="282" spans="1:19" x14ac:dyDescent="0.3">
      <c r="A282">
        <v>5.3653846153846398</v>
      </c>
      <c r="B282">
        <v>240.34939759036101</v>
      </c>
      <c r="C282">
        <v>78.650602409638594</v>
      </c>
      <c r="D282">
        <v>57.992710581626</v>
      </c>
      <c r="E282">
        <f t="shared" si="32"/>
        <v>502.18373493975628</v>
      </c>
      <c r="F282">
        <f t="shared" si="33"/>
        <v>41.566265060241221</v>
      </c>
      <c r="G282">
        <f t="shared" si="34"/>
        <v>217.84692221414593</v>
      </c>
      <c r="H282">
        <v>64.570753466006707</v>
      </c>
      <c r="I282">
        <v>0.219835777131377</v>
      </c>
      <c r="J282">
        <f t="shared" si="35"/>
        <v>263.10183230695941</v>
      </c>
      <c r="K282">
        <v>330.292682926829</v>
      </c>
      <c r="L282">
        <v>112.670731707317</v>
      </c>
      <c r="M282">
        <v>57.023007855749938</v>
      </c>
      <c r="N282">
        <f t="shared" si="36"/>
        <v>1064.3292682926813</v>
      </c>
      <c r="O282">
        <f t="shared" si="37"/>
        <v>254.19207317073131</v>
      </c>
      <c r="P282">
        <f t="shared" si="38"/>
        <v>197.4831649707487</v>
      </c>
      <c r="Q282">
        <v>64.2209466304096</v>
      </c>
      <c r="R282">
        <v>0.16513844663181401</v>
      </c>
      <c r="S282">
        <f t="shared" si="39"/>
        <v>258.62192271197733</v>
      </c>
    </row>
    <row r="283" spans="1:19" x14ac:dyDescent="0.3">
      <c r="A283">
        <v>5.3846153846154099</v>
      </c>
      <c r="B283">
        <v>239.55421686746999</v>
      </c>
      <c r="C283">
        <v>78.638554216867504</v>
      </c>
      <c r="D283">
        <v>58.002959225694667</v>
      </c>
      <c r="E283">
        <f t="shared" si="32"/>
        <v>497.21385542168741</v>
      </c>
      <c r="F283">
        <f t="shared" si="33"/>
        <v>41.49096385542191</v>
      </c>
      <c r="G283">
        <f t="shared" si="34"/>
        <v>218.06214373958801</v>
      </c>
      <c r="H283">
        <v>64.569877815583098</v>
      </c>
      <c r="I283">
        <v>0.25846339734845503</v>
      </c>
      <c r="J283">
        <f t="shared" si="35"/>
        <v>262.24086673203885</v>
      </c>
      <c r="K283">
        <v>329.5</v>
      </c>
      <c r="L283">
        <v>112.666666666667</v>
      </c>
      <c r="M283">
        <v>57.01503117134942</v>
      </c>
      <c r="N283">
        <f t="shared" si="36"/>
        <v>1059.375</v>
      </c>
      <c r="O283">
        <f t="shared" si="37"/>
        <v>254.16666666666879</v>
      </c>
      <c r="P283">
        <f t="shared" si="38"/>
        <v>197.31565459833791</v>
      </c>
      <c r="Q283">
        <v>64.9423240576659</v>
      </c>
      <c r="R283">
        <v>0.25762533873112198</v>
      </c>
      <c r="S283">
        <f t="shared" si="39"/>
        <v>257.84748708308103</v>
      </c>
    </row>
    <row r="284" spans="1:19" x14ac:dyDescent="0.3">
      <c r="A284">
        <v>5.4038461538461799</v>
      </c>
      <c r="B284">
        <v>238.875</v>
      </c>
      <c r="C284">
        <v>78.5</v>
      </c>
      <c r="D284">
        <v>58.013482602865771</v>
      </c>
      <c r="E284">
        <f t="shared" si="32"/>
        <v>492.96875</v>
      </c>
      <c r="F284">
        <f t="shared" si="33"/>
        <v>40.625</v>
      </c>
      <c r="G284">
        <f t="shared" si="34"/>
        <v>218.2831346601813</v>
      </c>
      <c r="H284">
        <v>63.416443788532703</v>
      </c>
      <c r="I284">
        <v>0.225291543432313</v>
      </c>
      <c r="J284">
        <f t="shared" si="35"/>
        <v>261.3803955324255</v>
      </c>
      <c r="K284">
        <v>328.607142857143</v>
      </c>
      <c r="L284">
        <v>112.607142857143</v>
      </c>
      <c r="M284">
        <v>57.006820966276607</v>
      </c>
      <c r="N284">
        <f t="shared" si="36"/>
        <v>1053.7946428571436</v>
      </c>
      <c r="O284">
        <f t="shared" si="37"/>
        <v>253.7946428571438</v>
      </c>
      <c r="P284">
        <f t="shared" si="38"/>
        <v>197.14324029180875</v>
      </c>
      <c r="Q284">
        <v>64.953927371604493</v>
      </c>
      <c r="R284">
        <v>0.29082269779591202</v>
      </c>
      <c r="S284">
        <f t="shared" si="39"/>
        <v>257.07261033304604</v>
      </c>
    </row>
    <row r="285" spans="1:19" x14ac:dyDescent="0.3">
      <c r="A285">
        <v>5.42307692307695</v>
      </c>
      <c r="B285">
        <v>238.207317073171</v>
      </c>
      <c r="C285">
        <v>78.597560975609795</v>
      </c>
      <c r="D285">
        <v>58.024287686205881</v>
      </c>
      <c r="E285">
        <f t="shared" si="32"/>
        <v>488.79573170731874</v>
      </c>
      <c r="F285">
        <f t="shared" si="33"/>
        <v>41.234756097561217</v>
      </c>
      <c r="G285">
        <f t="shared" si="34"/>
        <v>218.51004141032354</v>
      </c>
      <c r="H285">
        <v>64.259252195170006</v>
      </c>
      <c r="I285">
        <v>0.21930123299822199</v>
      </c>
      <c r="J285">
        <f t="shared" si="35"/>
        <v>260.52036799653308</v>
      </c>
      <c r="K285">
        <v>328.17283950617298</v>
      </c>
      <c r="L285">
        <v>112.543209876543</v>
      </c>
      <c r="M285">
        <v>56.998373946088549</v>
      </c>
      <c r="N285">
        <f t="shared" si="36"/>
        <v>1051.080246913581</v>
      </c>
      <c r="O285">
        <f t="shared" si="37"/>
        <v>253.39506172839378</v>
      </c>
      <c r="P285">
        <f t="shared" si="38"/>
        <v>196.96585286785944</v>
      </c>
      <c r="Q285">
        <v>63.844798406687801</v>
      </c>
      <c r="R285">
        <v>0.14266975351222999</v>
      </c>
      <c r="S285">
        <f t="shared" si="39"/>
        <v>256.29721798849579</v>
      </c>
    </row>
    <row r="286" spans="1:19" x14ac:dyDescent="0.3">
      <c r="A286">
        <v>5.44230769230772</v>
      </c>
      <c r="B286">
        <v>237.530864197531</v>
      </c>
      <c r="C286">
        <v>78.5555555555556</v>
      </c>
      <c r="D286">
        <v>58.03538155159179</v>
      </c>
      <c r="E286">
        <f t="shared" si="32"/>
        <v>484.56790123456881</v>
      </c>
      <c r="F286">
        <f t="shared" si="33"/>
        <v>40.972222222222513</v>
      </c>
      <c r="G286">
        <f t="shared" si="34"/>
        <v>218.74301258342757</v>
      </c>
      <c r="H286">
        <v>63.813681326092698</v>
      </c>
      <c r="I286">
        <v>0.220270640716344</v>
      </c>
      <c r="J286">
        <f t="shared" si="35"/>
        <v>259.66073045478845</v>
      </c>
      <c r="K286">
        <v>327.44578313252998</v>
      </c>
      <c r="L286">
        <v>112.578313253012</v>
      </c>
      <c r="M286">
        <v>56.989686768994559</v>
      </c>
      <c r="N286">
        <f t="shared" si="36"/>
        <v>1046.5361445783124</v>
      </c>
      <c r="O286">
        <f t="shared" si="37"/>
        <v>253.61445783132501</v>
      </c>
      <c r="P286">
        <f t="shared" si="38"/>
        <v>196.78342214888585</v>
      </c>
      <c r="Q286">
        <v>64.600729324552901</v>
      </c>
      <c r="R286">
        <v>0.236568573246348</v>
      </c>
      <c r="S286">
        <f t="shared" si="39"/>
        <v>255.52123263267259</v>
      </c>
    </row>
    <row r="287" spans="1:19" x14ac:dyDescent="0.3">
      <c r="A287">
        <v>5.4615384615384901</v>
      </c>
      <c r="B287">
        <v>236.76829268292701</v>
      </c>
      <c r="C287">
        <v>78.439024390243901</v>
      </c>
      <c r="D287">
        <v>58.046771378439267</v>
      </c>
      <c r="E287">
        <f t="shared" si="32"/>
        <v>479.80182926829389</v>
      </c>
      <c r="F287">
        <f t="shared" si="33"/>
        <v>40.243902439024396</v>
      </c>
      <c r="G287">
        <f t="shared" si="34"/>
        <v>218.98219894722456</v>
      </c>
      <c r="H287">
        <v>64.212758709161093</v>
      </c>
      <c r="I287">
        <v>0.25071276621148902</v>
      </c>
      <c r="J287">
        <f t="shared" si="35"/>
        <v>258.80142619774267</v>
      </c>
      <c r="K287">
        <v>326.71084337349401</v>
      </c>
      <c r="L287">
        <v>112.457831325301</v>
      </c>
      <c r="M287">
        <v>56.980756045289951</v>
      </c>
      <c r="N287">
        <f t="shared" si="36"/>
        <v>1041.9427710843377</v>
      </c>
      <c r="O287">
        <f t="shared" si="37"/>
        <v>252.86144578313122</v>
      </c>
      <c r="P287">
        <f t="shared" si="38"/>
        <v>196.59587695108894</v>
      </c>
      <c r="Q287">
        <v>64.569380359818794</v>
      </c>
      <c r="R287">
        <v>0.24204370239377199</v>
      </c>
      <c r="S287">
        <f t="shared" si="39"/>
        <v>254.74457382293264</v>
      </c>
    </row>
    <row r="288" spans="1:19" x14ac:dyDescent="0.3">
      <c r="A288">
        <v>5.4807692307692601</v>
      </c>
      <c r="B288">
        <v>236.02597402597399</v>
      </c>
      <c r="C288">
        <v>78.441558441558399</v>
      </c>
      <c r="D288">
        <v>58.05846445043192</v>
      </c>
      <c r="E288">
        <f t="shared" si="32"/>
        <v>475.16233766233745</v>
      </c>
      <c r="F288">
        <f t="shared" si="33"/>
        <v>40.259740259739999</v>
      </c>
      <c r="G288">
        <f t="shared" si="34"/>
        <v>219.2277534590703</v>
      </c>
      <c r="H288">
        <v>62.224857267461303</v>
      </c>
      <c r="I288">
        <v>0.241254969209308</v>
      </c>
      <c r="J288">
        <f t="shared" si="35"/>
        <v>257.9423953928557</v>
      </c>
      <c r="K288">
        <v>326.125</v>
      </c>
      <c r="L288">
        <v>112.5</v>
      </c>
      <c r="M288">
        <v>56.971578336787971</v>
      </c>
      <c r="N288">
        <f t="shared" si="36"/>
        <v>1038.28125</v>
      </c>
      <c r="O288">
        <f t="shared" si="37"/>
        <v>253.125</v>
      </c>
      <c r="P288">
        <f t="shared" si="38"/>
        <v>196.40314507254743</v>
      </c>
      <c r="Q288">
        <v>63.416443788532703</v>
      </c>
      <c r="R288">
        <v>0.19089169174127801</v>
      </c>
      <c r="S288">
        <f t="shared" si="39"/>
        <v>253.96715800694398</v>
      </c>
    </row>
    <row r="289" spans="1:19" x14ac:dyDescent="0.3">
      <c r="A289">
        <v>5.5000000000000302</v>
      </c>
      <c r="B289">
        <v>235.414634146341</v>
      </c>
      <c r="C289">
        <v>78.414634146341498</v>
      </c>
      <c r="D289">
        <v>58.070468156250016</v>
      </c>
      <c r="E289">
        <f t="shared" si="32"/>
        <v>471.34146341463133</v>
      </c>
      <c r="F289">
        <f t="shared" si="33"/>
        <v>40.091463414634347</v>
      </c>
      <c r="G289">
        <f t="shared" si="34"/>
        <v>219.47983128125043</v>
      </c>
      <c r="H289">
        <v>64.185438544981096</v>
      </c>
      <c r="I289">
        <v>0.19887805759945801</v>
      </c>
      <c r="J289">
        <f t="shared" si="35"/>
        <v>257.08357500000159</v>
      </c>
      <c r="K289">
        <v>325.414634146342</v>
      </c>
      <c r="L289">
        <v>112.414634146341</v>
      </c>
      <c r="M289">
        <v>56.962150156249983</v>
      </c>
      <c r="N289">
        <f t="shared" si="36"/>
        <v>1033.8414634146375</v>
      </c>
      <c r="O289">
        <f t="shared" si="37"/>
        <v>252.59146341463122</v>
      </c>
      <c r="P289">
        <f t="shared" si="38"/>
        <v>196.20515328124975</v>
      </c>
      <c r="Q289">
        <v>64.185438544981096</v>
      </c>
      <c r="R289">
        <v>0.232529942665332</v>
      </c>
      <c r="S289">
        <f t="shared" si="39"/>
        <v>253.18889843749918</v>
      </c>
    </row>
    <row r="290" spans="1:19" x14ac:dyDescent="0.3">
      <c r="A290">
        <v>5.5192307692308002</v>
      </c>
      <c r="B290">
        <v>234.65384615384599</v>
      </c>
      <c r="C290">
        <v>78.320512820512803</v>
      </c>
      <c r="D290">
        <v>58.08278999029956</v>
      </c>
      <c r="E290">
        <f t="shared" si="32"/>
        <v>466.58653846153743</v>
      </c>
      <c r="F290">
        <f t="shared" si="33"/>
        <v>39.503205128205025</v>
      </c>
      <c r="G290">
        <f t="shared" si="34"/>
        <v>219.73858979629085</v>
      </c>
      <c r="H290">
        <v>62.702016551150898</v>
      </c>
      <c r="I290">
        <v>0.249141106731744</v>
      </c>
      <c r="J290">
        <f t="shared" si="35"/>
        <v>256.22489868565924</v>
      </c>
      <c r="K290">
        <v>324.74074074074099</v>
      </c>
      <c r="L290">
        <v>112.38271604938301</v>
      </c>
      <c r="M290">
        <v>56.952467966813678</v>
      </c>
      <c r="N290">
        <f t="shared" si="36"/>
        <v>1029.6296296296312</v>
      </c>
      <c r="O290">
        <f t="shared" si="37"/>
        <v>252.39197530864374</v>
      </c>
      <c r="P290">
        <f t="shared" si="38"/>
        <v>196.00182730308734</v>
      </c>
      <c r="Q290">
        <v>63.830962977713703</v>
      </c>
      <c r="R290">
        <v>0.219260880156675</v>
      </c>
      <c r="S290">
        <f t="shared" si="39"/>
        <v>252.40970508600304</v>
      </c>
    </row>
    <row r="291" spans="1:19" x14ac:dyDescent="0.3">
      <c r="A291">
        <v>5.5384615384615703</v>
      </c>
      <c r="B291">
        <v>234</v>
      </c>
      <c r="C291">
        <v>78.381578947368396</v>
      </c>
      <c r="D291">
        <v>58.095437553441229</v>
      </c>
      <c r="E291">
        <f t="shared" si="32"/>
        <v>462.5</v>
      </c>
      <c r="F291">
        <f t="shared" si="33"/>
        <v>39.884868421052488</v>
      </c>
      <c r="G291">
        <f t="shared" si="34"/>
        <v>220.0041886222657</v>
      </c>
      <c r="H291">
        <v>61.824283370440199</v>
      </c>
      <c r="I291">
        <v>0.21342477179106201</v>
      </c>
      <c r="J291">
        <f t="shared" si="35"/>
        <v>255.36629673583579</v>
      </c>
      <c r="K291">
        <v>324.02597402597399</v>
      </c>
      <c r="L291">
        <v>112.441558441558</v>
      </c>
      <c r="M291">
        <v>56.942528181419632</v>
      </c>
      <c r="N291">
        <f t="shared" si="36"/>
        <v>1025.1623376623374</v>
      </c>
      <c r="O291">
        <f t="shared" si="37"/>
        <v>252.75974025973755</v>
      </c>
      <c r="P291">
        <f t="shared" si="38"/>
        <v>195.79309180981227</v>
      </c>
      <c r="Q291">
        <v>62.224857267461303</v>
      </c>
      <c r="R291">
        <v>0.233085025175572</v>
      </c>
      <c r="S291">
        <f t="shared" si="39"/>
        <v>251.62948455462066</v>
      </c>
    </row>
    <row r="292" spans="1:19" x14ac:dyDescent="0.3">
      <c r="A292">
        <v>5.5576923076923403</v>
      </c>
      <c r="B292">
        <v>233.289473684211</v>
      </c>
      <c r="C292">
        <v>78.197368421052602</v>
      </c>
      <c r="D292">
        <v>58.108418553719595</v>
      </c>
      <c r="E292">
        <f t="shared" si="32"/>
        <v>458.05921052631879</v>
      </c>
      <c r="F292">
        <f t="shared" si="33"/>
        <v>38.733552631578732</v>
      </c>
      <c r="G292">
        <f t="shared" si="34"/>
        <v>220.2767896281116</v>
      </c>
      <c r="H292">
        <v>61.905053418195102</v>
      </c>
      <c r="I292">
        <v>0.23855557085889401</v>
      </c>
      <c r="J292">
        <f t="shared" si="35"/>
        <v>254.50769596765949</v>
      </c>
      <c r="K292">
        <v>323.44303797468399</v>
      </c>
      <c r="L292">
        <v>112.151898734177</v>
      </c>
      <c r="M292">
        <v>56.932327162235936</v>
      </c>
      <c r="N292">
        <f t="shared" si="36"/>
        <v>1021.5189873417748</v>
      </c>
      <c r="O292">
        <f t="shared" si="37"/>
        <v>250.94936708860621</v>
      </c>
      <c r="P292">
        <f t="shared" si="38"/>
        <v>195.57887040695459</v>
      </c>
      <c r="Q292">
        <v>63.035682835388997</v>
      </c>
      <c r="R292">
        <v>0.21155407764574499</v>
      </c>
      <c r="S292">
        <f t="shared" si="39"/>
        <v>250.84813998705278</v>
      </c>
    </row>
    <row r="293" spans="1:19" x14ac:dyDescent="0.3">
      <c r="A293">
        <v>5.5769230769231104</v>
      </c>
      <c r="B293">
        <v>232.620253164557</v>
      </c>
      <c r="C293">
        <v>78.265822784810098</v>
      </c>
      <c r="D293">
        <v>58.121740807092223</v>
      </c>
      <c r="E293">
        <f t="shared" si="32"/>
        <v>453.87658227848124</v>
      </c>
      <c r="F293">
        <f t="shared" si="33"/>
        <v>39.161392405063111</v>
      </c>
      <c r="G293">
        <f t="shared" si="34"/>
        <v>220.55655694893676</v>
      </c>
      <c r="H293">
        <v>63.0909198538548</v>
      </c>
      <c r="I293">
        <v>0.21863156157882799</v>
      </c>
      <c r="J293">
        <f t="shared" si="35"/>
        <v>253.6490196397086</v>
      </c>
      <c r="K293">
        <v>322.67500000000001</v>
      </c>
      <c r="L293">
        <v>112.2375</v>
      </c>
      <c r="M293">
        <v>56.921861220081048</v>
      </c>
      <c r="N293">
        <f t="shared" si="36"/>
        <v>1016.71875</v>
      </c>
      <c r="O293">
        <f t="shared" si="37"/>
        <v>251.484375</v>
      </c>
      <c r="P293">
        <f t="shared" si="38"/>
        <v>195.35908562170198</v>
      </c>
      <c r="Q293">
        <v>63.462016024465299</v>
      </c>
      <c r="R293">
        <v>0.25115791139244797</v>
      </c>
      <c r="S293">
        <f t="shared" si="39"/>
        <v>250.06557097801903</v>
      </c>
    </row>
    <row r="294" spans="1:19" x14ac:dyDescent="0.3">
      <c r="A294">
        <v>5.5961538461538796</v>
      </c>
      <c r="B294">
        <v>232.01333333333301</v>
      </c>
      <c r="C294">
        <v>78.319999999999993</v>
      </c>
      <c r="D294">
        <v>58.135412238159027</v>
      </c>
      <c r="E294">
        <f t="shared" si="32"/>
        <v>450.08333333333121</v>
      </c>
      <c r="F294">
        <f t="shared" si="33"/>
        <v>39.499999999999943</v>
      </c>
      <c r="G294">
        <f t="shared" si="34"/>
        <v>220.84365700133958</v>
      </c>
      <c r="H294">
        <v>61.485492303018901</v>
      </c>
      <c r="I294">
        <v>0.198033264279843</v>
      </c>
      <c r="J294">
        <f t="shared" si="35"/>
        <v>252.79018736101088</v>
      </c>
      <c r="K294">
        <v>322.054794520548</v>
      </c>
      <c r="L294">
        <v>112.219178082192</v>
      </c>
      <c r="M294">
        <v>56.911126613844793</v>
      </c>
      <c r="N294">
        <f t="shared" si="36"/>
        <v>1012.8424657534249</v>
      </c>
      <c r="O294">
        <f t="shared" si="37"/>
        <v>251.36986301370007</v>
      </c>
      <c r="P294">
        <f t="shared" si="38"/>
        <v>195.13365889074066</v>
      </c>
      <c r="Q294">
        <v>60.677437955913597</v>
      </c>
      <c r="R294">
        <v>0.201654716457143</v>
      </c>
      <c r="S294">
        <f t="shared" si="39"/>
        <v>249.28167348133849</v>
      </c>
    </row>
    <row r="295" spans="1:19" x14ac:dyDescent="0.3">
      <c r="A295">
        <v>5.6153846153846496</v>
      </c>
      <c r="B295">
        <v>231.17567567567599</v>
      </c>
      <c r="C295">
        <v>78.229729729729698</v>
      </c>
      <c r="D295">
        <v>58.149440880891518</v>
      </c>
      <c r="E295">
        <f t="shared" si="32"/>
        <v>444.84797297297496</v>
      </c>
      <c r="F295">
        <f t="shared" si="33"/>
        <v>38.935810810810608</v>
      </c>
      <c r="G295">
        <f t="shared" si="34"/>
        <v>221.13825849872183</v>
      </c>
      <c r="H295">
        <v>61.072765917216898</v>
      </c>
      <c r="I295">
        <v>0.27381497329228699</v>
      </c>
      <c r="J295">
        <f t="shared" si="35"/>
        <v>251.93111499876781</v>
      </c>
      <c r="K295">
        <v>321.38157894736798</v>
      </c>
      <c r="L295">
        <v>112</v>
      </c>
      <c r="M295">
        <v>56.900119549907593</v>
      </c>
      <c r="N295">
        <f t="shared" si="36"/>
        <v>1008.63486842105</v>
      </c>
      <c r="O295">
        <f t="shared" si="37"/>
        <v>250</v>
      </c>
      <c r="P295">
        <f t="shared" si="38"/>
        <v>194.90251054805935</v>
      </c>
      <c r="Q295">
        <v>61.824283370440199</v>
      </c>
      <c r="R295">
        <v>0.23009867788992999</v>
      </c>
      <c r="S295">
        <f t="shared" si="39"/>
        <v>248.49633971671307</v>
      </c>
    </row>
    <row r="296" spans="1:19" x14ac:dyDescent="0.3">
      <c r="A296">
        <v>5.6346153846154197</v>
      </c>
      <c r="B296">
        <v>230.56578947368399</v>
      </c>
      <c r="C296">
        <v>78.092105263157904</v>
      </c>
      <c r="D296">
        <v>58.163834879362284</v>
      </c>
      <c r="E296">
        <f t="shared" si="32"/>
        <v>441.03618421052488</v>
      </c>
      <c r="F296">
        <f t="shared" si="33"/>
        <v>38.075657894736878</v>
      </c>
      <c r="G296">
        <f t="shared" si="34"/>
        <v>221.44053246660792</v>
      </c>
      <c r="H296">
        <v>61.886079426369697</v>
      </c>
      <c r="I296">
        <v>0.20319692229338801</v>
      </c>
      <c r="J296">
        <f t="shared" si="35"/>
        <v>251.07171458480011</v>
      </c>
      <c r="K296">
        <v>320.61842105263202</v>
      </c>
      <c r="L296">
        <v>112</v>
      </c>
      <c r="M296">
        <v>56.888836181557792</v>
      </c>
      <c r="N296">
        <f t="shared" si="36"/>
        <v>1003.86513157895</v>
      </c>
      <c r="O296">
        <f t="shared" si="37"/>
        <v>250</v>
      </c>
      <c r="P296">
        <f t="shared" si="38"/>
        <v>194.66555981271358</v>
      </c>
      <c r="Q296">
        <v>61.824283370440199</v>
      </c>
      <c r="R296">
        <v>0.248026315789485</v>
      </c>
      <c r="S296">
        <f t="shared" si="39"/>
        <v>247.7094580751496</v>
      </c>
    </row>
    <row r="297" spans="1:19" x14ac:dyDescent="0.3">
      <c r="A297">
        <v>5.6538461538461897</v>
      </c>
      <c r="B297">
        <v>230.042857142857</v>
      </c>
      <c r="C297">
        <v>78.057142857142907</v>
      </c>
      <c r="D297">
        <v>58.178602488474439</v>
      </c>
      <c r="E297">
        <f t="shared" si="32"/>
        <v>437.7678571428562</v>
      </c>
      <c r="F297">
        <f t="shared" si="33"/>
        <v>37.857142857143174</v>
      </c>
      <c r="G297">
        <f t="shared" si="34"/>
        <v>221.75065225796334</v>
      </c>
      <c r="H297">
        <v>59.315925140185101</v>
      </c>
      <c r="I297">
        <v>0.17033243255011499</v>
      </c>
      <c r="J297">
        <f t="shared" si="35"/>
        <v>250.21189422063944</v>
      </c>
      <c r="K297">
        <v>320.04166666666703</v>
      </c>
      <c r="L297">
        <v>111.944444444444</v>
      </c>
      <c r="M297">
        <v>56.877272608407289</v>
      </c>
      <c r="N297">
        <f t="shared" si="36"/>
        <v>1000.260416666669</v>
      </c>
      <c r="O297">
        <f t="shared" si="37"/>
        <v>249.65277777777499</v>
      </c>
      <c r="P297">
        <f t="shared" si="38"/>
        <v>194.42272477655297</v>
      </c>
      <c r="Q297">
        <v>60.321257727468399</v>
      </c>
      <c r="R297">
        <v>0.18831276345914899</v>
      </c>
      <c r="S297">
        <f t="shared" si="39"/>
        <v>246.92091302301748</v>
      </c>
    </row>
    <row r="298" spans="1:19" x14ac:dyDescent="0.3">
      <c r="A298">
        <v>5.6730769230769598</v>
      </c>
      <c r="B298">
        <v>229.098591549296</v>
      </c>
      <c r="C298">
        <v>78.098591549295804</v>
      </c>
      <c r="D298">
        <v>58.193752074691162</v>
      </c>
      <c r="E298">
        <f t="shared" si="32"/>
        <v>431.86619718309998</v>
      </c>
      <c r="F298">
        <f t="shared" si="33"/>
        <v>38.116197183098791</v>
      </c>
      <c r="G298">
        <f t="shared" si="34"/>
        <v>222.06879356851437</v>
      </c>
      <c r="H298">
        <v>59.774507456081402</v>
      </c>
      <c r="I298">
        <v>0.307181827658497</v>
      </c>
      <c r="J298">
        <f t="shared" si="35"/>
        <v>249.3515579813787</v>
      </c>
      <c r="K298">
        <v>319.44</v>
      </c>
      <c r="L298">
        <v>111.973333333333</v>
      </c>
      <c r="M298">
        <v>56.865424875805211</v>
      </c>
      <c r="N298">
        <f t="shared" si="36"/>
        <v>996.5</v>
      </c>
      <c r="O298">
        <f t="shared" si="37"/>
        <v>249.83333333333121</v>
      </c>
      <c r="P298">
        <f t="shared" si="38"/>
        <v>194.1739223919094</v>
      </c>
      <c r="Q298">
        <v>61.449244329193498</v>
      </c>
      <c r="R298">
        <v>0.19576693959233399</v>
      </c>
      <c r="S298">
        <f t="shared" si="39"/>
        <v>246.13058500480685</v>
      </c>
    </row>
    <row r="299" spans="1:19" x14ac:dyDescent="0.3">
      <c r="A299">
        <v>5.6923076923077298</v>
      </c>
      <c r="B299">
        <v>228.5</v>
      </c>
      <c r="C299">
        <v>78</v>
      </c>
      <c r="D299">
        <v>58.209292116765369</v>
      </c>
      <c r="E299">
        <f t="shared" si="32"/>
        <v>428.125</v>
      </c>
      <c r="F299">
        <f t="shared" si="33"/>
        <v>37.5</v>
      </c>
      <c r="G299">
        <f t="shared" si="34"/>
        <v>222.39513445207285</v>
      </c>
      <c r="H299">
        <v>61.049721762891501</v>
      </c>
      <c r="I299">
        <v>0.19716336986314301</v>
      </c>
      <c r="J299">
        <f t="shared" si="35"/>
        <v>248.49060581821354</v>
      </c>
      <c r="K299">
        <v>318.71621621621603</v>
      </c>
      <c r="L299">
        <v>111.93243243243199</v>
      </c>
      <c r="M299">
        <v>56.853288974249836</v>
      </c>
      <c r="N299">
        <f t="shared" si="36"/>
        <v>991.9763513513501</v>
      </c>
      <c r="O299">
        <f t="shared" si="37"/>
        <v>249.57770270269998</v>
      </c>
      <c r="P299">
        <f t="shared" si="38"/>
        <v>193.91906845924655</v>
      </c>
      <c r="Q299">
        <v>61.066070307662002</v>
      </c>
      <c r="R299">
        <v>0.23560501711329601</v>
      </c>
      <c r="S299">
        <f t="shared" si="39"/>
        <v>245.33835034450368</v>
      </c>
    </row>
    <row r="300" spans="1:19" x14ac:dyDescent="0.3">
      <c r="A300">
        <v>5.7115384615384999</v>
      </c>
      <c r="B300">
        <v>228</v>
      </c>
      <c r="C300">
        <v>78</v>
      </c>
      <c r="D300">
        <v>58.22523120646941</v>
      </c>
      <c r="E300">
        <f t="shared" si="32"/>
        <v>425</v>
      </c>
      <c r="F300">
        <f t="shared" si="33"/>
        <v>37.5</v>
      </c>
      <c r="G300">
        <f t="shared" si="34"/>
        <v>222.72985533585756</v>
      </c>
      <c r="H300">
        <v>58.803745074464501</v>
      </c>
      <c r="I300">
        <v>0.16250000000000001</v>
      </c>
      <c r="J300">
        <f t="shared" si="35"/>
        <v>247.62893345965685</v>
      </c>
      <c r="K300">
        <v>318</v>
      </c>
      <c r="L300">
        <v>111.887323943662</v>
      </c>
      <c r="M300">
        <v>56.840860838798719</v>
      </c>
      <c r="N300">
        <f t="shared" si="36"/>
        <v>987.5</v>
      </c>
      <c r="O300">
        <f t="shared" si="37"/>
        <v>249.29577464788747</v>
      </c>
      <c r="P300">
        <f t="shared" si="38"/>
        <v>193.65807761477299</v>
      </c>
      <c r="Q300">
        <v>59.8148242032808</v>
      </c>
      <c r="R300">
        <v>0.233231477102154</v>
      </c>
      <c r="S300">
        <f t="shared" si="39"/>
        <v>244.54408114563859</v>
      </c>
    </row>
    <row r="301" spans="1:19" x14ac:dyDescent="0.3">
      <c r="A301">
        <v>5.7307692307692699</v>
      </c>
      <c r="B301">
        <v>227.15714285714299</v>
      </c>
      <c r="C301">
        <v>78.071428571428598</v>
      </c>
      <c r="D301">
        <v>58.241578049324787</v>
      </c>
      <c r="E301">
        <f t="shared" si="32"/>
        <v>419.73214285714357</v>
      </c>
      <c r="F301">
        <f t="shared" si="33"/>
        <v>37.946428571428726</v>
      </c>
      <c r="G301">
        <f t="shared" si="34"/>
        <v>223.07313903582053</v>
      </c>
      <c r="H301">
        <v>59.3977030386541</v>
      </c>
      <c r="I301">
        <v>0.27491046780020001</v>
      </c>
      <c r="J301">
        <f t="shared" si="35"/>
        <v>246.76643231150692</v>
      </c>
      <c r="K301">
        <v>317.30985915493</v>
      </c>
      <c r="L301">
        <v>111.859154929577</v>
      </c>
      <c r="M301">
        <v>56.828136348476946</v>
      </c>
      <c r="N301">
        <f t="shared" si="36"/>
        <v>983.18661971831239</v>
      </c>
      <c r="O301">
        <f t="shared" si="37"/>
        <v>249.11971830985624</v>
      </c>
      <c r="P301">
        <f t="shared" si="38"/>
        <v>193.39086331801582</v>
      </c>
      <c r="Q301">
        <v>59.904904119496003</v>
      </c>
      <c r="R301">
        <v>0.224482532194514</v>
      </c>
      <c r="S301">
        <f t="shared" si="39"/>
        <v>243.74764518999524</v>
      </c>
    </row>
    <row r="302" spans="1:19" x14ac:dyDescent="0.3">
      <c r="A302">
        <v>5.75000000000004</v>
      </c>
      <c r="B302">
        <v>226.661971830986</v>
      </c>
      <c r="C302">
        <v>77.943661971831006</v>
      </c>
      <c r="D302">
        <v>58.258341465332066</v>
      </c>
      <c r="E302">
        <f t="shared" si="32"/>
        <v>416.63732394366252</v>
      </c>
      <c r="F302">
        <f t="shared" si="33"/>
        <v>37.147887323943792</v>
      </c>
      <c r="G302">
        <f t="shared" si="34"/>
        <v>223.4251707719734</v>
      </c>
      <c r="H302">
        <v>59.905891886421301</v>
      </c>
      <c r="I302">
        <v>0.16620140586978199</v>
      </c>
      <c r="J302">
        <f t="shared" si="35"/>
        <v>245.90298935546966</v>
      </c>
      <c r="K302">
        <v>316.84285714285699</v>
      </c>
      <c r="L302">
        <v>111.87142857142901</v>
      </c>
      <c r="M302">
        <v>56.815111325683567</v>
      </c>
      <c r="N302">
        <f t="shared" si="36"/>
        <v>980.2678571428562</v>
      </c>
      <c r="O302">
        <f t="shared" si="37"/>
        <v>249.19642857143128</v>
      </c>
      <c r="P302">
        <f t="shared" si="38"/>
        <v>193.11733783935483</v>
      </c>
      <c r="Q302">
        <v>59.404103055716298</v>
      </c>
      <c r="R302">
        <v>0.15182806300285001</v>
      </c>
      <c r="S302">
        <f t="shared" si="39"/>
        <v>242.94890583496004</v>
      </c>
    </row>
    <row r="303" spans="1:19" x14ac:dyDescent="0.3">
      <c r="A303">
        <v>5.76923076923081</v>
      </c>
      <c r="B303">
        <v>226</v>
      </c>
      <c r="C303">
        <v>78</v>
      </c>
      <c r="D303">
        <v>58.275530389700769</v>
      </c>
      <c r="E303">
        <f t="shared" si="32"/>
        <v>412.5</v>
      </c>
      <c r="F303">
        <f t="shared" si="33"/>
        <v>37.5</v>
      </c>
      <c r="G303">
        <f t="shared" si="34"/>
        <v>223.78613818371605</v>
      </c>
      <c r="H303">
        <v>58.803745074464501</v>
      </c>
      <c r="I303">
        <v>0.21591858224777599</v>
      </c>
      <c r="J303">
        <f t="shared" si="35"/>
        <v>245.0384870465119</v>
      </c>
      <c r="K303">
        <v>316.02816901408499</v>
      </c>
      <c r="L303">
        <v>111.76056338028199</v>
      </c>
      <c r="M303">
        <v>56.801781535596263</v>
      </c>
      <c r="N303">
        <f t="shared" si="36"/>
        <v>975.17605633803123</v>
      </c>
      <c r="O303">
        <f t="shared" si="37"/>
        <v>248.50352112676251</v>
      </c>
      <c r="P303">
        <f t="shared" si="38"/>
        <v>192.83741224752157</v>
      </c>
      <c r="Q303">
        <v>59.872815766379198</v>
      </c>
      <c r="R303">
        <v>0.267214011355277</v>
      </c>
      <c r="S303">
        <f t="shared" si="39"/>
        <v>242.1477219095446</v>
      </c>
    </row>
    <row r="304" spans="1:19" x14ac:dyDescent="0.3">
      <c r="A304">
        <v>5.7884615384615801</v>
      </c>
      <c r="B304">
        <v>225.17647058823499</v>
      </c>
      <c r="C304">
        <v>78.044117647058798</v>
      </c>
      <c r="D304">
        <v>58.293153873579371</v>
      </c>
      <c r="E304">
        <f t="shared" si="32"/>
        <v>407.35294117646868</v>
      </c>
      <c r="F304">
        <f t="shared" si="33"/>
        <v>37.77573529411751</v>
      </c>
      <c r="G304">
        <f t="shared" si="34"/>
        <v>224.15623134516682</v>
      </c>
      <c r="H304">
        <v>58.5433664189596</v>
      </c>
      <c r="I304">
        <v>0.26803084353901102</v>
      </c>
      <c r="J304">
        <f t="shared" si="35"/>
        <v>244.17280320893732</v>
      </c>
      <c r="K304">
        <v>315.19718309859201</v>
      </c>
      <c r="L304">
        <v>111.676056338028</v>
      </c>
      <c r="M304">
        <v>56.78814268557413</v>
      </c>
      <c r="N304">
        <f t="shared" si="36"/>
        <v>969.98239436619997</v>
      </c>
      <c r="O304">
        <f t="shared" si="37"/>
        <v>247.97535211267507</v>
      </c>
      <c r="P304">
        <f t="shared" si="38"/>
        <v>192.55099639705668</v>
      </c>
      <c r="Q304">
        <v>59.8535104013026</v>
      </c>
      <c r="R304">
        <v>0.27146334512868903</v>
      </c>
      <c r="S304">
        <f t="shared" si="39"/>
        <v>241.34394760905872</v>
      </c>
    </row>
    <row r="305" spans="1:19" x14ac:dyDescent="0.3">
      <c r="A305">
        <v>5.8076923076923501</v>
      </c>
      <c r="B305">
        <v>224.727272727273</v>
      </c>
      <c r="C305">
        <v>78.030303030303003</v>
      </c>
      <c r="D305">
        <v>58.311221084785331</v>
      </c>
      <c r="E305">
        <f t="shared" si="32"/>
        <v>404.54545454545632</v>
      </c>
      <c r="F305">
        <f t="shared" si="33"/>
        <v>37.689393939393767</v>
      </c>
      <c r="G305">
        <f t="shared" si="34"/>
        <v>224.53564278049203</v>
      </c>
      <c r="H305">
        <v>57.774243221072098</v>
      </c>
      <c r="I305">
        <v>0.146058327317549</v>
      </c>
      <c r="J305">
        <f t="shared" si="35"/>
        <v>243.30581093108898</v>
      </c>
      <c r="K305">
        <v>314.82857142857102</v>
      </c>
      <c r="L305">
        <v>111.614285714286</v>
      </c>
      <c r="M305">
        <v>56.774190424558697</v>
      </c>
      <c r="N305">
        <f t="shared" si="36"/>
        <v>967.67857142856883</v>
      </c>
      <c r="O305">
        <f t="shared" si="37"/>
        <v>247.58928571428748</v>
      </c>
      <c r="P305">
        <f t="shared" si="38"/>
        <v>192.25799891573251</v>
      </c>
      <c r="Q305">
        <v>59.446763091587599</v>
      </c>
      <c r="R305">
        <v>0.121469232926241</v>
      </c>
      <c r="S305">
        <f t="shared" si="39"/>
        <v>240.53743238841463</v>
      </c>
    </row>
    <row r="306" spans="1:19" x14ac:dyDescent="0.3">
      <c r="A306">
        <v>5.8269230769231202</v>
      </c>
      <c r="B306">
        <v>223.941176470588</v>
      </c>
      <c r="C306">
        <v>78.029411764705898</v>
      </c>
      <c r="D306">
        <v>58.329741308535318</v>
      </c>
      <c r="E306">
        <f t="shared" si="32"/>
        <v>399.63235294117499</v>
      </c>
      <c r="F306">
        <f t="shared" si="33"/>
        <v>37.683823529411882</v>
      </c>
      <c r="G306">
        <f t="shared" si="34"/>
        <v>224.92456747924166</v>
      </c>
      <c r="H306">
        <v>58.430003845448603</v>
      </c>
      <c r="I306">
        <v>0.25548144762950298</v>
      </c>
      <c r="J306">
        <f t="shared" si="35"/>
        <v>242.43737845886821</v>
      </c>
      <c r="K306">
        <v>313.98591549295799</v>
      </c>
      <c r="L306">
        <v>111.56338028169</v>
      </c>
      <c r="M306">
        <v>56.759920342473052</v>
      </c>
      <c r="N306">
        <f t="shared" si="36"/>
        <v>962.41197183098734</v>
      </c>
      <c r="O306">
        <f t="shared" si="37"/>
        <v>247.27112676056254</v>
      </c>
      <c r="P306">
        <f t="shared" si="38"/>
        <v>191.95832719193413</v>
      </c>
      <c r="Q306">
        <v>59.902322459098897</v>
      </c>
      <c r="R306">
        <v>0.27436244928340597</v>
      </c>
      <c r="S306">
        <f t="shared" si="39"/>
        <v>239.72802085414224</v>
      </c>
    </row>
    <row r="307" spans="1:19" x14ac:dyDescent="0.3">
      <c r="A307">
        <v>5.8461538461538902</v>
      </c>
      <c r="B307">
        <v>223.15151515151501</v>
      </c>
      <c r="C307">
        <v>77.939393939393895</v>
      </c>
      <c r="D307">
        <v>58.348723948175326</v>
      </c>
      <c r="E307">
        <f t="shared" si="32"/>
        <v>394.69696969696884</v>
      </c>
      <c r="F307">
        <f t="shared" si="33"/>
        <v>37.12121212121184</v>
      </c>
      <c r="G307">
        <f t="shared" si="34"/>
        <v>225.32320291168185</v>
      </c>
      <c r="H307">
        <v>57.614919762556902</v>
      </c>
      <c r="I307">
        <v>0.25830206046372201</v>
      </c>
      <c r="J307">
        <f t="shared" si="35"/>
        <v>241.56736908786033</v>
      </c>
      <c r="K307">
        <v>313.18840579710098</v>
      </c>
      <c r="L307">
        <v>111.449275362319</v>
      </c>
      <c r="M307">
        <v>56.745327969619225</v>
      </c>
      <c r="N307">
        <f t="shared" si="36"/>
        <v>957.42753623188105</v>
      </c>
      <c r="O307">
        <f t="shared" si="37"/>
        <v>246.55797101449377</v>
      </c>
      <c r="P307">
        <f t="shared" si="38"/>
        <v>191.65188736200366</v>
      </c>
      <c r="Q307">
        <v>59.089013821896103</v>
      </c>
      <c r="R307">
        <v>0.26183014346854899</v>
      </c>
      <c r="S307">
        <f t="shared" si="39"/>
        <v>238.9155526550158</v>
      </c>
    </row>
    <row r="308" spans="1:19" x14ac:dyDescent="0.3">
      <c r="A308">
        <v>5.8653846153846603</v>
      </c>
      <c r="B308">
        <v>222.78461538461499</v>
      </c>
      <c r="C308">
        <v>78.076923076923094</v>
      </c>
      <c r="D308">
        <v>58.36817852591102</v>
      </c>
      <c r="E308">
        <f t="shared" si="32"/>
        <v>392.40384615384369</v>
      </c>
      <c r="F308">
        <f t="shared" si="33"/>
        <v>37.98076923076934</v>
      </c>
      <c r="G308">
        <f t="shared" si="34"/>
        <v>225.73174904413145</v>
      </c>
      <c r="H308">
        <v>57.255358894353598</v>
      </c>
      <c r="I308">
        <v>0.12734431608557201</v>
      </c>
      <c r="J308">
        <f t="shared" si="35"/>
        <v>240.69564105420235</v>
      </c>
      <c r="K308">
        <v>312.63636363636402</v>
      </c>
      <c r="L308">
        <v>111.5</v>
      </c>
      <c r="M308">
        <v>56.730408776073716</v>
      </c>
      <c r="N308">
        <f t="shared" si="36"/>
        <v>953.97727272727525</v>
      </c>
      <c r="O308">
        <f t="shared" si="37"/>
        <v>246.875</v>
      </c>
      <c r="P308">
        <f t="shared" si="38"/>
        <v>191.3385842975481</v>
      </c>
      <c r="Q308">
        <v>57.823980247941599</v>
      </c>
      <c r="R308">
        <v>0.18016949936256699</v>
      </c>
      <c r="S308">
        <f t="shared" si="39"/>
        <v>238.09986237133722</v>
      </c>
    </row>
    <row r="309" spans="1:19" x14ac:dyDescent="0.3">
      <c r="A309">
        <v>5.8846153846154303</v>
      </c>
      <c r="B309">
        <v>222.030303030303</v>
      </c>
      <c r="C309">
        <v>77.939393939393895</v>
      </c>
      <c r="D309">
        <v>58.388114683538056</v>
      </c>
      <c r="E309">
        <f t="shared" si="32"/>
        <v>387.68939393939377</v>
      </c>
      <c r="F309">
        <f t="shared" si="33"/>
        <v>37.12121212121184</v>
      </c>
      <c r="G309">
        <f t="shared" si="34"/>
        <v>226.15040835429909</v>
      </c>
      <c r="H309">
        <v>57.645492006036299</v>
      </c>
      <c r="I309">
        <v>0.24919286603186799</v>
      </c>
      <c r="J309">
        <f t="shared" si="35"/>
        <v>239.82204742417329</v>
      </c>
      <c r="K309">
        <v>311.94202898550702</v>
      </c>
      <c r="L309">
        <v>111.333333333333</v>
      </c>
      <c r="M309">
        <v>56.715158171081164</v>
      </c>
      <c r="N309">
        <f t="shared" si="36"/>
        <v>949.63768115941889</v>
      </c>
      <c r="O309">
        <f t="shared" si="37"/>
        <v>245.83333333333121</v>
      </c>
      <c r="P309">
        <f t="shared" si="38"/>
        <v>191.01832159270452</v>
      </c>
      <c r="Q309">
        <v>59.067487240910999</v>
      </c>
      <c r="R309">
        <v>0.23206874936594599</v>
      </c>
      <c r="S309">
        <f t="shared" si="39"/>
        <v>237.28077940290683</v>
      </c>
    </row>
    <row r="310" spans="1:19" x14ac:dyDescent="0.3">
      <c r="A310">
        <v>5.9038461538461897</v>
      </c>
      <c r="B310">
        <v>221.25</v>
      </c>
      <c r="C310">
        <v>77.984375</v>
      </c>
      <c r="D310">
        <v>58.408542183172521</v>
      </c>
      <c r="E310">
        <f t="shared" si="32"/>
        <v>382.8125</v>
      </c>
      <c r="F310">
        <f t="shared" si="33"/>
        <v>37.40234375</v>
      </c>
      <c r="G310">
        <f t="shared" si="34"/>
        <v>226.57938584662293</v>
      </c>
      <c r="H310">
        <v>56.832381231899902</v>
      </c>
      <c r="I310">
        <v>0.25401949164920701</v>
      </c>
      <c r="J310">
        <f t="shared" si="35"/>
        <v>238.94643598244065</v>
      </c>
      <c r="K310">
        <v>311.22388059701501</v>
      </c>
      <c r="L310">
        <v>111.223880597015</v>
      </c>
      <c r="M310">
        <v>56.699571502446283</v>
      </c>
      <c r="N310">
        <f t="shared" si="36"/>
        <v>945.14925373134383</v>
      </c>
      <c r="O310">
        <f t="shared" si="37"/>
        <v>245.14925373134372</v>
      </c>
      <c r="P310">
        <f t="shared" si="38"/>
        <v>190.69100155137198</v>
      </c>
      <c r="Q310">
        <v>58.185532445048104</v>
      </c>
      <c r="R310">
        <v>0.23609343302164801</v>
      </c>
      <c r="S310">
        <f t="shared" si="39"/>
        <v>236.45812785561799</v>
      </c>
    </row>
    <row r="311" spans="1:19" x14ac:dyDescent="0.3">
      <c r="A311">
        <v>5.9230769230769598</v>
      </c>
      <c r="B311">
        <v>220.78461538461499</v>
      </c>
      <c r="C311">
        <v>78.076923076923094</v>
      </c>
      <c r="D311">
        <v>58.429470907981489</v>
      </c>
      <c r="E311">
        <f t="shared" si="32"/>
        <v>379.90384615384369</v>
      </c>
      <c r="F311">
        <f t="shared" si="33"/>
        <v>37.98076923076934</v>
      </c>
      <c r="G311">
        <f t="shared" si="34"/>
        <v>227.01888906761133</v>
      </c>
      <c r="H311">
        <v>57.255358894353598</v>
      </c>
      <c r="I311">
        <v>0.154211724922312</v>
      </c>
      <c r="J311">
        <f t="shared" si="35"/>
        <v>238.06864911905458</v>
      </c>
      <c r="K311">
        <v>310.640625</v>
      </c>
      <c r="L311">
        <v>111.359375</v>
      </c>
      <c r="M311">
        <v>56.683644055923871</v>
      </c>
      <c r="N311">
        <f t="shared" si="36"/>
        <v>941.50390625</v>
      </c>
      <c r="O311">
        <f t="shared" si="37"/>
        <v>245.99609375</v>
      </c>
      <c r="P311">
        <f t="shared" si="38"/>
        <v>190.35652517440121</v>
      </c>
      <c r="Q311">
        <v>56.9459123858163</v>
      </c>
      <c r="R311">
        <v>0.19460576233202101</v>
      </c>
      <c r="S311">
        <f t="shared" si="39"/>
        <v>235.63172642673482</v>
      </c>
    </row>
    <row r="312" spans="1:19" x14ac:dyDescent="0.3">
      <c r="A312">
        <v>5.9423076923077298</v>
      </c>
      <c r="B312">
        <v>220.09523809523799</v>
      </c>
      <c r="C312">
        <v>78.095238095238102</v>
      </c>
      <c r="D312">
        <v>58.450910862913474</v>
      </c>
      <c r="E312">
        <f t="shared" si="32"/>
        <v>375.59523809523739</v>
      </c>
      <c r="F312">
        <f t="shared" si="33"/>
        <v>38.09523809523813</v>
      </c>
      <c r="G312">
        <f t="shared" si="34"/>
        <v>227.46912812118308</v>
      </c>
      <c r="H312">
        <v>56.386992621947698</v>
      </c>
      <c r="I312">
        <v>0.224126674985173</v>
      </c>
      <c r="J312">
        <f t="shared" si="35"/>
        <v>237.18852371512534</v>
      </c>
      <c r="K312">
        <v>309.93939393939399</v>
      </c>
      <c r="L312">
        <v>111.151515151515</v>
      </c>
      <c r="M312">
        <v>56.667371054607116</v>
      </c>
      <c r="N312">
        <f t="shared" si="36"/>
        <v>937.12121212121247</v>
      </c>
      <c r="O312">
        <f t="shared" si="37"/>
        <v>244.69696969696872</v>
      </c>
      <c r="P312">
        <f t="shared" si="38"/>
        <v>190.01479214674941</v>
      </c>
      <c r="Q312">
        <v>57.614919762556802</v>
      </c>
      <c r="R312">
        <v>0.23770161333075901</v>
      </c>
      <c r="S312">
        <f t="shared" si="39"/>
        <v>234.80138828879245</v>
      </c>
    </row>
    <row r="313" spans="1:19" x14ac:dyDescent="0.3">
      <c r="A313">
        <v>5.9615384615384999</v>
      </c>
      <c r="B313">
        <v>219.55737704917999</v>
      </c>
      <c r="C313">
        <v>78.049180327868896</v>
      </c>
      <c r="D313">
        <v>58.472872175429224</v>
      </c>
      <c r="E313">
        <f t="shared" si="32"/>
        <v>372.23360655737497</v>
      </c>
      <c r="F313">
        <f t="shared" si="33"/>
        <v>37.807377049180616</v>
      </c>
      <c r="G313">
        <f t="shared" si="34"/>
        <v>227.93031568401375</v>
      </c>
      <c r="H313">
        <v>55.464675609811799</v>
      </c>
      <c r="I313">
        <v>0.175444567551685</v>
      </c>
      <c r="J313">
        <f t="shared" si="35"/>
        <v>236.30589102720532</v>
      </c>
      <c r="K313">
        <v>309.12307692307701</v>
      </c>
      <c r="L313">
        <v>111.12307692307699</v>
      </c>
      <c r="M313">
        <v>56.650747658313954</v>
      </c>
      <c r="N313">
        <f t="shared" si="36"/>
        <v>932.0192307692314</v>
      </c>
      <c r="O313">
        <f t="shared" si="37"/>
        <v>244.51923076923117</v>
      </c>
      <c r="P313">
        <f t="shared" si="38"/>
        <v>189.66570082459293</v>
      </c>
      <c r="Q313">
        <v>57.213444773928501</v>
      </c>
      <c r="R313">
        <v>0.26546397174351599</v>
      </c>
      <c r="S313">
        <f t="shared" si="39"/>
        <v>233.96692097219722</v>
      </c>
    </row>
    <row r="314" spans="1:19" x14ac:dyDescent="0.3">
      <c r="A314">
        <v>5.9807692307692699</v>
      </c>
      <c r="B314">
        <v>218.8125</v>
      </c>
      <c r="C314">
        <v>78.140625</v>
      </c>
      <c r="D314">
        <v>58.49536509623232</v>
      </c>
      <c r="E314">
        <f t="shared" si="32"/>
        <v>367.578125</v>
      </c>
      <c r="F314">
        <f t="shared" si="33"/>
        <v>38.37890625</v>
      </c>
      <c r="G314">
        <f t="shared" si="34"/>
        <v>228.40266702087865</v>
      </c>
      <c r="H314">
        <v>56.854636266002302</v>
      </c>
      <c r="I314">
        <v>0.24390247404341001</v>
      </c>
      <c r="J314">
        <f t="shared" si="35"/>
        <v>235.42057657036057</v>
      </c>
      <c r="K314">
        <v>308.53968253968299</v>
      </c>
      <c r="L314">
        <v>111.15873015872999</v>
      </c>
      <c r="M314">
        <v>56.633768962971743</v>
      </c>
      <c r="N314">
        <f t="shared" si="36"/>
        <v>928.37301587301863</v>
      </c>
      <c r="O314">
        <f t="shared" si="37"/>
        <v>244.74206349206247</v>
      </c>
      <c r="P314">
        <f t="shared" si="38"/>
        <v>189.30914822240652</v>
      </c>
      <c r="Q314">
        <v>56.470610725794501</v>
      </c>
      <c r="R314">
        <v>0.18995691452979999</v>
      </c>
      <c r="S314">
        <f t="shared" si="39"/>
        <v>233.12812624644135</v>
      </c>
    </row>
    <row r="315" spans="1:19" x14ac:dyDescent="0.3">
      <c r="A315">
        <v>6.00000000000004</v>
      </c>
      <c r="B315">
        <v>218.22950819672101</v>
      </c>
      <c r="C315">
        <v>78.098360655737693</v>
      </c>
      <c r="D315">
        <v>58.518400000000042</v>
      </c>
      <c r="E315">
        <f t="shared" si="32"/>
        <v>363.93442622950624</v>
      </c>
      <c r="F315">
        <f t="shared" si="33"/>
        <v>38.114754098360606</v>
      </c>
      <c r="G315">
        <f t="shared" si="34"/>
        <v>228.88640000000078</v>
      </c>
      <c r="H315">
        <v>55.606210755062001</v>
      </c>
      <c r="I315">
        <v>0.18996958022132501</v>
      </c>
      <c r="J315">
        <f t="shared" si="35"/>
        <v>234.53239999999855</v>
      </c>
      <c r="K315">
        <v>307.8125</v>
      </c>
      <c r="L315">
        <v>111.140625</v>
      </c>
      <c r="M315">
        <v>56.616429999999966</v>
      </c>
      <c r="N315">
        <f t="shared" si="36"/>
        <v>923.828125</v>
      </c>
      <c r="O315">
        <f t="shared" si="37"/>
        <v>244.62890625</v>
      </c>
      <c r="P315">
        <f t="shared" si="38"/>
        <v>188.94502999999918</v>
      </c>
      <c r="Q315">
        <v>56.854636266002302</v>
      </c>
      <c r="R315">
        <v>0.23640756522345399</v>
      </c>
      <c r="S315">
        <f t="shared" si="39"/>
        <v>232.2847999999986</v>
      </c>
    </row>
    <row r="316" spans="1:19" x14ac:dyDescent="0.3">
      <c r="A316">
        <v>6.01923076923081</v>
      </c>
      <c r="B316">
        <v>217.6</v>
      </c>
      <c r="C316">
        <v>78.25</v>
      </c>
      <c r="D316">
        <v>58.541987386114215</v>
      </c>
      <c r="E316">
        <f t="shared" si="32"/>
        <v>360</v>
      </c>
      <c r="F316">
        <f t="shared" si="33"/>
        <v>39.0625</v>
      </c>
      <c r="G316">
        <f t="shared" si="34"/>
        <v>229.38173510839852</v>
      </c>
      <c r="H316">
        <v>55.077944270402298</v>
      </c>
      <c r="I316">
        <v>0.21044222072077401</v>
      </c>
      <c r="J316">
        <f t="shared" si="35"/>
        <v>233.64117499232484</v>
      </c>
      <c r="K316">
        <v>307.09523809523802</v>
      </c>
      <c r="L316">
        <v>111.095238095238</v>
      </c>
      <c r="M316">
        <v>56.598725735691232</v>
      </c>
      <c r="N316">
        <f t="shared" si="36"/>
        <v>919.34523809523762</v>
      </c>
      <c r="O316">
        <f t="shared" si="37"/>
        <v>244.34523809523751</v>
      </c>
      <c r="P316">
        <f t="shared" si="38"/>
        <v>188.57324044951588</v>
      </c>
      <c r="Q316">
        <v>56.386992621947698</v>
      </c>
      <c r="R316">
        <v>0.233576351654778</v>
      </c>
      <c r="S316">
        <f t="shared" si="39"/>
        <v>231.43673211887432</v>
      </c>
    </row>
    <row r="317" spans="1:19" x14ac:dyDescent="0.3">
      <c r="A317">
        <v>6.0384615384615801</v>
      </c>
      <c r="B317">
        <v>216.983050847458</v>
      </c>
      <c r="C317">
        <v>78.254237288135599</v>
      </c>
      <c r="D317">
        <v>58.566137879392144</v>
      </c>
      <c r="E317">
        <f t="shared" si="32"/>
        <v>356.14406779661249</v>
      </c>
      <c r="F317">
        <f t="shared" si="33"/>
        <v>39.088983050847503</v>
      </c>
      <c r="G317">
        <f t="shared" si="34"/>
        <v>229.88889546723499</v>
      </c>
      <c r="H317">
        <v>54.717399740532699</v>
      </c>
      <c r="I317">
        <v>0.20051320363672201</v>
      </c>
      <c r="J317">
        <f t="shared" si="35"/>
        <v>232.7467091235595</v>
      </c>
      <c r="K317">
        <v>306.5</v>
      </c>
      <c r="L317">
        <v>111</v>
      </c>
      <c r="M317">
        <v>56.580651070590442</v>
      </c>
      <c r="N317">
        <f t="shared" si="36"/>
        <v>915.625</v>
      </c>
      <c r="O317">
        <f t="shared" si="37"/>
        <v>243.75</v>
      </c>
      <c r="P317">
        <f t="shared" si="38"/>
        <v>188.19367248239928</v>
      </c>
      <c r="Q317">
        <v>54.933408758877597</v>
      </c>
      <c r="R317">
        <v>0.195912923470515</v>
      </c>
      <c r="S317">
        <f t="shared" si="39"/>
        <v>230.58370636379169</v>
      </c>
    </row>
    <row r="318" spans="1:19" x14ac:dyDescent="0.3">
      <c r="A318">
        <v>6.0576923076923501</v>
      </c>
      <c r="B318">
        <v>216.5</v>
      </c>
      <c r="C318">
        <v>78.285714285714306</v>
      </c>
      <c r="D318">
        <v>58.590862230817606</v>
      </c>
      <c r="E318">
        <f t="shared" si="32"/>
        <v>353.125</v>
      </c>
      <c r="F318">
        <f t="shared" si="33"/>
        <v>39.285714285714391</v>
      </c>
      <c r="G318">
        <f t="shared" si="34"/>
        <v>230.40810684716962</v>
      </c>
      <c r="H318">
        <v>53.177948547127698</v>
      </c>
      <c r="I318">
        <v>0.15732448140791699</v>
      </c>
      <c r="J318">
        <f t="shared" si="35"/>
        <v>231.84880374782992</v>
      </c>
      <c r="K318">
        <v>305.65573770491801</v>
      </c>
      <c r="L318">
        <v>110.983606557377</v>
      </c>
      <c r="M318">
        <v>56.562200838872045</v>
      </c>
      <c r="N318">
        <f t="shared" si="36"/>
        <v>910.34836065573745</v>
      </c>
      <c r="O318">
        <f t="shared" si="37"/>
        <v>243.64754098360629</v>
      </c>
      <c r="P318">
        <f t="shared" si="38"/>
        <v>187.80621761631301</v>
      </c>
      <c r="Q318">
        <v>55.542969341794397</v>
      </c>
      <c r="R318">
        <v>0.27443696790887401</v>
      </c>
      <c r="S318">
        <f t="shared" si="39"/>
        <v>229.72550024606545</v>
      </c>
    </row>
    <row r="319" spans="1:19" x14ac:dyDescent="0.3">
      <c r="A319">
        <v>6.0769230769231202</v>
      </c>
      <c r="B319">
        <v>215.666666666667</v>
      </c>
      <c r="C319">
        <v>78.438596491228097</v>
      </c>
      <c r="D319">
        <v>58.616171318272016</v>
      </c>
      <c r="E319">
        <f t="shared" si="32"/>
        <v>347.91666666666879</v>
      </c>
      <c r="F319">
        <f t="shared" si="33"/>
        <v>40.241228070175623</v>
      </c>
      <c r="G319">
        <f t="shared" si="34"/>
        <v>230.93959768371224</v>
      </c>
      <c r="H319">
        <v>53.7012907974228</v>
      </c>
      <c r="I319">
        <v>0.27535334439590903</v>
      </c>
      <c r="J319">
        <f t="shared" si="35"/>
        <v>230.94725387379171</v>
      </c>
      <c r="K319">
        <v>305</v>
      </c>
      <c r="L319">
        <v>111</v>
      </c>
      <c r="M319">
        <v>56.543369807715571</v>
      </c>
      <c r="N319">
        <f t="shared" si="36"/>
        <v>906.25</v>
      </c>
      <c r="O319">
        <f t="shared" si="37"/>
        <v>243.75</v>
      </c>
      <c r="P319">
        <f t="shared" si="38"/>
        <v>187.41076596202697</v>
      </c>
      <c r="Q319">
        <v>55.541607994180701</v>
      </c>
      <c r="R319">
        <v>0.21318134205626599</v>
      </c>
      <c r="S319">
        <f t="shared" si="39"/>
        <v>228.86188490211572</v>
      </c>
    </row>
    <row r="320" spans="1:19" x14ac:dyDescent="0.3">
      <c r="A320">
        <v>6.0961538461538902</v>
      </c>
      <c r="B320">
        <v>215.28571428571399</v>
      </c>
      <c r="C320">
        <v>78.5</v>
      </c>
      <c r="D320">
        <v>58.642076147265492</v>
      </c>
      <c r="E320">
        <f t="shared" si="32"/>
        <v>345.5357142857124</v>
      </c>
      <c r="F320">
        <f t="shared" si="33"/>
        <v>40.625</v>
      </c>
      <c r="G320">
        <f t="shared" si="34"/>
        <v>231.48359909257533</v>
      </c>
      <c r="H320">
        <v>53.177948547127698</v>
      </c>
      <c r="I320">
        <v>0.125407518608913</v>
      </c>
      <c r="J320">
        <f t="shared" si="35"/>
        <v>230.04184803991356</v>
      </c>
      <c r="K320">
        <v>304.41666666666703</v>
      </c>
      <c r="L320">
        <v>110.883333333333</v>
      </c>
      <c r="M320">
        <v>56.524152676679314</v>
      </c>
      <c r="N320">
        <f t="shared" si="36"/>
        <v>902.60416666666902</v>
      </c>
      <c r="O320">
        <f t="shared" si="37"/>
        <v>243.02083333333121</v>
      </c>
      <c r="P320">
        <f t="shared" si="38"/>
        <v>187.00720621026562</v>
      </c>
      <c r="Q320">
        <v>55.053176689454503</v>
      </c>
      <c r="R320">
        <v>0.19333782322372001</v>
      </c>
      <c r="S320">
        <f t="shared" si="39"/>
        <v>227.99262496662328</v>
      </c>
    </row>
    <row r="321" spans="1:19" x14ac:dyDescent="0.3">
      <c r="A321">
        <v>6.1153846153846603</v>
      </c>
      <c r="B321">
        <v>214.71428571428601</v>
      </c>
      <c r="C321">
        <v>78.5</v>
      </c>
      <c r="D321">
        <v>58.6685878516681</v>
      </c>
      <c r="E321">
        <f t="shared" si="32"/>
        <v>341.9642857142876</v>
      </c>
      <c r="F321">
        <f t="shared" si="33"/>
        <v>40.625</v>
      </c>
      <c r="G321">
        <f t="shared" si="34"/>
        <v>232.04034488503021</v>
      </c>
      <c r="H321">
        <v>53.177948547127698</v>
      </c>
      <c r="I321">
        <v>0.18571428571428</v>
      </c>
      <c r="J321">
        <f t="shared" si="35"/>
        <v>229.13236818850473</v>
      </c>
      <c r="K321">
        <v>303.52542372881402</v>
      </c>
      <c r="L321">
        <v>110.932203389831</v>
      </c>
      <c r="M321">
        <v>56.504544077072175</v>
      </c>
      <c r="N321">
        <f t="shared" si="36"/>
        <v>897.03389830508763</v>
      </c>
      <c r="O321">
        <f t="shared" si="37"/>
        <v>243.32627118644382</v>
      </c>
      <c r="P321">
        <f t="shared" si="38"/>
        <v>186.59542561851572</v>
      </c>
      <c r="Q321">
        <v>54.521364533668901</v>
      </c>
      <c r="R321">
        <v>0.29008908263397298</v>
      </c>
      <c r="S321">
        <f t="shared" si="39"/>
        <v>227.11747844436519</v>
      </c>
    </row>
    <row r="322" spans="1:19" x14ac:dyDescent="0.3">
      <c r="A322">
        <v>6.1346153846154303</v>
      </c>
      <c r="B322">
        <v>214</v>
      </c>
      <c r="C322">
        <v>78.5</v>
      </c>
      <c r="D322">
        <v>58.6957176944412</v>
      </c>
      <c r="E322">
        <f t="shared" si="32"/>
        <v>337.5</v>
      </c>
      <c r="F322">
        <f t="shared" si="33"/>
        <v>40.625</v>
      </c>
      <c r="G322">
        <f t="shared" si="34"/>
        <v>232.61007158326515</v>
      </c>
      <c r="H322">
        <v>53.207162981175003</v>
      </c>
      <c r="I322">
        <v>0.23214285714286001</v>
      </c>
      <c r="J322">
        <f t="shared" si="35"/>
        <v>228.21858953842397</v>
      </c>
      <c r="K322">
        <v>302.77049180327901</v>
      </c>
      <c r="L322">
        <v>110.90163934426199</v>
      </c>
      <c r="M322">
        <v>56.484538571323696</v>
      </c>
      <c r="N322">
        <f t="shared" si="36"/>
        <v>892.31557377049376</v>
      </c>
      <c r="O322">
        <f t="shared" si="37"/>
        <v>243.13524590163752</v>
      </c>
      <c r="P322">
        <f t="shared" si="38"/>
        <v>186.17530999779774</v>
      </c>
      <c r="Q322">
        <v>55.606210755062001</v>
      </c>
      <c r="R322">
        <v>0.245553872716088</v>
      </c>
      <c r="S322">
        <f t="shared" si="39"/>
        <v>226.23619658069384</v>
      </c>
    </row>
    <row r="323" spans="1:19" x14ac:dyDescent="0.3">
      <c r="A323">
        <v>6.1538461538462004</v>
      </c>
      <c r="B323">
        <v>213.5</v>
      </c>
      <c r="C323">
        <v>78.714285714285694</v>
      </c>
      <c r="D323">
        <v>58.723477068368837</v>
      </c>
      <c r="E323">
        <f t="shared" si="32"/>
        <v>334.375</v>
      </c>
      <c r="F323">
        <f t="shared" si="33"/>
        <v>41.964285714285609</v>
      </c>
      <c r="G323">
        <f t="shared" si="34"/>
        <v>233.19301843574567</v>
      </c>
      <c r="H323">
        <v>53.177948547127698</v>
      </c>
      <c r="I323">
        <v>0.17679473281469699</v>
      </c>
      <c r="J323">
        <f t="shared" si="35"/>
        <v>227.30028045650769</v>
      </c>
      <c r="K323">
        <v>302.16949152542401</v>
      </c>
      <c r="L323">
        <v>110.796610169492</v>
      </c>
      <c r="M323">
        <v>56.46413065235226</v>
      </c>
      <c r="N323">
        <f t="shared" si="36"/>
        <v>888.55932203390012</v>
      </c>
      <c r="O323">
        <f t="shared" si="37"/>
        <v>242.47881355932498</v>
      </c>
      <c r="P323">
        <f t="shared" si="38"/>
        <v>185.74674369939748</v>
      </c>
      <c r="Q323">
        <v>54.725161744820603</v>
      </c>
      <c r="R323">
        <v>0.198285283744429</v>
      </c>
      <c r="S323">
        <f t="shared" si="39"/>
        <v>225.34852373068708</v>
      </c>
    </row>
    <row r="324" spans="1:19" x14ac:dyDescent="0.3">
      <c r="A324">
        <v>6.1730769230769704</v>
      </c>
      <c r="B324">
        <v>212.711538461538</v>
      </c>
      <c r="C324">
        <v>78.711538461538495</v>
      </c>
      <c r="D324">
        <v>58.751877496789099</v>
      </c>
      <c r="E324">
        <f t="shared" si="32"/>
        <v>329.44711538461252</v>
      </c>
      <c r="F324">
        <f t="shared" si="33"/>
        <v>41.947115384615586</v>
      </c>
      <c r="G324">
        <f t="shared" si="34"/>
        <v>233.78942743257107</v>
      </c>
      <c r="H324">
        <v>51.302913506046799</v>
      </c>
      <c r="I324">
        <v>0.25625155549553102</v>
      </c>
      <c r="J324">
        <f t="shared" si="35"/>
        <v>226.37720232767978</v>
      </c>
      <c r="K324">
        <v>301.5</v>
      </c>
      <c r="L324">
        <v>110.71428571428601</v>
      </c>
      <c r="M324">
        <v>56.443314742931527</v>
      </c>
      <c r="N324">
        <f t="shared" si="36"/>
        <v>884.375</v>
      </c>
      <c r="O324">
        <f t="shared" si="37"/>
        <v>241.9642857142876</v>
      </c>
      <c r="P324">
        <f t="shared" si="38"/>
        <v>185.30960960156199</v>
      </c>
      <c r="Q324">
        <v>53.177948547127698</v>
      </c>
      <c r="R324">
        <v>0.219223574423907</v>
      </c>
      <c r="S324">
        <f t="shared" si="39"/>
        <v>224.45419722692424</v>
      </c>
    </row>
    <row r="325" spans="1:19" x14ac:dyDescent="0.3">
      <c r="A325">
        <v>6.1923076923077396</v>
      </c>
      <c r="B325">
        <v>212.37037037037001</v>
      </c>
      <c r="C325">
        <v>79</v>
      </c>
      <c r="D325">
        <v>58.780930634325756</v>
      </c>
      <c r="E325">
        <f t="shared" ref="E325:E388" si="40">B325*6.25-1000</f>
        <v>327.31481481481251</v>
      </c>
      <c r="F325">
        <f t="shared" ref="F325:F388" si="41">C325*6.25-450</f>
        <v>43.75</v>
      </c>
      <c r="G325">
        <f t="shared" ref="G325:G388" si="42">21*D325-1000</f>
        <v>234.39954332084085</v>
      </c>
      <c r="H325">
        <v>52.335676854345003</v>
      </c>
      <c r="I325">
        <v>0.145201083903675</v>
      </c>
      <c r="J325">
        <f t="shared" ref="J325:J388" si="43">-0.0356*A325^6 + 0.8968*A325^5 - 9.5383*A325^4 + 55.426*A325^3 - 186.54*A325^2 + 296.99*A325^1 + 245.09</f>
        <v>225.44910942378701</v>
      </c>
      <c r="K325">
        <v>300.56363636363602</v>
      </c>
      <c r="L325">
        <v>110.672727272727</v>
      </c>
      <c r="M325">
        <v>56.422085195054962</v>
      </c>
      <c r="N325">
        <f t="shared" ref="N325:N388" si="44">6.25*K325-1000</f>
        <v>878.52272727272521</v>
      </c>
      <c r="O325">
        <f t="shared" ref="O325:O388" si="45">6.25*L325-450</f>
        <v>241.70454545454379</v>
      </c>
      <c r="P325">
        <f t="shared" ref="P325:P388" si="46">21*M325-1000</f>
        <v>184.86378909615428</v>
      </c>
      <c r="Q325">
        <v>52.6921005420309</v>
      </c>
      <c r="R325">
        <v>0.30461776237108201</v>
      </c>
      <c r="S325">
        <f t="shared" ref="S325:S388" si="47">-0.0369*A325^6 + 0.9372*A325^5 - 10.056*A325^4 + 58.365*A325^3 - 191.9*A325^2 + 292.34*A325^1 + 246.32</f>
        <v>223.55294724595007</v>
      </c>
    </row>
    <row r="326" spans="1:19" x14ac:dyDescent="0.3">
      <c r="A326">
        <v>6.2115384615385096</v>
      </c>
      <c r="B326">
        <v>211.66037735849099</v>
      </c>
      <c r="C326">
        <v>79.2264150943396</v>
      </c>
      <c r="D326">
        <v>58.810648267619719</v>
      </c>
      <c r="E326">
        <f t="shared" si="40"/>
        <v>322.87735849056867</v>
      </c>
      <c r="F326">
        <f t="shared" si="41"/>
        <v>45.165094339622499</v>
      </c>
      <c r="G326">
        <f t="shared" si="42"/>
        <v>235.0236136200142</v>
      </c>
      <c r="H326">
        <v>51.8502238518006</v>
      </c>
      <c r="I326">
        <v>0.24219672317256699</v>
      </c>
      <c r="J326">
        <f t="shared" si="43"/>
        <v>224.51574877111702</v>
      </c>
      <c r="K326">
        <v>299.88888888888903</v>
      </c>
      <c r="L326">
        <v>110.57407407407401</v>
      </c>
      <c r="M326">
        <v>56.400436289298597</v>
      </c>
      <c r="N326">
        <f t="shared" si="44"/>
        <v>874.30555555555634</v>
      </c>
      <c r="O326">
        <f t="shared" si="45"/>
        <v>241.08796296296248</v>
      </c>
      <c r="P326">
        <f t="shared" si="46"/>
        <v>184.40916207527061</v>
      </c>
      <c r="Q326">
        <v>52.338085265991801</v>
      </c>
      <c r="R326">
        <v>0.22162441032035701</v>
      </c>
      <c r="S326">
        <f t="shared" si="47"/>
        <v>222.64449667337641</v>
      </c>
    </row>
    <row r="327" spans="1:19" x14ac:dyDescent="0.3">
      <c r="A327">
        <v>6.2307692307692797</v>
      </c>
      <c r="B327">
        <v>211.21568627451001</v>
      </c>
      <c r="C327">
        <v>79.313725490196106</v>
      </c>
      <c r="D327">
        <v>58.84104231606085</v>
      </c>
      <c r="E327">
        <f t="shared" si="40"/>
        <v>320.09803921568755</v>
      </c>
      <c r="F327">
        <f t="shared" si="41"/>
        <v>45.71078431372564</v>
      </c>
      <c r="G327">
        <f t="shared" si="42"/>
        <v>235.6618886372778</v>
      </c>
      <c r="H327">
        <v>50.838630194803699</v>
      </c>
      <c r="I327">
        <v>0.147283913437669</v>
      </c>
      <c r="J327">
        <f t="shared" si="43"/>
        <v>223.57686001664874</v>
      </c>
      <c r="K327">
        <v>299.25925925925901</v>
      </c>
      <c r="L327">
        <v>110.59259259259299</v>
      </c>
      <c r="M327">
        <v>56.378362234181985</v>
      </c>
      <c r="N327">
        <f t="shared" si="44"/>
        <v>870.37037037036885</v>
      </c>
      <c r="O327">
        <f t="shared" si="45"/>
        <v>241.2037037037062</v>
      </c>
      <c r="P327">
        <f t="shared" si="46"/>
        <v>183.94560691782158</v>
      </c>
      <c r="Q327">
        <v>52.284208340750702</v>
      </c>
      <c r="R327">
        <v>0.204718118122269</v>
      </c>
      <c r="S327">
        <f t="shared" si="47"/>
        <v>221.72856096765173</v>
      </c>
    </row>
    <row r="328" spans="1:19" x14ac:dyDescent="0.3">
      <c r="A328">
        <v>6.2500000000000497</v>
      </c>
      <c r="B328">
        <v>210.529411764706</v>
      </c>
      <c r="C328">
        <v>79.431372549019599</v>
      </c>
      <c r="D328">
        <v>58.87212483251961</v>
      </c>
      <c r="E328">
        <f t="shared" si="40"/>
        <v>315.80882352941239</v>
      </c>
      <c r="F328">
        <f t="shared" si="41"/>
        <v>46.446078431372484</v>
      </c>
      <c r="G328">
        <f t="shared" si="42"/>
        <v>236.31462148291189</v>
      </c>
      <c r="H328">
        <v>50.704923778735498</v>
      </c>
      <c r="I328">
        <v>0.22629279584249201</v>
      </c>
      <c r="J328">
        <f t="shared" si="43"/>
        <v>222.63217529296898</v>
      </c>
      <c r="K328">
        <v>298.43636363636398</v>
      </c>
      <c r="L328">
        <v>110.672727272727</v>
      </c>
      <c r="M328">
        <v>56.355857165527283</v>
      </c>
      <c r="N328">
        <f t="shared" si="44"/>
        <v>865.22727272727479</v>
      </c>
      <c r="O328">
        <f t="shared" si="45"/>
        <v>241.70454545454379</v>
      </c>
      <c r="P328">
        <f t="shared" si="46"/>
        <v>183.47300047607291</v>
      </c>
      <c r="Q328">
        <v>52.6921005420309</v>
      </c>
      <c r="R328">
        <v>0.26870617393915802</v>
      </c>
      <c r="S328">
        <f t="shared" si="47"/>
        <v>220.80484802245888</v>
      </c>
    </row>
    <row r="329" spans="1:19" x14ac:dyDescent="0.3">
      <c r="A329">
        <v>6.2692307692308198</v>
      </c>
      <c r="B329">
        <v>210.03921568627501</v>
      </c>
      <c r="C329">
        <v>79.431372549019599</v>
      </c>
      <c r="D329">
        <v>58.903908004078886</v>
      </c>
      <c r="E329">
        <f t="shared" si="40"/>
        <v>312.74509803921887</v>
      </c>
      <c r="F329">
        <f t="shared" si="41"/>
        <v>46.446078431372484</v>
      </c>
      <c r="G329">
        <f t="shared" si="42"/>
        <v>236.98206808565669</v>
      </c>
      <c r="H329">
        <v>50.935919328952799</v>
      </c>
      <c r="I329">
        <v>0.15931372549019901</v>
      </c>
      <c r="J329">
        <f t="shared" si="43"/>
        <v>221.68141908192783</v>
      </c>
      <c r="K329">
        <v>297.61111111111097</v>
      </c>
      <c r="L329">
        <v>110.611111111111</v>
      </c>
      <c r="M329">
        <v>56.33291514581655</v>
      </c>
      <c r="N329">
        <f t="shared" si="44"/>
        <v>860.06944444444366</v>
      </c>
      <c r="O329">
        <f t="shared" si="45"/>
        <v>241.31944444444377</v>
      </c>
      <c r="P329">
        <f t="shared" si="46"/>
        <v>182.99121806214748</v>
      </c>
      <c r="Q329">
        <v>52.156274068067198</v>
      </c>
      <c r="R329">
        <v>0.26895360848289901</v>
      </c>
      <c r="S329">
        <f t="shared" si="47"/>
        <v>219.87305802783391</v>
      </c>
    </row>
    <row r="330" spans="1:19" x14ac:dyDescent="0.3">
      <c r="A330">
        <v>6.2884615384615898</v>
      </c>
      <c r="B330">
        <v>209.5</v>
      </c>
      <c r="C330">
        <v>79.5</v>
      </c>
      <c r="D330">
        <v>58.936404152765945</v>
      </c>
      <c r="E330">
        <f t="shared" si="40"/>
        <v>309.375</v>
      </c>
      <c r="F330">
        <f t="shared" si="41"/>
        <v>46.875</v>
      </c>
      <c r="G330">
        <f t="shared" si="42"/>
        <v>237.66448720808489</v>
      </c>
      <c r="H330">
        <v>51.109485295583703</v>
      </c>
      <c r="I330">
        <v>0.176658736846251</v>
      </c>
      <c r="J330">
        <f t="shared" si="43"/>
        <v>220.72430807698024</v>
      </c>
      <c r="K330">
        <v>296.81132075471697</v>
      </c>
      <c r="L330">
        <v>110.56603773584899</v>
      </c>
      <c r="M330">
        <v>56.309530163547187</v>
      </c>
      <c r="N330">
        <f t="shared" si="44"/>
        <v>855.07075471698113</v>
      </c>
      <c r="O330">
        <f t="shared" si="45"/>
        <v>241.03773584905616</v>
      </c>
      <c r="P330">
        <f t="shared" si="46"/>
        <v>182.50013343449086</v>
      </c>
      <c r="Q330">
        <v>51.8320326310971</v>
      </c>
      <c r="R330">
        <v>0.26034431737630198</v>
      </c>
      <c r="S330">
        <f t="shared" si="47"/>
        <v>218.93288332985236</v>
      </c>
    </row>
    <row r="331" spans="1:19" x14ac:dyDescent="0.3">
      <c r="A331">
        <v>6.3076923076923599</v>
      </c>
      <c r="B331">
        <v>208.93877551020401</v>
      </c>
      <c r="C331">
        <v>79.693877551020407</v>
      </c>
      <c r="D331">
        <v>58.96962573628425</v>
      </c>
      <c r="E331">
        <f t="shared" si="40"/>
        <v>305.86734693877497</v>
      </c>
      <c r="F331">
        <f t="shared" si="41"/>
        <v>48.086734693877531</v>
      </c>
      <c r="G331">
        <f t="shared" si="42"/>
        <v>238.36214046196915</v>
      </c>
      <c r="H331">
        <v>49.879648942977603</v>
      </c>
      <c r="I331">
        <v>0.192974872283353</v>
      </c>
      <c r="J331">
        <f t="shared" si="43"/>
        <v>219.76055104422139</v>
      </c>
      <c r="K331">
        <v>296.14814814814798</v>
      </c>
      <c r="L331">
        <v>110.5</v>
      </c>
      <c r="M331">
        <v>56.285696132585656</v>
      </c>
      <c r="N331">
        <f t="shared" si="44"/>
        <v>850.92592592592496</v>
      </c>
      <c r="O331">
        <f t="shared" si="45"/>
        <v>240.625</v>
      </c>
      <c r="P331">
        <f t="shared" si="46"/>
        <v>181.99961878429872</v>
      </c>
      <c r="Q331">
        <v>52.3155043082877</v>
      </c>
      <c r="R331">
        <v>0.21659705126027001</v>
      </c>
      <c r="S331">
        <f t="shared" si="47"/>
        <v>217.98400828903806</v>
      </c>
    </row>
    <row r="332" spans="1:19" x14ac:dyDescent="0.3">
      <c r="A332">
        <v>6.3269230769231299</v>
      </c>
      <c r="B332">
        <v>208.43137254902001</v>
      </c>
      <c r="C332">
        <v>79.803921568627402</v>
      </c>
      <c r="D332">
        <v>59.003585348745652</v>
      </c>
      <c r="E332">
        <f t="shared" si="40"/>
        <v>302.6960784313751</v>
      </c>
      <c r="F332">
        <f t="shared" si="41"/>
        <v>48.774509803921262</v>
      </c>
      <c r="G332">
        <f t="shared" si="42"/>
        <v>239.07529232365869</v>
      </c>
      <c r="H332">
        <v>50.907882601019899</v>
      </c>
      <c r="I332">
        <v>0.16873962781132901</v>
      </c>
      <c r="J332">
        <f t="shared" si="43"/>
        <v>218.78984868214829</v>
      </c>
      <c r="K332">
        <v>295.43137254902001</v>
      </c>
      <c r="L332">
        <v>110.529411764706</v>
      </c>
      <c r="M332">
        <v>56.261406891519243</v>
      </c>
      <c r="N332">
        <f t="shared" si="44"/>
        <v>846.4460784313751</v>
      </c>
      <c r="O332">
        <f t="shared" si="45"/>
        <v>240.80882352941251</v>
      </c>
      <c r="P332">
        <f t="shared" si="46"/>
        <v>181.48954472190417</v>
      </c>
      <c r="Q332">
        <v>50.704923778735498</v>
      </c>
      <c r="R332">
        <v>0.233148102914426</v>
      </c>
      <c r="S332">
        <f t="shared" si="47"/>
        <v>217.0261091374112</v>
      </c>
    </row>
    <row r="333" spans="1:19" x14ac:dyDescent="0.3">
      <c r="A333">
        <v>6.3461538461539</v>
      </c>
      <c r="B333">
        <v>207.770833333333</v>
      </c>
      <c r="C333">
        <v>79.9166666666667</v>
      </c>
      <c r="D333">
        <v>59.038295721402413</v>
      </c>
      <c r="E333">
        <f t="shared" si="40"/>
        <v>298.56770833333121</v>
      </c>
      <c r="F333">
        <f t="shared" si="41"/>
        <v>49.479166666666856</v>
      </c>
      <c r="G333">
        <f t="shared" si="42"/>
        <v>239.80421014945068</v>
      </c>
      <c r="H333">
        <v>49.423996842580301</v>
      </c>
      <c r="I333">
        <v>0.217779954351765</v>
      </c>
      <c r="J333">
        <f t="shared" si="43"/>
        <v>217.8118934801208</v>
      </c>
      <c r="K333">
        <v>294.5</v>
      </c>
      <c r="L333">
        <v>110.5</v>
      </c>
      <c r="M333">
        <v>56.236656203006049</v>
      </c>
      <c r="N333">
        <f t="shared" si="44"/>
        <v>840.625</v>
      </c>
      <c r="O333">
        <f t="shared" si="45"/>
        <v>240.625</v>
      </c>
      <c r="P333">
        <f t="shared" si="46"/>
        <v>180.96978026312695</v>
      </c>
      <c r="Q333">
        <v>51.109485295583703</v>
      </c>
      <c r="R333">
        <v>0.302846969615017</v>
      </c>
      <c r="S333">
        <f t="shared" si="47"/>
        <v>216.05885383418382</v>
      </c>
    </row>
    <row r="334" spans="1:19" x14ac:dyDescent="0.3">
      <c r="A334">
        <v>6.36538461538467</v>
      </c>
      <c r="B334">
        <v>207.065217391304</v>
      </c>
      <c r="C334">
        <v>80.065217391304301</v>
      </c>
      <c r="D334">
        <v>59.073769723379357</v>
      </c>
      <c r="E334">
        <f t="shared" si="40"/>
        <v>294.15760869564997</v>
      </c>
      <c r="F334">
        <f t="shared" si="41"/>
        <v>50.407608695651902</v>
      </c>
      <c r="G334">
        <f t="shared" si="42"/>
        <v>240.54916419096639</v>
      </c>
      <c r="H334">
        <v>48.415849629450697</v>
      </c>
      <c r="I334">
        <v>0.234352083744548</v>
      </c>
      <c r="J334">
        <f t="shared" si="43"/>
        <v>216.82636957548888</v>
      </c>
      <c r="K334">
        <v>293.67346938775501</v>
      </c>
      <c r="L334">
        <v>110.428571428571</v>
      </c>
      <c r="M334">
        <v>56.211437753123249</v>
      </c>
      <c r="N334">
        <f t="shared" si="44"/>
        <v>835.45918367346871</v>
      </c>
      <c r="O334">
        <f t="shared" si="45"/>
        <v>240.17857142856883</v>
      </c>
      <c r="P334">
        <f t="shared" si="46"/>
        <v>180.44019281558826</v>
      </c>
      <c r="Q334">
        <v>49.793765849085297</v>
      </c>
      <c r="R334">
        <v>0.26962366950439398</v>
      </c>
      <c r="S334">
        <f t="shared" si="47"/>
        <v>215.08190192010676</v>
      </c>
    </row>
    <row r="335" spans="1:19" x14ac:dyDescent="0.3">
      <c r="A335">
        <v>6.3846153846154401</v>
      </c>
      <c r="B335">
        <v>206.645833333333</v>
      </c>
      <c r="C335">
        <v>80.3541666666667</v>
      </c>
      <c r="D335">
        <v>59.110020362406203</v>
      </c>
      <c r="E335">
        <f t="shared" si="40"/>
        <v>291.53645833333121</v>
      </c>
      <c r="F335">
        <f t="shared" si="41"/>
        <v>52.213541666666856</v>
      </c>
      <c r="G335">
        <f t="shared" si="42"/>
        <v>241.31042761053027</v>
      </c>
      <c r="H335">
        <v>49.341731054103299</v>
      </c>
      <c r="I335">
        <v>0.165518729182561</v>
      </c>
      <c r="J335">
        <f t="shared" si="43"/>
        <v>215.83295260949953</v>
      </c>
      <c r="K335">
        <v>293</v>
      </c>
      <c r="L335">
        <v>110.36</v>
      </c>
      <c r="M335">
        <v>56.185745150713366</v>
      </c>
      <c r="N335">
        <f t="shared" si="44"/>
        <v>831.25</v>
      </c>
      <c r="O335">
        <f t="shared" si="45"/>
        <v>239.75</v>
      </c>
      <c r="P335">
        <f t="shared" si="46"/>
        <v>179.90064816498079</v>
      </c>
      <c r="Q335">
        <v>50.429017408528203</v>
      </c>
      <c r="R335">
        <v>0.22000917117683599</v>
      </c>
      <c r="S335">
        <f t="shared" si="47"/>
        <v>214.09490437050505</v>
      </c>
    </row>
    <row r="336" spans="1:19" x14ac:dyDescent="0.3">
      <c r="A336">
        <v>6.4038461538462101</v>
      </c>
      <c r="B336">
        <v>206.063829787234</v>
      </c>
      <c r="C336">
        <v>80.446808510638306</v>
      </c>
      <c r="D336">
        <v>59.147060785549812</v>
      </c>
      <c r="E336">
        <f t="shared" si="40"/>
        <v>287.89893617021244</v>
      </c>
      <c r="F336">
        <f t="shared" si="41"/>
        <v>52.79255319148939</v>
      </c>
      <c r="G336">
        <f t="shared" si="42"/>
        <v>242.08827649654609</v>
      </c>
      <c r="H336">
        <v>48.897149525686501</v>
      </c>
      <c r="I336">
        <v>0.19153246783932701</v>
      </c>
      <c r="J336">
        <f t="shared" si="43"/>
        <v>214.8313095818165</v>
      </c>
      <c r="K336">
        <v>292.10416666666703</v>
      </c>
      <c r="L336">
        <v>110.375</v>
      </c>
      <c r="M336">
        <v>56.159571926728901</v>
      </c>
      <c r="N336">
        <f t="shared" si="44"/>
        <v>825.65104166666902</v>
      </c>
      <c r="O336">
        <f t="shared" si="45"/>
        <v>239.84375</v>
      </c>
      <c r="P336">
        <f t="shared" si="46"/>
        <v>179.35101046130694</v>
      </c>
      <c r="Q336">
        <v>49.405292058472</v>
      </c>
      <c r="R336">
        <v>0.29118664442648701</v>
      </c>
      <c r="S336">
        <f t="shared" si="47"/>
        <v>213.09750344692253</v>
      </c>
    </row>
    <row r="337" spans="1:19" x14ac:dyDescent="0.3">
      <c r="A337">
        <v>6.4230769230769802</v>
      </c>
      <c r="B337">
        <v>205.63829787233999</v>
      </c>
      <c r="C337">
        <v>80.531914893617</v>
      </c>
      <c r="D337">
        <v>59.184904279946629</v>
      </c>
      <c r="E337">
        <f t="shared" si="40"/>
        <v>285.23936170212482</v>
      </c>
      <c r="F337">
        <f t="shared" si="41"/>
        <v>53.324468085106218</v>
      </c>
      <c r="G337">
        <f t="shared" si="42"/>
        <v>242.88298987887924</v>
      </c>
      <c r="H337">
        <v>48.940518652120502</v>
      </c>
      <c r="I337">
        <v>0.14103670995044701</v>
      </c>
      <c r="J337">
        <f t="shared" si="43"/>
        <v>213.82109870381541</v>
      </c>
      <c r="K337">
        <v>291.35416666666703</v>
      </c>
      <c r="L337">
        <v>110.354166666667</v>
      </c>
      <c r="M337">
        <v>56.132911533574983</v>
      </c>
      <c r="N337">
        <f t="shared" si="44"/>
        <v>820.96354166666902</v>
      </c>
      <c r="O337">
        <f t="shared" si="45"/>
        <v>239.71354166666879</v>
      </c>
      <c r="P337">
        <f t="shared" si="46"/>
        <v>178.79114220507472</v>
      </c>
      <c r="Q337">
        <v>49.341731054103299</v>
      </c>
      <c r="R337">
        <v>0.24384402121854001</v>
      </c>
      <c r="S337">
        <f t="shared" si="47"/>
        <v>212.08933254744971</v>
      </c>
    </row>
    <row r="338" spans="1:19" x14ac:dyDescent="0.3">
      <c r="A338">
        <v>6.4423076923077502</v>
      </c>
      <c r="B338">
        <v>205.113636363636</v>
      </c>
      <c r="C338">
        <v>80.795454545454604</v>
      </c>
      <c r="D338">
        <v>59.22356427353516</v>
      </c>
      <c r="E338">
        <f t="shared" si="40"/>
        <v>281.96022727272498</v>
      </c>
      <c r="F338">
        <f t="shared" si="41"/>
        <v>54.971590909091276</v>
      </c>
      <c r="G338">
        <f t="shared" si="42"/>
        <v>243.69484974423835</v>
      </c>
      <c r="H338">
        <v>47.240013521982398</v>
      </c>
      <c r="I338">
        <v>0.190817584865519</v>
      </c>
      <c r="J338">
        <f t="shared" si="43"/>
        <v>212.80196925055643</v>
      </c>
      <c r="K338">
        <v>290.57142857142901</v>
      </c>
      <c r="L338">
        <v>110.32653061224499</v>
      </c>
      <c r="M338">
        <v>56.105757344450303</v>
      </c>
      <c r="N338">
        <f t="shared" si="44"/>
        <v>816.0714285714314</v>
      </c>
      <c r="O338">
        <f t="shared" si="45"/>
        <v>239.54081632653117</v>
      </c>
      <c r="P338">
        <f t="shared" si="46"/>
        <v>178.22090423345639</v>
      </c>
      <c r="Q338">
        <v>49.793765849085197</v>
      </c>
      <c r="R338">
        <v>0.25454838986641198</v>
      </c>
      <c r="S338">
        <f t="shared" si="47"/>
        <v>211.0700160557347</v>
      </c>
    </row>
    <row r="339" spans="1:19" x14ac:dyDescent="0.3">
      <c r="A339">
        <v>6.4615384615385096</v>
      </c>
      <c r="B339">
        <v>204.57777777777801</v>
      </c>
      <c r="C339">
        <v>80.844444444444505</v>
      </c>
      <c r="D339">
        <v>59.263054335788404</v>
      </c>
      <c r="E339">
        <f t="shared" si="40"/>
        <v>278.61111111111268</v>
      </c>
      <c r="F339">
        <f t="shared" si="41"/>
        <v>55.277777777778169</v>
      </c>
      <c r="G339">
        <f t="shared" si="42"/>
        <v>244.5241410515564</v>
      </c>
      <c r="H339">
        <v>47.875995507206298</v>
      </c>
      <c r="I339">
        <v>0.17488033299015901</v>
      </c>
      <c r="J339">
        <f t="shared" si="43"/>
        <v>211.77356141144</v>
      </c>
      <c r="K339">
        <v>289.804347826087</v>
      </c>
      <c r="L339">
        <v>110.347826086957</v>
      </c>
      <c r="M339">
        <v>56.078102652686212</v>
      </c>
      <c r="N339">
        <f t="shared" si="44"/>
        <v>811.27717391304373</v>
      </c>
      <c r="O339">
        <f t="shared" si="45"/>
        <v>239.67391304348121</v>
      </c>
      <c r="P339">
        <f t="shared" si="46"/>
        <v>177.6401557064105</v>
      </c>
      <c r="Q339">
        <v>48.397635891258197</v>
      </c>
      <c r="R339">
        <v>0.24939729354332901</v>
      </c>
      <c r="S339">
        <f t="shared" si="47"/>
        <v>210.03916918858732</v>
      </c>
    </row>
    <row r="340" spans="1:19" x14ac:dyDescent="0.3">
      <c r="A340">
        <v>6.4807692307692797</v>
      </c>
      <c r="B340">
        <v>204</v>
      </c>
      <c r="C340">
        <v>81</v>
      </c>
      <c r="D340">
        <v>59.303388178446667</v>
      </c>
      <c r="E340">
        <f t="shared" si="40"/>
        <v>275</v>
      </c>
      <c r="F340">
        <f t="shared" si="41"/>
        <v>56.25</v>
      </c>
      <c r="G340">
        <f t="shared" si="42"/>
        <v>245.37115174738005</v>
      </c>
      <c r="H340">
        <v>47.689679759415</v>
      </c>
      <c r="I340">
        <v>0.19446428470208099</v>
      </c>
      <c r="J340">
        <f t="shared" si="43"/>
        <v>210.73550613960364</v>
      </c>
      <c r="K340">
        <v>289</v>
      </c>
      <c r="L340">
        <v>110.086956521739</v>
      </c>
      <c r="M340">
        <v>56.049940671083895</v>
      </c>
      <c r="N340">
        <f t="shared" si="44"/>
        <v>806.25</v>
      </c>
      <c r="O340">
        <f t="shared" si="45"/>
        <v>238.04347826086871</v>
      </c>
      <c r="P340">
        <f t="shared" si="46"/>
        <v>177.04875409276178</v>
      </c>
      <c r="Q340">
        <v>48.281637315565597</v>
      </c>
      <c r="R340">
        <v>0.27481788522183997</v>
      </c>
      <c r="S340">
        <f t="shared" si="47"/>
        <v>208.99639784227526</v>
      </c>
    </row>
    <row r="341" spans="1:19" x14ac:dyDescent="0.3">
      <c r="A341">
        <v>6.5000000000000497</v>
      </c>
      <c r="B341">
        <v>203.34090909090901</v>
      </c>
      <c r="C341">
        <v>81.136363636363598</v>
      </c>
      <c r="D341">
        <v>59.344579656250112</v>
      </c>
      <c r="E341">
        <f t="shared" si="40"/>
        <v>270.8806818181813</v>
      </c>
      <c r="F341">
        <f t="shared" si="41"/>
        <v>57.102272727272464</v>
      </c>
      <c r="G341">
        <f t="shared" si="42"/>
        <v>246.23617278125244</v>
      </c>
      <c r="H341">
        <v>47.401446311269503</v>
      </c>
      <c r="I341">
        <v>0.21874114503919401</v>
      </c>
      <c r="J341">
        <f t="shared" si="43"/>
        <v>209.6874249999988</v>
      </c>
      <c r="K341">
        <v>288.17777777777798</v>
      </c>
      <c r="L341">
        <v>110.26666666666701</v>
      </c>
      <c r="M341">
        <v>56.021264531249926</v>
      </c>
      <c r="N341">
        <f t="shared" si="44"/>
        <v>801.11111111111245</v>
      </c>
      <c r="O341">
        <f t="shared" si="45"/>
        <v>239.16666666666879</v>
      </c>
      <c r="P341">
        <f t="shared" si="46"/>
        <v>176.44655515624845</v>
      </c>
      <c r="Q341">
        <v>47.918126402081597</v>
      </c>
      <c r="R341">
        <v>0.27353053428170299</v>
      </c>
      <c r="S341">
        <f t="shared" si="47"/>
        <v>207.94129843749948</v>
      </c>
    </row>
    <row r="342" spans="1:19" x14ac:dyDescent="0.3">
      <c r="A342">
        <v>6.5192307692308198</v>
      </c>
      <c r="B342">
        <v>202.88372093023301</v>
      </c>
      <c r="C342">
        <v>81.116279069767401</v>
      </c>
      <c r="D342">
        <v>59.386642767671468</v>
      </c>
      <c r="E342">
        <f t="shared" si="40"/>
        <v>268.02325581395621</v>
      </c>
      <c r="F342">
        <f t="shared" si="41"/>
        <v>56.976744186046233</v>
      </c>
      <c r="G342">
        <f t="shared" si="42"/>
        <v>247.11949812110083</v>
      </c>
      <c r="H342">
        <v>46.652110639582503</v>
      </c>
      <c r="I342">
        <v>0.14872946137452001</v>
      </c>
      <c r="J342">
        <f t="shared" si="43"/>
        <v>208.62893001617394</v>
      </c>
      <c r="K342">
        <v>287.42222222222199</v>
      </c>
      <c r="L342">
        <v>110.15555555555601</v>
      </c>
      <c r="M342">
        <v>55.992067282929817</v>
      </c>
      <c r="N342">
        <f t="shared" si="44"/>
        <v>796.38888888888732</v>
      </c>
      <c r="O342">
        <f t="shared" si="45"/>
        <v>238.47222222222501</v>
      </c>
      <c r="P342">
        <f t="shared" si="46"/>
        <v>175.83341294152615</v>
      </c>
      <c r="Q342">
        <v>47.875995507206298</v>
      </c>
      <c r="R342">
        <v>0.248196581785249</v>
      </c>
      <c r="S342">
        <f t="shared" si="47"/>
        <v>206.87345776297076</v>
      </c>
    </row>
    <row r="343" spans="1:19" x14ac:dyDescent="0.3">
      <c r="A343">
        <v>6.5384615384615898</v>
      </c>
      <c r="B343">
        <v>202.227272727273</v>
      </c>
      <c r="C343">
        <v>81.386363636363598</v>
      </c>
      <c r="D343">
        <v>59.429591655649013</v>
      </c>
      <c r="E343">
        <f t="shared" si="40"/>
        <v>263.92045454545632</v>
      </c>
      <c r="F343">
        <f t="shared" si="41"/>
        <v>58.664772727272464</v>
      </c>
      <c r="G343">
        <f t="shared" si="42"/>
        <v>248.02142476862923</v>
      </c>
      <c r="H343">
        <v>47.424118749269802</v>
      </c>
      <c r="I343">
        <v>0.230697333984065</v>
      </c>
      <c r="J343">
        <f t="shared" si="43"/>
        <v>207.55962351576576</v>
      </c>
      <c r="K343">
        <v>286.72093023255798</v>
      </c>
      <c r="L343">
        <v>110.06976744185999</v>
      </c>
      <c r="M343">
        <v>55.962341893339804</v>
      </c>
      <c r="N343">
        <f t="shared" si="44"/>
        <v>792.0058139534874</v>
      </c>
      <c r="O343">
        <f t="shared" si="45"/>
        <v>237.93604651162491</v>
      </c>
      <c r="P343">
        <f t="shared" si="46"/>
        <v>175.20917976013584</v>
      </c>
      <c r="Q343">
        <v>46.724194652092699</v>
      </c>
      <c r="R343">
        <v>0.22961889530794</v>
      </c>
      <c r="S343">
        <f t="shared" si="47"/>
        <v>205.79245281769164</v>
      </c>
    </row>
    <row r="344" spans="1:19" x14ac:dyDescent="0.3">
      <c r="A344">
        <v>6.5576923076923599</v>
      </c>
      <c r="B344">
        <v>202</v>
      </c>
      <c r="C344">
        <v>81.6666666666667</v>
      </c>
      <c r="D344">
        <v>59.473440608319393</v>
      </c>
      <c r="E344">
        <f t="shared" si="40"/>
        <v>262.5</v>
      </c>
      <c r="F344">
        <f t="shared" si="41"/>
        <v>60.416666666666856</v>
      </c>
      <c r="G344">
        <f t="shared" si="42"/>
        <v>248.94225277470719</v>
      </c>
      <c r="H344">
        <v>46.147823385244401</v>
      </c>
      <c r="I344">
        <v>0.117280734643627</v>
      </c>
      <c r="J344">
        <f t="shared" si="43"/>
        <v>206.47909797469251</v>
      </c>
      <c r="K344">
        <v>285.93181818181802</v>
      </c>
      <c r="L344">
        <v>110.045454545455</v>
      </c>
      <c r="M344">
        <v>55.932081246496864</v>
      </c>
      <c r="N344">
        <f t="shared" si="44"/>
        <v>787.0738636363626</v>
      </c>
      <c r="O344">
        <f t="shared" si="45"/>
        <v>237.78409090909372</v>
      </c>
      <c r="P344">
        <f t="shared" si="46"/>
        <v>174.57370617643414</v>
      </c>
      <c r="Q344">
        <v>47.216339990966503</v>
      </c>
      <c r="R344">
        <v>0.25658311494370001</v>
      </c>
      <c r="S344">
        <f t="shared" si="47"/>
        <v>204.69785065186198</v>
      </c>
    </row>
    <row r="345" spans="1:19" x14ac:dyDescent="0.3">
      <c r="A345">
        <v>6.5769230769231299</v>
      </c>
      <c r="B345">
        <v>201.26829268292701</v>
      </c>
      <c r="C345">
        <v>81.902439024390304</v>
      </c>
      <c r="D345">
        <v>59.518204059750609</v>
      </c>
      <c r="E345">
        <f t="shared" si="40"/>
        <v>257.92682926829389</v>
      </c>
      <c r="F345">
        <f t="shared" si="41"/>
        <v>61.890243902439408</v>
      </c>
      <c r="G345">
        <f t="shared" si="42"/>
        <v>249.88228525476279</v>
      </c>
      <c r="H345">
        <v>45.690868479141699</v>
      </c>
      <c r="I345">
        <v>0.24984536495940099</v>
      </c>
      <c r="J345">
        <f t="shared" si="43"/>
        <v>205.38693586004874</v>
      </c>
      <c r="K345">
        <v>285</v>
      </c>
      <c r="L345">
        <v>110</v>
      </c>
      <c r="M345">
        <v>55.901278142546872</v>
      </c>
      <c r="N345">
        <f t="shared" si="44"/>
        <v>781.25</v>
      </c>
      <c r="O345">
        <f t="shared" si="45"/>
        <v>237.5</v>
      </c>
      <c r="P345">
        <f t="shared" si="46"/>
        <v>173.92684099348435</v>
      </c>
      <c r="Q345">
        <v>47.689679759415</v>
      </c>
      <c r="R345">
        <v>0.30320100542393302</v>
      </c>
      <c r="S345">
        <f t="shared" si="47"/>
        <v>203.58920820647</v>
      </c>
    </row>
    <row r="346" spans="1:19" x14ac:dyDescent="0.3">
      <c r="A346">
        <v>6.5961538461539</v>
      </c>
      <c r="B346">
        <v>200.85365853658499</v>
      </c>
      <c r="C346">
        <v>81.853658536585399</v>
      </c>
      <c r="D346">
        <v>59.563896590675057</v>
      </c>
      <c r="E346">
        <f t="shared" si="40"/>
        <v>255.33536585365619</v>
      </c>
      <c r="F346">
        <f t="shared" si="41"/>
        <v>61.585365853658743</v>
      </c>
      <c r="G346">
        <f t="shared" si="42"/>
        <v>250.84182840417611</v>
      </c>
      <c r="H346">
        <v>45.6219229230677</v>
      </c>
      <c r="I346">
        <v>0.135685460970804</v>
      </c>
      <c r="J346">
        <f t="shared" si="43"/>
        <v>204.28270947172481</v>
      </c>
      <c r="K346">
        <v>284.243902439024</v>
      </c>
      <c r="L346">
        <v>110</v>
      </c>
      <c r="M346">
        <v>55.86992529709083</v>
      </c>
      <c r="N346">
        <f t="shared" si="44"/>
        <v>776.52439024389992</v>
      </c>
      <c r="O346">
        <f t="shared" si="45"/>
        <v>237.5</v>
      </c>
      <c r="P346">
        <f t="shared" si="46"/>
        <v>173.2684312389074</v>
      </c>
      <c r="Q346">
        <v>45.564619172227403</v>
      </c>
      <c r="R346">
        <v>0.245731707317071</v>
      </c>
      <c r="S346">
        <f t="shared" si="47"/>
        <v>202.46607215149567</v>
      </c>
    </row>
    <row r="347" spans="1:19" x14ac:dyDescent="0.3">
      <c r="A347">
        <v>6.61538461538467</v>
      </c>
      <c r="B347">
        <v>200.243902439024</v>
      </c>
      <c r="C347">
        <v>82</v>
      </c>
      <c r="D347">
        <v>59.610532929222735</v>
      </c>
      <c r="E347">
        <f t="shared" si="40"/>
        <v>251.52439024389992</v>
      </c>
      <c r="F347">
        <f t="shared" si="41"/>
        <v>62.5</v>
      </c>
      <c r="G347">
        <f t="shared" si="42"/>
        <v>251.82119151367738</v>
      </c>
      <c r="H347">
        <v>45.564619172227403</v>
      </c>
      <c r="I347">
        <v>0.203798148437034</v>
      </c>
      <c r="J347">
        <f t="shared" si="43"/>
        <v>203.16598078266529</v>
      </c>
      <c r="K347">
        <v>283.73170731707302</v>
      </c>
      <c r="L347">
        <v>110.09756097560999</v>
      </c>
      <c r="M347">
        <v>55.838015340509543</v>
      </c>
      <c r="N347">
        <f t="shared" si="44"/>
        <v>773.32317073170634</v>
      </c>
      <c r="O347">
        <f t="shared" si="45"/>
        <v>238.10975609756247</v>
      </c>
      <c r="P347">
        <f t="shared" si="46"/>
        <v>172.59832215070037</v>
      </c>
      <c r="Q347">
        <v>45.690868479141699</v>
      </c>
      <c r="R347">
        <v>0.16945625502659101</v>
      </c>
      <c r="S347">
        <f t="shared" si="47"/>
        <v>201.32797872283805</v>
      </c>
    </row>
    <row r="348" spans="1:19" x14ac:dyDescent="0.3">
      <c r="A348">
        <v>6.6346153846154401</v>
      </c>
      <c r="B348">
        <v>199.85365853658499</v>
      </c>
      <c r="C348">
        <v>82.146341463414601</v>
      </c>
      <c r="D348">
        <v>59.658127951654286</v>
      </c>
      <c r="E348">
        <f t="shared" si="40"/>
        <v>249.08536585365619</v>
      </c>
      <c r="F348">
        <f t="shared" si="41"/>
        <v>63.4146341463412</v>
      </c>
      <c r="G348">
        <f t="shared" si="42"/>
        <v>252.82068698473995</v>
      </c>
      <c r="H348">
        <v>45.6219229230677</v>
      </c>
      <c r="I348">
        <v>0.135453717913574</v>
      </c>
      <c r="J348">
        <f t="shared" si="43"/>
        <v>202.03630127791948</v>
      </c>
      <c r="K348">
        <v>282.80952380952402</v>
      </c>
      <c r="L348">
        <v>110.071428571429</v>
      </c>
      <c r="M348">
        <v>55.805540817286207</v>
      </c>
      <c r="N348">
        <f t="shared" si="44"/>
        <v>767.55952380952522</v>
      </c>
      <c r="O348">
        <f t="shared" si="45"/>
        <v>237.94642857143117</v>
      </c>
      <c r="P348">
        <f t="shared" si="46"/>
        <v>171.91635716301039</v>
      </c>
      <c r="Q348">
        <v>46.1361342325227</v>
      </c>
      <c r="R348">
        <v>0.29982995157714099</v>
      </c>
      <c r="S348">
        <f t="shared" si="47"/>
        <v>200.17445355780643</v>
      </c>
    </row>
    <row r="349" spans="1:19" x14ac:dyDescent="0.3">
      <c r="A349">
        <v>6.6538461538462101</v>
      </c>
      <c r="B349">
        <v>199.25641025640999</v>
      </c>
      <c r="C349">
        <v>82.256410256410305</v>
      </c>
      <c r="D349">
        <v>59.706696683094435</v>
      </c>
      <c r="E349">
        <f t="shared" si="40"/>
        <v>245.35256410256238</v>
      </c>
      <c r="F349">
        <f t="shared" si="41"/>
        <v>64.102564102564429</v>
      </c>
      <c r="G349">
        <f t="shared" si="42"/>
        <v>253.84063034498308</v>
      </c>
      <c r="H349">
        <v>44.674511309295802</v>
      </c>
      <c r="I349">
        <v>0.19737446865738401</v>
      </c>
      <c r="J349">
        <f t="shared" si="43"/>
        <v>200.89321179234102</v>
      </c>
      <c r="K349">
        <v>282.13953488372101</v>
      </c>
      <c r="L349">
        <v>110</v>
      </c>
      <c r="M349">
        <v>55.772494185327261</v>
      </c>
      <c r="N349">
        <f t="shared" si="44"/>
        <v>763.37209302325641</v>
      </c>
      <c r="O349">
        <f t="shared" si="45"/>
        <v>237.5</v>
      </c>
      <c r="P349">
        <f t="shared" si="46"/>
        <v>171.22237789187238</v>
      </c>
      <c r="Q349">
        <v>46.710985302978699</v>
      </c>
      <c r="R349">
        <v>0.218980360215243</v>
      </c>
      <c r="S349">
        <f t="shared" si="47"/>
        <v>199.00501152938733</v>
      </c>
    </row>
    <row r="350" spans="1:19" x14ac:dyDescent="0.3">
      <c r="A350">
        <v>6.6730769230769802</v>
      </c>
      <c r="B350">
        <v>198.92105263157899</v>
      </c>
      <c r="C350">
        <v>82.447368421052602</v>
      </c>
      <c r="D350">
        <v>59.756254298265198</v>
      </c>
      <c r="E350">
        <f t="shared" si="40"/>
        <v>243.25657894736878</v>
      </c>
      <c r="F350">
        <f t="shared" si="41"/>
        <v>65.296052631578732</v>
      </c>
      <c r="G350">
        <f t="shared" si="42"/>
        <v>254.8813402635692</v>
      </c>
      <c r="H350">
        <v>44.069450717165502</v>
      </c>
      <c r="I350">
        <v>0.125422109700491</v>
      </c>
      <c r="J350">
        <f t="shared" si="43"/>
        <v>199.73624234698158</v>
      </c>
      <c r="K350">
        <v>281.243902439024</v>
      </c>
      <c r="L350">
        <v>110</v>
      </c>
      <c r="M350">
        <v>55.73886781528153</v>
      </c>
      <c r="N350">
        <f t="shared" si="44"/>
        <v>757.77439024389992</v>
      </c>
      <c r="O350">
        <f t="shared" si="45"/>
        <v>237.5</v>
      </c>
      <c r="P350">
        <f t="shared" si="46"/>
        <v>170.51622412091206</v>
      </c>
      <c r="Q350">
        <v>45.564619172227403</v>
      </c>
      <c r="R350">
        <v>0.29108054452638199</v>
      </c>
      <c r="S350">
        <f t="shared" si="47"/>
        <v>197.81915657901283</v>
      </c>
    </row>
    <row r="351" spans="1:19" x14ac:dyDescent="0.3">
      <c r="A351">
        <v>6.6923076923077502</v>
      </c>
      <c r="B351">
        <v>198.43243243243199</v>
      </c>
      <c r="C351">
        <v>82.756756756756801</v>
      </c>
      <c r="D351">
        <v>59.806816122219409</v>
      </c>
      <c r="E351">
        <f t="shared" si="40"/>
        <v>240.20270270269998</v>
      </c>
      <c r="F351">
        <f t="shared" si="41"/>
        <v>67.229729729730025</v>
      </c>
      <c r="G351">
        <f t="shared" si="42"/>
        <v>255.94313856660756</v>
      </c>
      <c r="H351">
        <v>43.624227260162201</v>
      </c>
      <c r="I351">
        <v>0.18795872581659701</v>
      </c>
      <c r="J351">
        <f t="shared" si="43"/>
        <v>198.564911984232</v>
      </c>
      <c r="K351">
        <v>280.58974358974399</v>
      </c>
      <c r="L351">
        <v>110</v>
      </c>
      <c r="M351">
        <v>55.704653989857377</v>
      </c>
      <c r="N351">
        <f t="shared" si="44"/>
        <v>753.68589743589996</v>
      </c>
      <c r="O351">
        <f t="shared" si="45"/>
        <v>237.5</v>
      </c>
      <c r="P351">
        <f t="shared" si="46"/>
        <v>169.79773378700497</v>
      </c>
      <c r="Q351">
        <v>44.525764349945597</v>
      </c>
      <c r="R351">
        <v>0.21260162601626101</v>
      </c>
      <c r="S351">
        <f t="shared" si="47"/>
        <v>196.61638154816256</v>
      </c>
    </row>
    <row r="352" spans="1:19" x14ac:dyDescent="0.3">
      <c r="A352">
        <v>6.7115384615385203</v>
      </c>
      <c r="B352">
        <v>197.92500000000001</v>
      </c>
      <c r="C352">
        <v>82.8</v>
      </c>
      <c r="D352">
        <v>59.858397631074105</v>
      </c>
      <c r="E352">
        <f t="shared" si="40"/>
        <v>237.03125</v>
      </c>
      <c r="F352">
        <f t="shared" si="41"/>
        <v>67.5</v>
      </c>
      <c r="G352">
        <f t="shared" si="42"/>
        <v>257.02635025255631</v>
      </c>
      <c r="H352">
        <v>45.044833699303197</v>
      </c>
      <c r="I352">
        <v>0.16551329839964701</v>
      </c>
      <c r="J352">
        <f t="shared" si="43"/>
        <v>197.3787286016387</v>
      </c>
      <c r="K352">
        <v>279.80952380952402</v>
      </c>
      <c r="L352">
        <v>110.071428571429</v>
      </c>
      <c r="M352">
        <v>55.669844903138127</v>
      </c>
      <c r="N352">
        <f t="shared" si="44"/>
        <v>748.80952380952522</v>
      </c>
      <c r="O352">
        <f t="shared" si="45"/>
        <v>237.94642857143117</v>
      </c>
      <c r="P352">
        <f t="shared" si="46"/>
        <v>169.06674296590063</v>
      </c>
      <c r="Q352">
        <v>46.1361342325227</v>
      </c>
      <c r="R352">
        <v>0.25463183706870202</v>
      </c>
      <c r="S352">
        <f t="shared" si="47"/>
        <v>195.3961680084563</v>
      </c>
    </row>
    <row r="353" spans="1:19" x14ac:dyDescent="0.3">
      <c r="A353">
        <v>6.7307692307692903</v>
      </c>
      <c r="B353">
        <v>197.540540540541</v>
      </c>
      <c r="C353">
        <v>82.918918918918905</v>
      </c>
      <c r="D353">
        <v>59.911014452744169</v>
      </c>
      <c r="E353">
        <f t="shared" si="40"/>
        <v>234.62837837838129</v>
      </c>
      <c r="F353">
        <f t="shared" si="41"/>
        <v>68.243243243243114</v>
      </c>
      <c r="G353">
        <f t="shared" si="42"/>
        <v>258.13130350762754</v>
      </c>
      <c r="H353">
        <v>43.414791945159301</v>
      </c>
      <c r="I353">
        <v>0.13079010548001099</v>
      </c>
      <c r="J353">
        <f t="shared" si="43"/>
        <v>196.17718878442324</v>
      </c>
      <c r="K353">
        <v>279.12195121951203</v>
      </c>
      <c r="L353">
        <v>109.975609756098</v>
      </c>
      <c r="M353">
        <v>55.63443265989568</v>
      </c>
      <c r="N353">
        <f t="shared" si="44"/>
        <v>744.51219512195007</v>
      </c>
      <c r="O353">
        <f t="shared" si="45"/>
        <v>237.34756097561251</v>
      </c>
      <c r="P353">
        <f t="shared" si="46"/>
        <v>168.32308585780925</v>
      </c>
      <c r="Q353">
        <v>45.662437879832602</v>
      </c>
      <c r="R353">
        <v>0.22562054110861601</v>
      </c>
      <c r="S353">
        <f t="shared" si="47"/>
        <v>194.15798609054042</v>
      </c>
    </row>
    <row r="354" spans="1:19" x14ac:dyDescent="0.3">
      <c r="A354">
        <v>6.7500000000000604</v>
      </c>
      <c r="B354">
        <v>197.128205128205</v>
      </c>
      <c r="C354">
        <v>83.128205128205096</v>
      </c>
      <c r="D354">
        <v>59.964682367675941</v>
      </c>
      <c r="E354">
        <f t="shared" si="40"/>
        <v>232.05128205128131</v>
      </c>
      <c r="F354">
        <f t="shared" si="41"/>
        <v>69.551282051281873</v>
      </c>
      <c r="G354">
        <f t="shared" si="42"/>
        <v>259.25832972119474</v>
      </c>
      <c r="H354">
        <v>44.460343992661997</v>
      </c>
      <c r="I354">
        <v>0.15028261799248599</v>
      </c>
      <c r="J354">
        <f t="shared" si="43"/>
        <v>194.95977763671621</v>
      </c>
      <c r="K354">
        <v>278.32499999999999</v>
      </c>
      <c r="L354">
        <v>109.97499999999999</v>
      </c>
      <c r="M354">
        <v>55.598409274902238</v>
      </c>
      <c r="N354">
        <f t="shared" si="44"/>
        <v>739.53125</v>
      </c>
      <c r="O354">
        <f t="shared" si="45"/>
        <v>237.34375</v>
      </c>
      <c r="P354">
        <f t="shared" si="46"/>
        <v>167.56659477294693</v>
      </c>
      <c r="Q354">
        <v>45.089424564817698</v>
      </c>
      <c r="R354">
        <v>0.25900922215275402</v>
      </c>
      <c r="S354">
        <f t="shared" si="47"/>
        <v>192.90129431152269</v>
      </c>
    </row>
    <row r="355" spans="1:19" x14ac:dyDescent="0.3">
      <c r="A355">
        <v>6.7692307692308296</v>
      </c>
      <c r="B355">
        <v>196.5</v>
      </c>
      <c r="C355">
        <v>83.1666666666667</v>
      </c>
      <c r="D355">
        <v>60.019417309580888</v>
      </c>
      <c r="E355">
        <f t="shared" si="40"/>
        <v>228.125</v>
      </c>
      <c r="F355">
        <f t="shared" si="41"/>
        <v>69.791666666666856</v>
      </c>
      <c r="G355">
        <f t="shared" si="42"/>
        <v>260.40776350119859</v>
      </c>
      <c r="H355">
        <v>42.850601219586899</v>
      </c>
      <c r="I355">
        <v>0.20454896181056301</v>
      </c>
      <c r="J355">
        <f t="shared" si="43"/>
        <v>193.72596861148153</v>
      </c>
      <c r="K355">
        <v>277.5</v>
      </c>
      <c r="L355">
        <v>110</v>
      </c>
      <c r="M355">
        <v>55.561766672240282</v>
      </c>
      <c r="N355">
        <f t="shared" si="44"/>
        <v>734.375</v>
      </c>
      <c r="O355">
        <f t="shared" si="45"/>
        <v>237.5</v>
      </c>
      <c r="P355">
        <f t="shared" si="46"/>
        <v>166.79710011704583</v>
      </c>
      <c r="Q355">
        <v>43.920229014252797</v>
      </c>
      <c r="R355">
        <v>0.26824807781230797</v>
      </c>
      <c r="S355">
        <f t="shared" si="47"/>
        <v>191.62553940112099</v>
      </c>
    </row>
    <row r="356" spans="1:19" x14ac:dyDescent="0.3">
      <c r="A356">
        <v>6.7884615384615996</v>
      </c>
      <c r="B356">
        <v>196.25714285714301</v>
      </c>
      <c r="C356">
        <v>83.485714285714295</v>
      </c>
      <c r="D356">
        <v>60.075235366169423</v>
      </c>
      <c r="E356">
        <f t="shared" si="40"/>
        <v>226.6071428571438</v>
      </c>
      <c r="F356">
        <f t="shared" si="41"/>
        <v>71.785714285714334</v>
      </c>
      <c r="G356">
        <f t="shared" si="42"/>
        <v>261.57994268955781</v>
      </c>
      <c r="H356">
        <v>42.3764837490654</v>
      </c>
      <c r="I356">
        <v>0.13031283221679099</v>
      </c>
      <c r="J356">
        <f t="shared" si="43"/>
        <v>192.47522333914102</v>
      </c>
      <c r="K356">
        <v>276.87179487179498</v>
      </c>
      <c r="L356">
        <v>109.871794871795</v>
      </c>
      <c r="M356">
        <v>55.524496684610696</v>
      </c>
      <c r="N356">
        <f t="shared" si="44"/>
        <v>730.44871794871869</v>
      </c>
      <c r="O356">
        <f t="shared" si="45"/>
        <v>236.69871794871881</v>
      </c>
      <c r="P356">
        <f t="shared" si="46"/>
        <v>166.01443037682452</v>
      </c>
      <c r="Q356">
        <v>44.460343992661997</v>
      </c>
      <c r="R356">
        <v>0.20837499583416899</v>
      </c>
      <c r="S356">
        <f t="shared" si="47"/>
        <v>190.33015612647074</v>
      </c>
    </row>
    <row r="357" spans="1:19" x14ac:dyDescent="0.3">
      <c r="A357">
        <v>6.8076923076923697</v>
      </c>
      <c r="B357">
        <v>195.833333333333</v>
      </c>
      <c r="C357">
        <v>83.5</v>
      </c>
      <c r="D357">
        <v>60.132152779884763</v>
      </c>
      <c r="E357">
        <f t="shared" si="40"/>
        <v>223.95833333333121</v>
      </c>
      <c r="F357">
        <f t="shared" si="41"/>
        <v>71.875</v>
      </c>
      <c r="G357">
        <f t="shared" si="42"/>
        <v>262.77520837757993</v>
      </c>
      <c r="H357">
        <v>42.850601219586899</v>
      </c>
      <c r="I357">
        <v>0.137816323424577</v>
      </c>
      <c r="J357">
        <f t="shared" si="43"/>
        <v>191.20699145495936</v>
      </c>
      <c r="K357">
        <v>276.052631578947</v>
      </c>
      <c r="L357">
        <v>109.921052631579</v>
      </c>
      <c r="M357">
        <v>55.486591052639064</v>
      </c>
      <c r="N357">
        <f t="shared" si="44"/>
        <v>725.32894736841877</v>
      </c>
      <c r="O357">
        <f t="shared" si="45"/>
        <v>237.00657894736878</v>
      </c>
      <c r="P357">
        <f t="shared" si="46"/>
        <v>165.21841210542038</v>
      </c>
      <c r="Q357">
        <v>43.944178914206901</v>
      </c>
      <c r="R357">
        <v>0.26670895397050698</v>
      </c>
      <c r="S357">
        <f t="shared" si="47"/>
        <v>189.0145671155654</v>
      </c>
    </row>
    <row r="358" spans="1:19" x14ac:dyDescent="0.3">
      <c r="A358">
        <v>6.8269230769231397</v>
      </c>
      <c r="B358">
        <v>195.5</v>
      </c>
      <c r="C358">
        <v>83.8333333333333</v>
      </c>
      <c r="D358">
        <v>60.190185948636831</v>
      </c>
      <c r="E358">
        <f t="shared" si="40"/>
        <v>221.875</v>
      </c>
      <c r="F358">
        <f t="shared" si="41"/>
        <v>73.958333333333144</v>
      </c>
      <c r="G358">
        <f t="shared" si="42"/>
        <v>263.99390492137354</v>
      </c>
      <c r="H358">
        <v>42.850601219586899</v>
      </c>
      <c r="I358">
        <v>0.153206469257086</v>
      </c>
      <c r="J358">
        <f t="shared" si="43"/>
        <v>189.92071042503434</v>
      </c>
      <c r="K358">
        <v>275.36842105263202</v>
      </c>
      <c r="L358">
        <v>109.921052631579</v>
      </c>
      <c r="M358">
        <v>55.448041424180111</v>
      </c>
      <c r="N358">
        <f t="shared" si="44"/>
        <v>721.05263157895001</v>
      </c>
      <c r="O358">
        <f t="shared" si="45"/>
        <v>237.00657894736878</v>
      </c>
      <c r="P358">
        <f t="shared" si="46"/>
        <v>164.40886990778245</v>
      </c>
      <c r="Q358">
        <v>44.014041755952199</v>
      </c>
      <c r="R358">
        <v>0.222368421052629</v>
      </c>
      <c r="S358">
        <f t="shared" si="47"/>
        <v>187.6781826793511</v>
      </c>
    </row>
    <row r="359" spans="1:19" x14ac:dyDescent="0.3">
      <c r="A359">
        <v>6.8461538461539098</v>
      </c>
      <c r="B359">
        <v>195.083333333333</v>
      </c>
      <c r="C359">
        <v>83.9722222222222</v>
      </c>
      <c r="D359">
        <v>60.249351426536236</v>
      </c>
      <c r="E359">
        <f t="shared" si="40"/>
        <v>219.27083333333121</v>
      </c>
      <c r="F359">
        <f t="shared" si="41"/>
        <v>74.8263888888888</v>
      </c>
      <c r="G359">
        <f t="shared" si="42"/>
        <v>265.23637995726085</v>
      </c>
      <c r="H359">
        <v>42.857708120282901</v>
      </c>
      <c r="I359">
        <v>0.142741699938154</v>
      </c>
      <c r="J359">
        <f t="shared" si="43"/>
        <v>188.61580537106201</v>
      </c>
      <c r="K359">
        <v>274.54054054054097</v>
      </c>
      <c r="L359">
        <v>109.918918918919</v>
      </c>
      <c r="M359">
        <v>55.408839353620451</v>
      </c>
      <c r="N359">
        <f t="shared" si="44"/>
        <v>715.87837837838106</v>
      </c>
      <c r="O359">
        <f t="shared" si="45"/>
        <v>236.9932432432438</v>
      </c>
      <c r="P359">
        <f t="shared" si="46"/>
        <v>163.58562642602942</v>
      </c>
      <c r="Q359">
        <v>43.414791945159301</v>
      </c>
      <c r="R359">
        <v>0.26906206005776201</v>
      </c>
      <c r="S359">
        <f t="shared" si="47"/>
        <v>186.32040063248888</v>
      </c>
    </row>
    <row r="360" spans="1:19" x14ac:dyDescent="0.3">
      <c r="A360">
        <v>6.8653846153846798</v>
      </c>
      <c r="B360">
        <v>194.69696969697</v>
      </c>
      <c r="C360">
        <v>84.090909090909093</v>
      </c>
      <c r="D360">
        <v>60.309665924628419</v>
      </c>
      <c r="E360">
        <f t="shared" si="40"/>
        <v>216.85606060606256</v>
      </c>
      <c r="F360">
        <f t="shared" si="41"/>
        <v>75.56818181818187</v>
      </c>
      <c r="G360">
        <f t="shared" si="42"/>
        <v>266.50298441719679</v>
      </c>
      <c r="H360">
        <v>41.121225348884202</v>
      </c>
      <c r="I360">
        <v>0.13135928797381399</v>
      </c>
      <c r="J360">
        <f t="shared" si="43"/>
        <v>187.29168889379943</v>
      </c>
      <c r="K360">
        <v>273.78947368421098</v>
      </c>
      <c r="L360">
        <v>109.842105263158</v>
      </c>
      <c r="M360">
        <v>55.368976301179345</v>
      </c>
      <c r="N360">
        <f t="shared" si="44"/>
        <v>711.18421052631857</v>
      </c>
      <c r="O360">
        <f t="shared" si="45"/>
        <v>236.51315789473756</v>
      </c>
      <c r="P360">
        <f t="shared" si="46"/>
        <v>162.74850232476615</v>
      </c>
      <c r="Q360">
        <v>43.995210806379099</v>
      </c>
      <c r="R360">
        <v>0.245369998045945</v>
      </c>
      <c r="S360">
        <f t="shared" si="47"/>
        <v>184.94060611279161</v>
      </c>
    </row>
    <row r="361" spans="1:19" x14ac:dyDescent="0.3">
      <c r="A361">
        <v>6.8846153846154499</v>
      </c>
      <c r="B361">
        <v>194.42424242424201</v>
      </c>
      <c r="C361">
        <v>84.424242424242394</v>
      </c>
      <c r="D361">
        <v>60.371146311627754</v>
      </c>
      <c r="E361">
        <f t="shared" si="40"/>
        <v>215.15151515151251</v>
      </c>
      <c r="F361">
        <f t="shared" si="41"/>
        <v>77.651515151515014</v>
      </c>
      <c r="G361">
        <f t="shared" si="42"/>
        <v>267.79407254418288</v>
      </c>
      <c r="H361">
        <v>40.988516628163502</v>
      </c>
      <c r="I361">
        <v>0.13997326912588401</v>
      </c>
      <c r="J361">
        <f t="shared" si="43"/>
        <v>185.94776089520141</v>
      </c>
      <c r="K361">
        <v>273.10810810810801</v>
      </c>
      <c r="L361">
        <v>109.72972972973</v>
      </c>
      <c r="M361">
        <v>55.32844363220778</v>
      </c>
      <c r="N361">
        <f t="shared" si="44"/>
        <v>706.92567567567517</v>
      </c>
      <c r="O361">
        <f t="shared" si="45"/>
        <v>235.81081081081243</v>
      </c>
      <c r="P361">
        <f t="shared" si="46"/>
        <v>161.89731627636343</v>
      </c>
      <c r="Q361">
        <v>43.567860233645398</v>
      </c>
      <c r="R361">
        <v>0.22443534033908499</v>
      </c>
      <c r="S361">
        <f t="shared" si="47"/>
        <v>183.53817139928566</v>
      </c>
    </row>
    <row r="362" spans="1:19" x14ac:dyDescent="0.3">
      <c r="A362">
        <v>6.9038461538462199</v>
      </c>
      <c r="B362">
        <v>193.914285714286</v>
      </c>
      <c r="C362">
        <v>84.457142857142898</v>
      </c>
      <c r="D362">
        <v>60.4338096146517</v>
      </c>
      <c r="E362">
        <f t="shared" si="40"/>
        <v>211.96428571428737</v>
      </c>
      <c r="F362">
        <f t="shared" si="41"/>
        <v>77.857142857143117</v>
      </c>
      <c r="G362">
        <f t="shared" si="42"/>
        <v>269.11000190768573</v>
      </c>
      <c r="H362">
        <v>42.3548913338266</v>
      </c>
      <c r="I362">
        <v>0.16608049645244</v>
      </c>
      <c r="J362">
        <f t="shared" si="43"/>
        <v>184.58340839927709</v>
      </c>
      <c r="K362">
        <v>272.42857142857099</v>
      </c>
      <c r="L362">
        <v>109.771428571429</v>
      </c>
      <c r="M362">
        <v>55.287232616485653</v>
      </c>
      <c r="N362">
        <f t="shared" si="44"/>
        <v>702.6785714285686</v>
      </c>
      <c r="O362">
        <f t="shared" si="45"/>
        <v>236.07142857143128</v>
      </c>
      <c r="P362">
        <f t="shared" si="46"/>
        <v>161.03188494619872</v>
      </c>
      <c r="Q362">
        <v>42.240508738197803</v>
      </c>
      <c r="R362">
        <v>0.22126483394859001</v>
      </c>
      <c r="S362">
        <f t="shared" si="47"/>
        <v>182.11245572893182</v>
      </c>
    </row>
    <row r="363" spans="1:19" x14ac:dyDescent="0.3">
      <c r="A363">
        <v>6.92307692307699</v>
      </c>
      <c r="B363">
        <v>193.5</v>
      </c>
      <c r="C363">
        <v>84.5</v>
      </c>
      <c r="D363">
        <v>60.497673019955236</v>
      </c>
      <c r="E363">
        <f t="shared" si="40"/>
        <v>209.375</v>
      </c>
      <c r="F363">
        <f t="shared" si="41"/>
        <v>78.125</v>
      </c>
      <c r="G363">
        <f t="shared" si="42"/>
        <v>270.45113341905994</v>
      </c>
      <c r="H363">
        <v>40.181878170803998</v>
      </c>
      <c r="I363">
        <v>0.135361383273193</v>
      </c>
      <c r="J363">
        <f t="shared" si="43"/>
        <v>183.19800537166279</v>
      </c>
      <c r="K363">
        <v>271.58823529411802</v>
      </c>
      <c r="L363">
        <v>109.67647058823501</v>
      </c>
      <c r="M363">
        <v>55.245334427517072</v>
      </c>
      <c r="N363">
        <f t="shared" si="44"/>
        <v>697.42647058823763</v>
      </c>
      <c r="O363">
        <f t="shared" si="45"/>
        <v>235.47794117646879</v>
      </c>
      <c r="P363">
        <f t="shared" si="46"/>
        <v>160.15202297785845</v>
      </c>
      <c r="Q363">
        <v>41.665847082523001</v>
      </c>
      <c r="R363">
        <v>0.274847378702613</v>
      </c>
      <c r="S363">
        <f t="shared" si="47"/>
        <v>180.6628051120295</v>
      </c>
    </row>
    <row r="364" spans="1:19" x14ac:dyDescent="0.3">
      <c r="A364">
        <v>6.94230769230776</v>
      </c>
      <c r="B364">
        <v>193.29032258064501</v>
      </c>
      <c r="C364">
        <v>84.709677419354804</v>
      </c>
      <c r="D364">
        <v>60.562753873665045</v>
      </c>
      <c r="E364">
        <f t="shared" si="40"/>
        <v>208.06451612903129</v>
      </c>
      <c r="F364">
        <f t="shared" si="41"/>
        <v>79.435483870967573</v>
      </c>
      <c r="G364">
        <f t="shared" si="42"/>
        <v>271.81783134696593</v>
      </c>
      <c r="H364">
        <v>39.8962391194611</v>
      </c>
      <c r="I364">
        <v>9.6371811306876803E-2</v>
      </c>
      <c r="J364">
        <f t="shared" si="43"/>
        <v>181.79091253786177</v>
      </c>
      <c r="K364">
        <v>270.57575757575802</v>
      </c>
      <c r="L364">
        <v>109.575757575758</v>
      </c>
      <c r="M364">
        <v>55.202740141824094</v>
      </c>
      <c r="N364">
        <f t="shared" si="44"/>
        <v>691.09848484848771</v>
      </c>
      <c r="O364">
        <f t="shared" si="45"/>
        <v>234.84848484848749</v>
      </c>
      <c r="P364">
        <f t="shared" si="46"/>
        <v>159.25754297830599</v>
      </c>
      <c r="Q364">
        <v>40.988516628163502</v>
      </c>
      <c r="R364">
        <v>0.33067919379928301</v>
      </c>
      <c r="S364">
        <f t="shared" si="47"/>
        <v>179.18855214623301</v>
      </c>
    </row>
    <row r="365" spans="1:19" x14ac:dyDescent="0.3">
      <c r="A365">
        <v>6.9615384615385301</v>
      </c>
      <c r="B365">
        <v>192.71875</v>
      </c>
      <c r="C365">
        <v>84.8125</v>
      </c>
      <c r="D365">
        <v>60.629069682514128</v>
      </c>
      <c r="E365">
        <f t="shared" si="40"/>
        <v>204.4921875</v>
      </c>
      <c r="F365">
        <f t="shared" si="41"/>
        <v>80.078125</v>
      </c>
      <c r="G365">
        <f t="shared" si="42"/>
        <v>273.21046333279673</v>
      </c>
      <c r="H365">
        <v>40.5648009593274</v>
      </c>
      <c r="I365">
        <v>0.188742948490907</v>
      </c>
      <c r="J365">
        <f t="shared" si="43"/>
        <v>180.36147720025369</v>
      </c>
      <c r="K365">
        <v>270.085714285714</v>
      </c>
      <c r="L365">
        <v>109.542857142857</v>
      </c>
      <c r="M365">
        <v>55.159440738238253</v>
      </c>
      <c r="N365">
        <f t="shared" si="44"/>
        <v>688.03571428571263</v>
      </c>
      <c r="O365">
        <f t="shared" si="45"/>
        <v>234.64285714285631</v>
      </c>
      <c r="P365">
        <f t="shared" si="46"/>
        <v>158.3482555030032</v>
      </c>
      <c r="Q365">
        <v>42.3548913338266</v>
      </c>
      <c r="R365">
        <v>0.15962260592889299</v>
      </c>
      <c r="S365">
        <f t="shared" si="47"/>
        <v>177.68901582929067</v>
      </c>
    </row>
    <row r="366" spans="1:19" x14ac:dyDescent="0.3">
      <c r="A366">
        <v>6.9807692307693001</v>
      </c>
      <c r="B366">
        <v>192.42424242424201</v>
      </c>
      <c r="C366">
        <v>85.060606060606105</v>
      </c>
      <c r="D366">
        <v>60.696638114576182</v>
      </c>
      <c r="E366">
        <f t="shared" si="40"/>
        <v>202.65151515151251</v>
      </c>
      <c r="F366">
        <f t="shared" si="41"/>
        <v>81.628787878788103</v>
      </c>
      <c r="G366">
        <f t="shared" si="42"/>
        <v>274.62940040609988</v>
      </c>
      <c r="H366">
        <v>41.1893207980618</v>
      </c>
      <c r="I366">
        <v>0.125152993081172</v>
      </c>
      <c r="J366">
        <f t="shared" si="43"/>
        <v>178.90903305370088</v>
      </c>
      <c r="K366">
        <v>269.42424242424198</v>
      </c>
      <c r="L366">
        <v>109.575757575758</v>
      </c>
      <c r="M366">
        <v>55.115427097190619</v>
      </c>
      <c r="N366">
        <f t="shared" si="44"/>
        <v>683.90151515151229</v>
      </c>
      <c r="O366">
        <f t="shared" si="45"/>
        <v>234.84848484848749</v>
      </c>
      <c r="P366">
        <f t="shared" si="46"/>
        <v>157.42396904100292</v>
      </c>
      <c r="Q366">
        <v>40.988516628163502</v>
      </c>
      <c r="R366">
        <v>0.215244107176434</v>
      </c>
      <c r="S366">
        <f t="shared" si="47"/>
        <v>176.16350137034721</v>
      </c>
    </row>
    <row r="367" spans="1:19" x14ac:dyDescent="0.3">
      <c r="A367">
        <v>7.0000000000000604</v>
      </c>
      <c r="B367">
        <v>192.09677419354799</v>
      </c>
      <c r="C367">
        <v>85.322580645161295</v>
      </c>
      <c r="D367">
        <v>60.765477000000217</v>
      </c>
      <c r="E367">
        <f t="shared" si="40"/>
        <v>200.60483870967482</v>
      </c>
      <c r="F367">
        <f t="shared" si="41"/>
        <v>83.26612903225805</v>
      </c>
      <c r="G367">
        <f t="shared" si="42"/>
        <v>276.07501700000466</v>
      </c>
      <c r="H367">
        <v>39.984886658048097</v>
      </c>
      <c r="I367">
        <v>0.13629328472151001</v>
      </c>
      <c r="J367">
        <f t="shared" si="43"/>
        <v>177.43290000000101</v>
      </c>
      <c r="K367">
        <v>268.57575757575802</v>
      </c>
      <c r="L367">
        <v>109.575757575758</v>
      </c>
      <c r="M367">
        <v>55.070689999999857</v>
      </c>
      <c r="N367">
        <f t="shared" si="44"/>
        <v>678.59848484848771</v>
      </c>
      <c r="O367">
        <f t="shared" si="45"/>
        <v>234.84848484848749</v>
      </c>
      <c r="P367">
        <f t="shared" si="46"/>
        <v>156.48448999999709</v>
      </c>
      <c r="Q367">
        <v>40.988516628163502</v>
      </c>
      <c r="R367">
        <v>0.27575757575758397</v>
      </c>
      <c r="S367">
        <f t="shared" si="47"/>
        <v>174.61129999999895</v>
      </c>
    </row>
    <row r="368" spans="1:19" x14ac:dyDescent="0.3">
      <c r="A368">
        <v>7.0192307692308296</v>
      </c>
      <c r="B368">
        <v>191.5</v>
      </c>
      <c r="C368">
        <v>85.5</v>
      </c>
      <c r="D368">
        <v>60.835604331745316</v>
      </c>
      <c r="E368">
        <f t="shared" si="40"/>
        <v>196.875</v>
      </c>
      <c r="F368">
        <f t="shared" si="41"/>
        <v>84.375</v>
      </c>
      <c r="G368">
        <f t="shared" si="42"/>
        <v>277.54769096665154</v>
      </c>
      <c r="H368">
        <v>40.181878170803998</v>
      </c>
      <c r="I368">
        <v>0.202341425687938</v>
      </c>
      <c r="J368">
        <f t="shared" si="43"/>
        <v>175.93238396088859</v>
      </c>
      <c r="K368">
        <v>267.84375</v>
      </c>
      <c r="L368">
        <v>109.59375</v>
      </c>
      <c r="M368">
        <v>55.025220128158431</v>
      </c>
      <c r="N368">
        <f t="shared" si="44"/>
        <v>674.0234375</v>
      </c>
      <c r="O368">
        <f t="shared" si="45"/>
        <v>234.9609375</v>
      </c>
      <c r="P368">
        <f t="shared" si="46"/>
        <v>155.52962269132695</v>
      </c>
      <c r="Q368">
        <v>40.622965916179503</v>
      </c>
      <c r="R368">
        <v>0.23797431622462301</v>
      </c>
      <c r="S368">
        <f t="shared" si="47"/>
        <v>173.03168877893705</v>
      </c>
    </row>
    <row r="369" spans="1:19" x14ac:dyDescent="0.3">
      <c r="A369">
        <v>7.0384615384615996</v>
      </c>
      <c r="B369">
        <v>191.41935483871001</v>
      </c>
      <c r="C369">
        <v>85.548387096774206</v>
      </c>
      <c r="D369">
        <v>60.907038266315183</v>
      </c>
      <c r="E369">
        <f t="shared" si="40"/>
        <v>196.37096774193765</v>
      </c>
      <c r="F369">
        <f t="shared" si="41"/>
        <v>84.677419354838776</v>
      </c>
      <c r="G369">
        <f t="shared" si="42"/>
        <v>279.04780359261895</v>
      </c>
      <c r="H369">
        <v>39.689991982137499</v>
      </c>
      <c r="I369">
        <v>3.0565473642337301E-2</v>
      </c>
      <c r="J369">
        <f t="shared" si="43"/>
        <v>174.40677668987414</v>
      </c>
      <c r="K369">
        <v>267.27272727272702</v>
      </c>
      <c r="L369">
        <v>109.545454545455</v>
      </c>
      <c r="M369">
        <v>54.979008062617183</v>
      </c>
      <c r="N369">
        <f t="shared" si="44"/>
        <v>670.4545454545439</v>
      </c>
      <c r="O369">
        <f t="shared" si="45"/>
        <v>234.65909090909372</v>
      </c>
      <c r="P369">
        <f t="shared" si="46"/>
        <v>154.55916931496085</v>
      </c>
      <c r="Q369">
        <v>41.296489318546797</v>
      </c>
      <c r="R369">
        <v>0.18624496572492799</v>
      </c>
      <c r="S369">
        <f t="shared" si="47"/>
        <v>171.42393040527969</v>
      </c>
    </row>
    <row r="370" spans="1:19" x14ac:dyDescent="0.3">
      <c r="A370">
        <v>7.0576923076923697</v>
      </c>
      <c r="B370">
        <v>191</v>
      </c>
      <c r="C370">
        <v>85.7</v>
      </c>
      <c r="D370">
        <v>60.979797124493011</v>
      </c>
      <c r="E370">
        <f t="shared" si="40"/>
        <v>193.75</v>
      </c>
      <c r="F370">
        <f t="shared" si="41"/>
        <v>85.625</v>
      </c>
      <c r="G370">
        <f t="shared" si="42"/>
        <v>280.57573961435332</v>
      </c>
      <c r="H370">
        <v>39.432039693935003</v>
      </c>
      <c r="I370">
        <v>0.144924111792963</v>
      </c>
      <c r="J370">
        <f t="shared" si="43"/>
        <v>172.85535558269325</v>
      </c>
      <c r="K370">
        <v>266.5</v>
      </c>
      <c r="L370">
        <v>109.5</v>
      </c>
      <c r="M370">
        <v>54.932044283067867</v>
      </c>
      <c r="N370">
        <f t="shared" si="44"/>
        <v>665.625</v>
      </c>
      <c r="O370">
        <f t="shared" si="45"/>
        <v>234.375</v>
      </c>
      <c r="P370">
        <f t="shared" si="46"/>
        <v>153.57292994442514</v>
      </c>
      <c r="Q370">
        <v>40.181878170803998</v>
      </c>
      <c r="R370">
        <v>0.251570480405724</v>
      </c>
      <c r="S370">
        <f t="shared" si="47"/>
        <v>169.7872730205475</v>
      </c>
    </row>
    <row r="371" spans="1:19" x14ac:dyDescent="0.3">
      <c r="A371">
        <v>7.0769230769231397</v>
      </c>
      <c r="B371">
        <v>190.666666666667</v>
      </c>
      <c r="C371">
        <v>85.8</v>
      </c>
      <c r="D371">
        <v>61.053899392076445</v>
      </c>
      <c r="E371">
        <f t="shared" si="40"/>
        <v>191.66666666666879</v>
      </c>
      <c r="F371">
        <f t="shared" si="41"/>
        <v>86.25</v>
      </c>
      <c r="G371">
        <f t="shared" si="42"/>
        <v>282.13188723360531</v>
      </c>
      <c r="H371">
        <v>39.3173450299998</v>
      </c>
      <c r="I371">
        <v>0.1131033205132</v>
      </c>
      <c r="J371">
        <f t="shared" si="43"/>
        <v>171.27738348652051</v>
      </c>
      <c r="K371">
        <v>265.65625</v>
      </c>
      <c r="L371">
        <v>109.625</v>
      </c>
      <c r="M371">
        <v>54.884319167223985</v>
      </c>
      <c r="N371">
        <f t="shared" si="44"/>
        <v>660.3515625</v>
      </c>
      <c r="O371">
        <f t="shared" si="45"/>
        <v>235.15625</v>
      </c>
      <c r="P371">
        <f t="shared" si="46"/>
        <v>152.57070251170376</v>
      </c>
      <c r="Q371">
        <v>40.505097414947201</v>
      </c>
      <c r="R371">
        <v>0.27721167629910998</v>
      </c>
      <c r="S371">
        <f t="shared" si="47"/>
        <v>168.12095001429935</v>
      </c>
    </row>
    <row r="372" spans="1:19" x14ac:dyDescent="0.3">
      <c r="A372">
        <v>7.0961538461539098</v>
      </c>
      <c r="B372">
        <v>190.333333333333</v>
      </c>
      <c r="C372">
        <v>86.2</v>
      </c>
      <c r="D372">
        <v>61.12936372061241</v>
      </c>
      <c r="E372">
        <f t="shared" si="40"/>
        <v>189.58333333333121</v>
      </c>
      <c r="F372">
        <f t="shared" si="41"/>
        <v>88.75</v>
      </c>
      <c r="G372">
        <f t="shared" si="42"/>
        <v>283.71663813286068</v>
      </c>
      <c r="H372">
        <v>39.3173450299998</v>
      </c>
      <c r="I372">
        <v>0.16922207631130801</v>
      </c>
      <c r="J372">
        <f t="shared" si="43"/>
        <v>169.67210850784099</v>
      </c>
      <c r="K372">
        <v>265.1875</v>
      </c>
      <c r="L372">
        <v>109.5</v>
      </c>
      <c r="M372">
        <v>54.835822990099807</v>
      </c>
      <c r="N372">
        <f t="shared" si="44"/>
        <v>657.421875</v>
      </c>
      <c r="O372">
        <f t="shared" si="45"/>
        <v>234.375</v>
      </c>
      <c r="P372">
        <f t="shared" si="46"/>
        <v>151.55228279209587</v>
      </c>
      <c r="Q372">
        <v>40.748173040871599</v>
      </c>
      <c r="R372">
        <v>0.15766739925889101</v>
      </c>
      <c r="S372">
        <f t="shared" si="47"/>
        <v>166.42417982743547</v>
      </c>
    </row>
    <row r="373" spans="1:19" x14ac:dyDescent="0.3">
      <c r="A373">
        <v>7.1153846153846798</v>
      </c>
      <c r="B373">
        <v>190</v>
      </c>
      <c r="C373">
        <v>86.321428571428598</v>
      </c>
      <c r="D373">
        <v>61.206208928132149</v>
      </c>
      <c r="E373">
        <f t="shared" si="40"/>
        <v>187.5</v>
      </c>
      <c r="F373">
        <f t="shared" si="41"/>
        <v>89.508928571428783</v>
      </c>
      <c r="G373">
        <f t="shared" si="42"/>
        <v>285.33038749077514</v>
      </c>
      <c r="H373">
        <v>38.066075878987697</v>
      </c>
      <c r="I373">
        <v>0.11529761904762099</v>
      </c>
      <c r="J373">
        <f t="shared" si="43"/>
        <v>168.03876381903714</v>
      </c>
      <c r="K373">
        <v>264.5</v>
      </c>
      <c r="L373">
        <v>109.5</v>
      </c>
      <c r="M373">
        <v>54.78654592328752</v>
      </c>
      <c r="N373">
        <f t="shared" si="44"/>
        <v>653.125</v>
      </c>
      <c r="O373">
        <f t="shared" si="45"/>
        <v>234.375</v>
      </c>
      <c r="P373">
        <f t="shared" si="46"/>
        <v>150.51746438903797</v>
      </c>
      <c r="Q373">
        <v>40.181878170803998</v>
      </c>
      <c r="R373">
        <v>0.22343750000000001</v>
      </c>
      <c r="S373">
        <f t="shared" si="47"/>
        <v>164.69616575410947</v>
      </c>
    </row>
    <row r="374" spans="1:19" x14ac:dyDescent="0.3">
      <c r="A374">
        <v>7.1346153846154499</v>
      </c>
      <c r="B374">
        <v>189.58064516128999</v>
      </c>
      <c r="C374">
        <v>86.451612903225794</v>
      </c>
      <c r="D374">
        <v>61.284453999886409</v>
      </c>
      <c r="E374">
        <f t="shared" si="40"/>
        <v>184.87903225806235</v>
      </c>
      <c r="F374">
        <f t="shared" si="41"/>
        <v>90.322580645161224</v>
      </c>
      <c r="G374">
        <f t="shared" si="42"/>
        <v>286.9735339976146</v>
      </c>
      <c r="H374">
        <v>39.689991982137499</v>
      </c>
      <c r="I374">
        <v>0.14270662328730799</v>
      </c>
      <c r="J374">
        <f t="shared" si="43"/>
        <v>166.37656746374145</v>
      </c>
      <c r="K374">
        <v>263.58064516129002</v>
      </c>
      <c r="L374">
        <v>109.45161290322601</v>
      </c>
      <c r="M374">
        <v>54.736478034232526</v>
      </c>
      <c r="N374">
        <f t="shared" si="44"/>
        <v>647.37903225806258</v>
      </c>
      <c r="O374">
        <f t="shared" si="45"/>
        <v>234.07258064516259</v>
      </c>
      <c r="P374">
        <f t="shared" si="46"/>
        <v>149.46603871888306</v>
      </c>
      <c r="Q374">
        <v>39.689991982137499</v>
      </c>
      <c r="R374">
        <v>0.29920387339806098</v>
      </c>
      <c r="S374">
        <f t="shared" si="47"/>
        <v>162.93609574239036</v>
      </c>
    </row>
    <row r="375" spans="1:19" x14ac:dyDescent="0.3">
      <c r="A375">
        <v>7.1538461538462199</v>
      </c>
      <c r="B375">
        <v>189.36666666666699</v>
      </c>
      <c r="C375">
        <v>86.633333333333297</v>
      </c>
      <c r="D375">
        <v>61.364118089080449</v>
      </c>
      <c r="E375">
        <f t="shared" si="40"/>
        <v>183.54166666666856</v>
      </c>
      <c r="F375">
        <f t="shared" si="41"/>
        <v>91.458333333333144</v>
      </c>
      <c r="G375">
        <f t="shared" si="42"/>
        <v>288.64647987068952</v>
      </c>
      <c r="H375">
        <v>39.063623789189997</v>
      </c>
      <c r="I375">
        <v>9.1237121484002995E-2</v>
      </c>
      <c r="J375">
        <f t="shared" si="43"/>
        <v>164.68472216076938</v>
      </c>
      <c r="K375">
        <v>263.1875</v>
      </c>
      <c r="L375">
        <v>109.5</v>
      </c>
      <c r="M375">
        <v>54.685609285507091</v>
      </c>
      <c r="N375">
        <f t="shared" si="44"/>
        <v>644.921875</v>
      </c>
      <c r="O375">
        <f t="shared" si="45"/>
        <v>234.375</v>
      </c>
      <c r="P375">
        <f t="shared" si="46"/>
        <v>148.39779499564884</v>
      </c>
      <c r="Q375">
        <v>40.748173040871599</v>
      </c>
      <c r="R375">
        <v>0.128736282030496</v>
      </c>
      <c r="S375">
        <f t="shared" si="47"/>
        <v>161.14314219345698</v>
      </c>
    </row>
    <row r="376" spans="1:19" x14ac:dyDescent="0.3">
      <c r="A376">
        <v>7.17307692307699</v>
      </c>
      <c r="B376">
        <v>188.857142857143</v>
      </c>
      <c r="C376">
        <v>86.785714285714306</v>
      </c>
      <c r="D376">
        <v>61.445220517609428</v>
      </c>
      <c r="E376">
        <f t="shared" si="40"/>
        <v>180.3571428571438</v>
      </c>
      <c r="F376">
        <f t="shared" si="41"/>
        <v>92.410714285714448</v>
      </c>
      <c r="G376">
        <f t="shared" si="42"/>
        <v>290.34963086979792</v>
      </c>
      <c r="H376">
        <v>38.189031329294899</v>
      </c>
      <c r="I376">
        <v>0.17284209727253799</v>
      </c>
      <c r="J376">
        <f t="shared" si="43"/>
        <v>162.96241510686181</v>
      </c>
      <c r="K376">
        <v>262.5</v>
      </c>
      <c r="L376">
        <v>109.5</v>
      </c>
      <c r="M376">
        <v>54.633929534081901</v>
      </c>
      <c r="N376">
        <f t="shared" si="44"/>
        <v>640.625</v>
      </c>
      <c r="O376">
        <f t="shared" si="45"/>
        <v>234.375</v>
      </c>
      <c r="P376">
        <f t="shared" si="46"/>
        <v>147.31252021571981</v>
      </c>
      <c r="Q376">
        <v>40.181878170803998</v>
      </c>
      <c r="R376">
        <v>0.22343750000000001</v>
      </c>
      <c r="S376">
        <f t="shared" si="47"/>
        <v>159.31646175958559</v>
      </c>
    </row>
    <row r="377" spans="1:19" x14ac:dyDescent="0.3">
      <c r="A377">
        <v>7.19230769230776</v>
      </c>
      <c r="B377">
        <v>188.5</v>
      </c>
      <c r="C377">
        <v>87</v>
      </c>
      <c r="D377">
        <v>61.527780776793655</v>
      </c>
      <c r="E377">
        <f t="shared" si="40"/>
        <v>178.125</v>
      </c>
      <c r="F377">
        <f t="shared" si="41"/>
        <v>93.75</v>
      </c>
      <c r="G377">
        <f t="shared" si="42"/>
        <v>292.08339631266676</v>
      </c>
      <c r="H377">
        <v>36.370140340722998</v>
      </c>
      <c r="I377">
        <v>0.135361383273195</v>
      </c>
      <c r="J377">
        <f t="shared" si="43"/>
        <v>161.20881777810186</v>
      </c>
      <c r="K377">
        <v>261.58064516129002</v>
      </c>
      <c r="L377">
        <v>109.45161290322601</v>
      </c>
      <c r="M377">
        <v>54.581428530596092</v>
      </c>
      <c r="N377">
        <f t="shared" si="44"/>
        <v>634.87903225806258</v>
      </c>
      <c r="O377">
        <f t="shared" si="45"/>
        <v>234.07258064516259</v>
      </c>
      <c r="P377">
        <f t="shared" si="46"/>
        <v>146.20999914251797</v>
      </c>
      <c r="Q377">
        <v>39.689991982137499</v>
      </c>
      <c r="R377">
        <v>0.29920387339806098</v>
      </c>
      <c r="S377">
        <f t="shared" si="47"/>
        <v>157.45519514063591</v>
      </c>
    </row>
    <row r="378" spans="1:19" x14ac:dyDescent="0.3">
      <c r="A378">
        <v>7.2115384615385301</v>
      </c>
      <c r="B378">
        <v>187.888888888889</v>
      </c>
      <c r="C378">
        <v>87.1111111111111</v>
      </c>
      <c r="D378">
        <v>61.611818528113879</v>
      </c>
      <c r="E378">
        <f t="shared" si="40"/>
        <v>174.30555555555634</v>
      </c>
      <c r="F378">
        <f t="shared" si="41"/>
        <v>94.444444444444343</v>
      </c>
      <c r="G378">
        <f t="shared" si="42"/>
        <v>293.84818909039154</v>
      </c>
      <c r="H378">
        <v>37.5512645478316</v>
      </c>
      <c r="I378">
        <v>0.20186724796873201</v>
      </c>
      <c r="J378">
        <f t="shared" si="43"/>
        <v>159.42308573001296</v>
      </c>
      <c r="K378">
        <v>261.07407407407402</v>
      </c>
      <c r="L378">
        <v>109.59259259259299</v>
      </c>
      <c r="M378">
        <v>54.528095918625219</v>
      </c>
      <c r="N378">
        <f t="shared" si="44"/>
        <v>631.71296296296259</v>
      </c>
      <c r="O378">
        <f t="shared" si="45"/>
        <v>234.9537037037062</v>
      </c>
      <c r="P378">
        <f t="shared" si="46"/>
        <v>145.09001429112959</v>
      </c>
      <c r="Q378">
        <v>37.234465528210102</v>
      </c>
      <c r="R378">
        <v>0.17089238596215101</v>
      </c>
      <c r="S378">
        <f t="shared" si="47"/>
        <v>155.55846687937429</v>
      </c>
    </row>
    <row r="379" spans="1:19" x14ac:dyDescent="0.3">
      <c r="A379">
        <v>7.2307692307693001</v>
      </c>
      <c r="B379">
        <v>187.4</v>
      </c>
      <c r="C379">
        <v>87.04</v>
      </c>
      <c r="D379">
        <v>61.697353603946929</v>
      </c>
      <c r="E379">
        <f t="shared" si="40"/>
        <v>171.25</v>
      </c>
      <c r="F379">
        <f t="shared" si="41"/>
        <v>94</v>
      </c>
      <c r="G379">
        <f t="shared" si="42"/>
        <v>295.64442568288541</v>
      </c>
      <c r="H379">
        <v>35.820152614601398</v>
      </c>
      <c r="I379">
        <v>0.16056089956503999</v>
      </c>
      <c r="J379">
        <f t="shared" si="43"/>
        <v>157.60435839635952</v>
      </c>
      <c r="K379">
        <v>260.41935483870998</v>
      </c>
      <c r="L379">
        <v>109.54838709677399</v>
      </c>
      <c r="M379">
        <v>54.473921233947529</v>
      </c>
      <c r="N379">
        <f t="shared" si="44"/>
        <v>627.62096774193742</v>
      </c>
      <c r="O379">
        <f t="shared" si="45"/>
        <v>234.67741935483741</v>
      </c>
      <c r="P379">
        <f t="shared" si="46"/>
        <v>143.95234591289818</v>
      </c>
      <c r="Q379">
        <v>39.689991982137499</v>
      </c>
      <c r="R379">
        <v>0.21326821011026501</v>
      </c>
      <c r="S379">
        <f t="shared" si="47"/>
        <v>153.62538515528223</v>
      </c>
    </row>
    <row r="380" spans="1:19" x14ac:dyDescent="0.3">
      <c r="A380">
        <v>7.2500000000000702</v>
      </c>
      <c r="B380">
        <v>186.70370370370401</v>
      </c>
      <c r="C380">
        <v>87.148148148148195</v>
      </c>
      <c r="D380">
        <v>61.78440600830109</v>
      </c>
      <c r="E380">
        <f t="shared" si="40"/>
        <v>166.89814814815009</v>
      </c>
      <c r="F380">
        <f t="shared" si="41"/>
        <v>94.675925925926208</v>
      </c>
      <c r="G380">
        <f t="shared" si="42"/>
        <v>297.47252617432287</v>
      </c>
      <c r="H380">
        <v>37.407732108516903</v>
      </c>
      <c r="I380">
        <v>0.229009619963152</v>
      </c>
      <c r="J380">
        <f t="shared" si="43"/>
        <v>155.75175888671478</v>
      </c>
      <c r="K380">
        <v>259.66666666666703</v>
      </c>
      <c r="L380">
        <v>109.5</v>
      </c>
      <c r="M380">
        <v>54.418893903808396</v>
      </c>
      <c r="N380">
        <f t="shared" si="44"/>
        <v>622.91666666666902</v>
      </c>
      <c r="O380">
        <f t="shared" si="45"/>
        <v>234.375</v>
      </c>
      <c r="P380">
        <f t="shared" si="46"/>
        <v>142.79677197997626</v>
      </c>
      <c r="Q380">
        <v>39.135714327297002</v>
      </c>
      <c r="R380">
        <v>0.245128607105074</v>
      </c>
      <c r="S380">
        <f t="shared" si="47"/>
        <v>151.65504157714378</v>
      </c>
    </row>
    <row r="381" spans="1:19" x14ac:dyDescent="0.3">
      <c r="A381">
        <v>7.2692307692308402</v>
      </c>
      <c r="B381">
        <v>186.111111111111</v>
      </c>
      <c r="C381">
        <v>87.1111111111111</v>
      </c>
      <c r="D381">
        <v>61.872995917551783</v>
      </c>
      <c r="E381">
        <f t="shared" si="40"/>
        <v>163.19444444444366</v>
      </c>
      <c r="F381">
        <f t="shared" si="41"/>
        <v>94.444444444444343</v>
      </c>
      <c r="G381">
        <f t="shared" si="42"/>
        <v>299.3329142685875</v>
      </c>
      <c r="H381">
        <v>37.5512645478316</v>
      </c>
      <c r="I381">
        <v>0.19296838337449501</v>
      </c>
      <c r="J381">
        <f t="shared" si="43"/>
        <v>153.86439378262989</v>
      </c>
      <c r="K381">
        <v>259.07407407407402</v>
      </c>
      <c r="L381">
        <v>109.59259259259299</v>
      </c>
      <c r="M381">
        <v>54.363003246182892</v>
      </c>
      <c r="N381">
        <f t="shared" si="44"/>
        <v>619.21296296296259</v>
      </c>
      <c r="O381">
        <f t="shared" si="45"/>
        <v>234.9537037037062</v>
      </c>
      <c r="P381">
        <f t="shared" si="46"/>
        <v>141.62306816984074</v>
      </c>
      <c r="Q381">
        <v>37.234465528210102</v>
      </c>
      <c r="R381">
        <v>0.194929399656599</v>
      </c>
      <c r="S381">
        <f t="shared" si="47"/>
        <v>149.64651097422012</v>
      </c>
    </row>
    <row r="382" spans="1:19" x14ac:dyDescent="0.3">
      <c r="A382">
        <v>7.2884615384616103</v>
      </c>
      <c r="B382">
        <v>185.607142857143</v>
      </c>
      <c r="C382">
        <v>87.178571428571402</v>
      </c>
      <c r="D382">
        <v>61.963143681177186</v>
      </c>
      <c r="E382">
        <f t="shared" si="40"/>
        <v>160.0446428571438</v>
      </c>
      <c r="F382">
        <f t="shared" si="41"/>
        <v>94.866071428571217</v>
      </c>
      <c r="G382">
        <f t="shared" si="42"/>
        <v>301.22601730472093</v>
      </c>
      <c r="H382">
        <v>37.924642539650499</v>
      </c>
      <c r="I382">
        <v>0.16525056227079399</v>
      </c>
      <c r="J382">
        <f t="shared" si="43"/>
        <v>151.94135293260373</v>
      </c>
      <c r="K382">
        <v>258.46666666666698</v>
      </c>
      <c r="L382">
        <v>109.633333333333</v>
      </c>
      <c r="M382">
        <v>54.3062384690366</v>
      </c>
      <c r="N382">
        <f t="shared" si="44"/>
        <v>615.41666666666856</v>
      </c>
      <c r="O382">
        <f t="shared" si="45"/>
        <v>235.20833333333121</v>
      </c>
      <c r="P382">
        <f t="shared" si="46"/>
        <v>140.43100784976855</v>
      </c>
      <c r="Q382">
        <v>39.1887511534852</v>
      </c>
      <c r="R382">
        <v>0.197850958336525</v>
      </c>
      <c r="S382">
        <f t="shared" si="47"/>
        <v>147.59885118611356</v>
      </c>
    </row>
    <row r="383" spans="1:19" x14ac:dyDescent="0.3">
      <c r="A383">
        <v>7.3076923076923803</v>
      </c>
      <c r="B383">
        <v>185.19230769230799</v>
      </c>
      <c r="C383">
        <v>87.192307692307693</v>
      </c>
      <c r="D383">
        <v>62.054869822494041</v>
      </c>
      <c r="E383">
        <f t="shared" si="40"/>
        <v>157.45192307692491</v>
      </c>
      <c r="F383">
        <f t="shared" si="41"/>
        <v>94.951923076923094</v>
      </c>
      <c r="G383">
        <f t="shared" si="42"/>
        <v>303.15226627237485</v>
      </c>
      <c r="H383">
        <v>36.7212140092442</v>
      </c>
      <c r="I383">
        <v>0.13489532033759</v>
      </c>
      <c r="J383">
        <f t="shared" si="43"/>
        <v>149.98170924569135</v>
      </c>
      <c r="K383">
        <v>257.72413793103499</v>
      </c>
      <c r="L383">
        <v>109.586206896552</v>
      </c>
      <c r="M383">
        <v>54.248588669584599</v>
      </c>
      <c r="N383">
        <f t="shared" si="44"/>
        <v>610.77586206896876</v>
      </c>
      <c r="O383">
        <f t="shared" si="45"/>
        <v>234.91379310344996</v>
      </c>
      <c r="P383">
        <f t="shared" si="46"/>
        <v>139.22036206127655</v>
      </c>
      <c r="Q383">
        <v>38.489225046074601</v>
      </c>
      <c r="R383">
        <v>0.24180738758341599</v>
      </c>
      <c r="S383">
        <f t="shared" si="47"/>
        <v>145.51110285127726</v>
      </c>
    </row>
    <row r="384" spans="1:19" x14ac:dyDescent="0.3">
      <c r="A384">
        <v>7.3269230769231504</v>
      </c>
      <c r="B384">
        <v>184.70370370370401</v>
      </c>
      <c r="C384">
        <v>87.2222222222222</v>
      </c>
      <c r="D384">
        <v>62.148195039393428</v>
      </c>
      <c r="E384">
        <f t="shared" si="40"/>
        <v>154.39814814815009</v>
      </c>
      <c r="F384">
        <f t="shared" si="41"/>
        <v>95.1388888888888</v>
      </c>
      <c r="G384">
        <f t="shared" si="42"/>
        <v>305.11209582726201</v>
      </c>
      <c r="H384">
        <v>37.365786953827502</v>
      </c>
      <c r="I384">
        <v>0.15909363696376699</v>
      </c>
      <c r="J384">
        <f t="shared" si="43"/>
        <v>147.98451848383078</v>
      </c>
      <c r="K384">
        <v>257.17857142857099</v>
      </c>
      <c r="L384">
        <v>109.607142857143</v>
      </c>
      <c r="M384">
        <v>54.190042833548489</v>
      </c>
      <c r="N384">
        <f t="shared" si="44"/>
        <v>607.3660714285686</v>
      </c>
      <c r="O384">
        <f t="shared" si="45"/>
        <v>235.0446428571438</v>
      </c>
      <c r="P384">
        <f t="shared" si="46"/>
        <v>137.99089950451821</v>
      </c>
      <c r="Q384">
        <v>37.924642539650499</v>
      </c>
      <c r="R384">
        <v>0.17743961965341801</v>
      </c>
      <c r="S384">
        <f t="shared" si="47"/>
        <v>143.38228919416753</v>
      </c>
    </row>
    <row r="385" spans="1:19" x14ac:dyDescent="0.3">
      <c r="A385">
        <v>7.3461538461539204</v>
      </c>
      <c r="B385">
        <v>184.11538461538501</v>
      </c>
      <c r="C385">
        <v>87.307692307692307</v>
      </c>
      <c r="D385">
        <v>62.243140205076628</v>
      </c>
      <c r="E385">
        <f t="shared" si="40"/>
        <v>150.72115384615631</v>
      </c>
      <c r="F385">
        <f t="shared" si="41"/>
        <v>95.673076923076906</v>
      </c>
      <c r="G385">
        <f t="shared" si="42"/>
        <v>307.10594430660922</v>
      </c>
      <c r="H385">
        <v>36.6896542890467</v>
      </c>
      <c r="I385">
        <v>0.19321092424675301</v>
      </c>
      <c r="J385">
        <f t="shared" si="43"/>
        <v>145.94881905290853</v>
      </c>
      <c r="K385">
        <v>256.72413793103499</v>
      </c>
      <c r="L385">
        <v>109.586206896552</v>
      </c>
      <c r="M385">
        <v>54.130589834411879</v>
      </c>
      <c r="N385">
        <f t="shared" si="44"/>
        <v>604.52586206896876</v>
      </c>
      <c r="O385">
        <f t="shared" si="45"/>
        <v>234.91379310344996</v>
      </c>
      <c r="P385">
        <f t="shared" si="46"/>
        <v>136.74238652264944</v>
      </c>
      <c r="Q385">
        <v>38.489225046074601</v>
      </c>
      <c r="R385">
        <v>0.147847539639435</v>
      </c>
      <c r="S385">
        <f t="shared" si="47"/>
        <v>141.21141581107969</v>
      </c>
    </row>
    <row r="386" spans="1:19" x14ac:dyDescent="0.3">
      <c r="A386">
        <v>7.3653846153846896</v>
      </c>
      <c r="B386">
        <v>183.67857142857099</v>
      </c>
      <c r="C386">
        <v>87.321428571428598</v>
      </c>
      <c r="D386">
        <v>62.339726368791169</v>
      </c>
      <c r="E386">
        <f t="shared" si="40"/>
        <v>147.9910714285686</v>
      </c>
      <c r="F386">
        <f t="shared" si="41"/>
        <v>95.758928571428783</v>
      </c>
      <c r="G386">
        <f t="shared" si="42"/>
        <v>309.13425374461463</v>
      </c>
      <c r="H386">
        <v>37.925380003608701</v>
      </c>
      <c r="I386">
        <v>0.14203446154123001</v>
      </c>
      <c r="J386">
        <f t="shared" si="43"/>
        <v>143.87363179247936</v>
      </c>
      <c r="K386">
        <v>256.27586206896598</v>
      </c>
      <c r="L386">
        <v>109.413793103448</v>
      </c>
      <c r="M386">
        <v>54.070218432673741</v>
      </c>
      <c r="N386">
        <f t="shared" si="44"/>
        <v>601.72413793103738</v>
      </c>
      <c r="O386">
        <f t="shared" si="45"/>
        <v>233.83620689655004</v>
      </c>
      <c r="P386">
        <f t="shared" si="46"/>
        <v>135.47458708614863</v>
      </c>
      <c r="Q386">
        <v>38.489225046074601</v>
      </c>
      <c r="R386">
        <v>0.156094006554647</v>
      </c>
      <c r="S386">
        <f t="shared" si="47"/>
        <v>138.99747045461373</v>
      </c>
    </row>
    <row r="387" spans="1:19" x14ac:dyDescent="0.3">
      <c r="A387">
        <v>7.3846153846154596</v>
      </c>
      <c r="B387">
        <v>183.222222222222</v>
      </c>
      <c r="C387">
        <v>87.296296296296305</v>
      </c>
      <c r="D387">
        <v>62.437974756566881</v>
      </c>
      <c r="E387">
        <f t="shared" si="40"/>
        <v>145.13888888888755</v>
      </c>
      <c r="F387">
        <f t="shared" si="41"/>
        <v>95.601851851851961</v>
      </c>
      <c r="G387">
        <f t="shared" si="42"/>
        <v>311.19746988790439</v>
      </c>
      <c r="H387">
        <v>37.365786953827502</v>
      </c>
      <c r="I387">
        <v>0.14853823743130301</v>
      </c>
      <c r="J387">
        <f t="shared" si="43"/>
        <v>141.75795976421418</v>
      </c>
      <c r="K387">
        <v>255.777777777778</v>
      </c>
      <c r="L387">
        <v>109.29629629629601</v>
      </c>
      <c r="M387">
        <v>54.008917275100153</v>
      </c>
      <c r="N387">
        <f t="shared" si="44"/>
        <v>598.61111111111245</v>
      </c>
      <c r="O387">
        <f t="shared" si="45"/>
        <v>233.10185185185003</v>
      </c>
      <c r="P387">
        <f t="shared" si="46"/>
        <v>134.18726277710311</v>
      </c>
      <c r="Q387">
        <v>37.365786953827502</v>
      </c>
      <c r="R387">
        <v>0.16632046416180399</v>
      </c>
      <c r="S387">
        <f t="shared" si="47"/>
        <v>136.73942281684714</v>
      </c>
    </row>
    <row r="388" spans="1:19" x14ac:dyDescent="0.3">
      <c r="A388">
        <v>7.4038461538462297</v>
      </c>
      <c r="B388">
        <v>183</v>
      </c>
      <c r="C388">
        <v>87.5</v>
      </c>
      <c r="D388">
        <v>62.537906771951839</v>
      </c>
      <c r="E388">
        <f t="shared" si="40"/>
        <v>143.75</v>
      </c>
      <c r="F388">
        <f t="shared" si="41"/>
        <v>96.875</v>
      </c>
      <c r="G388">
        <f t="shared" si="42"/>
        <v>313.29604221098862</v>
      </c>
      <c r="H388">
        <v>36.370140340722998</v>
      </c>
      <c r="I388">
        <v>9.7974383217269506E-2</v>
      </c>
      <c r="J388">
        <f t="shared" si="43"/>
        <v>139.60078803906558</v>
      </c>
      <c r="K388">
        <v>255.29629629629599</v>
      </c>
      <c r="L388">
        <v>109.222222222222</v>
      </c>
      <c r="M388">
        <v>53.946674893974119</v>
      </c>
      <c r="N388">
        <f t="shared" si="44"/>
        <v>595.60185185184991</v>
      </c>
      <c r="O388">
        <f t="shared" si="45"/>
        <v>232.63888888888755</v>
      </c>
      <c r="P388">
        <f t="shared" si="46"/>
        <v>132.88017277345648</v>
      </c>
      <c r="Q388">
        <v>37.365786953827502</v>
      </c>
      <c r="R388">
        <v>0.15832250341995499</v>
      </c>
      <c r="S388">
        <f t="shared" si="47"/>
        <v>134.4362243110657</v>
      </c>
    </row>
    <row r="389" spans="1:19" x14ac:dyDescent="0.3">
      <c r="A389">
        <v>7.4230769230769997</v>
      </c>
      <c r="B389">
        <v>182.25925925925901</v>
      </c>
      <c r="C389">
        <v>87.592592592592595</v>
      </c>
      <c r="D389">
        <v>62.639543996748756</v>
      </c>
      <c r="E389">
        <f t="shared" ref="E389" si="48">B389*6.25-1000</f>
        <v>139.12037037036885</v>
      </c>
      <c r="F389">
        <f t="shared" ref="F389" si="49">C389*6.25-450</f>
        <v>97.453703703703695</v>
      </c>
      <c r="G389">
        <f t="shared" ref="G389" si="50">21*D389-1000</f>
        <v>315.43042393172391</v>
      </c>
      <c r="H389">
        <v>37.284315672070498</v>
      </c>
      <c r="I389">
        <v>0.24261423779601901</v>
      </c>
      <c r="J389">
        <f t="shared" ref="J389" si="51">-0.0356*A389^6 + 0.8968*A389^5 - 9.5383*A389^4 + 55.426*A389^3 - 186.54*A389^2 + 296.99*A389^1 + 245.09</f>
        <v>137.40108348308362</v>
      </c>
      <c r="K389">
        <v>255</v>
      </c>
      <c r="L389">
        <v>109</v>
      </c>
      <c r="M389">
        <v>53.883479706343685</v>
      </c>
      <c r="N389">
        <f t="shared" ref="N389" si="52">6.25*K389-1000</f>
        <v>593.75</v>
      </c>
      <c r="O389">
        <f t="shared" ref="O389" si="53">6.25*L389-450</f>
        <v>231.25</v>
      </c>
      <c r="P389">
        <f t="shared" ref="P389" si="54">21*M389-1000</f>
        <v>131.55307383321747</v>
      </c>
      <c r="Q389">
        <v>36.084391824351599</v>
      </c>
      <c r="R389">
        <v>0.120370370370374</v>
      </c>
      <c r="S389">
        <f t="shared" ref="S389" si="55">-0.0369*A389^6 + 0.9372*A389^5 - 10.056*A389^4 + 58.365*A389^3 - 191.9*A389^2 + 292.34*A389^1 + 246.32</f>
        <v>132.08680785226062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39"/>
  <sheetViews>
    <sheetView topLeftCell="AB31" zoomScale="85" zoomScaleNormal="85" workbookViewId="0">
      <selection activeCell="I1" sqref="I1"/>
    </sheetView>
  </sheetViews>
  <sheetFormatPr defaultColWidth="9.109375" defaultRowHeight="14.4" x14ac:dyDescent="0.3"/>
  <cols>
    <col min="2" max="2" width="19.6640625" customWidth="1"/>
    <col min="3" max="3" width="13" customWidth="1"/>
    <col min="15" max="15" width="12.5546875" customWidth="1"/>
    <col min="36" max="36" width="19.6640625" customWidth="1"/>
    <col min="37" max="37" width="17.6640625" customWidth="1"/>
    <col min="38" max="38" width="24.44140625" customWidth="1"/>
    <col min="49" max="49" width="15.6640625" customWidth="1"/>
    <col min="50" max="50" width="11.88671875" customWidth="1"/>
    <col min="54" max="54" width="15.6640625" customWidth="1"/>
    <col min="55" max="55" width="14.109375" customWidth="1"/>
  </cols>
  <sheetData>
    <row r="1" spans="1:39" ht="15" thickBot="1" x14ac:dyDescent="0.35">
      <c r="A1" t="s">
        <v>8</v>
      </c>
      <c r="B1" t="s">
        <v>20</v>
      </c>
      <c r="C1" t="s">
        <v>46</v>
      </c>
      <c r="D1" t="s">
        <v>45</v>
      </c>
      <c r="E1" t="s">
        <v>44</v>
      </c>
      <c r="F1" t="s">
        <v>43</v>
      </c>
      <c r="G1" t="s">
        <v>42</v>
      </c>
      <c r="H1" t="s">
        <v>41</v>
      </c>
      <c r="I1" t="s">
        <v>40</v>
      </c>
      <c r="J1" t="s">
        <v>39</v>
      </c>
      <c r="K1" t="s">
        <v>38</v>
      </c>
      <c r="L1" t="s">
        <v>37</v>
      </c>
      <c r="O1" s="30" t="s">
        <v>36</v>
      </c>
      <c r="P1" s="29" t="s">
        <v>36</v>
      </c>
      <c r="Q1" t="s">
        <v>30</v>
      </c>
      <c r="R1" s="30" t="s">
        <v>35</v>
      </c>
      <c r="S1" s="29" t="s">
        <v>35</v>
      </c>
      <c r="T1" t="s">
        <v>30</v>
      </c>
      <c r="U1" t="s">
        <v>19</v>
      </c>
      <c r="V1" s="9" t="s">
        <v>34</v>
      </c>
      <c r="W1" s="9" t="s">
        <v>34</v>
      </c>
      <c r="X1" s="28" t="s">
        <v>33</v>
      </c>
      <c r="Z1" s="27" t="s">
        <v>32</v>
      </c>
      <c r="AA1" s="26" t="s">
        <v>32</v>
      </c>
      <c r="AB1" t="s">
        <v>30</v>
      </c>
      <c r="AC1" s="27" t="s">
        <v>31</v>
      </c>
      <c r="AD1" s="26" t="s">
        <v>31</v>
      </c>
      <c r="AE1" t="s">
        <v>30</v>
      </c>
      <c r="AF1" t="s">
        <v>16</v>
      </c>
      <c r="AG1" s="27" t="s">
        <v>29</v>
      </c>
      <c r="AH1" s="26" t="s">
        <v>29</v>
      </c>
      <c r="AI1" s="25" t="s">
        <v>28</v>
      </c>
      <c r="AJ1" s="24" t="s">
        <v>15</v>
      </c>
      <c r="AK1" t="s">
        <v>14</v>
      </c>
      <c r="AM1" s="24" t="s">
        <v>12</v>
      </c>
    </row>
    <row r="2" spans="1:39" x14ac:dyDescent="0.3">
      <c r="A2">
        <v>1</v>
      </c>
      <c r="B2">
        <v>1.9230769230769201E-2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 t="shared" ref="L2:L65" si="0">(J2-H2)*6.25</f>
        <v>0</v>
      </c>
      <c r="O2" s="4"/>
      <c r="P2" s="3"/>
      <c r="R2" s="4"/>
      <c r="S2" s="3"/>
      <c r="V2" s="33"/>
      <c r="W2" s="32"/>
      <c r="Z2" s="4"/>
      <c r="AA2" s="3"/>
      <c r="AC2" s="4"/>
      <c r="AD2" s="3"/>
      <c r="AG2" s="4"/>
      <c r="AH2" s="3"/>
      <c r="AI2" s="5"/>
    </row>
    <row r="3" spans="1:39" x14ac:dyDescent="0.3">
      <c r="A3">
        <v>2</v>
      </c>
      <c r="B3">
        <v>3.8461538461538498E-2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si="0"/>
        <v>0</v>
      </c>
      <c r="O3" s="4"/>
      <c r="P3" s="3"/>
      <c r="R3" s="4"/>
      <c r="S3" s="3"/>
      <c r="V3" s="4"/>
      <c r="W3" s="3"/>
      <c r="Z3" s="4"/>
      <c r="AA3" s="3"/>
      <c r="AC3" s="4"/>
      <c r="AD3" s="3"/>
      <c r="AG3" s="4"/>
      <c r="AH3" s="3"/>
      <c r="AI3" s="5"/>
    </row>
    <row r="4" spans="1:39" x14ac:dyDescent="0.3">
      <c r="A4">
        <v>3</v>
      </c>
      <c r="B4">
        <v>5.7692307692307702E-2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  <c r="O4" s="4"/>
      <c r="P4" s="3"/>
      <c r="R4" s="4"/>
      <c r="S4" s="3"/>
      <c r="V4" s="4"/>
      <c r="W4" s="3"/>
      <c r="Z4" s="4"/>
      <c r="AA4" s="3"/>
      <c r="AC4" s="4"/>
      <c r="AD4" s="3"/>
      <c r="AG4" s="4"/>
      <c r="AH4" s="3"/>
      <c r="AI4" s="5"/>
    </row>
    <row r="5" spans="1:39" x14ac:dyDescent="0.3">
      <c r="A5">
        <v>4</v>
      </c>
      <c r="B5">
        <v>7.69230769230769E-2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  <c r="O5" s="4"/>
      <c r="P5" s="3"/>
      <c r="R5" s="4"/>
      <c r="S5" s="3"/>
      <c r="V5" s="4"/>
      <c r="W5" s="3"/>
      <c r="Z5" s="4"/>
      <c r="AA5" s="3"/>
      <c r="AC5" s="4"/>
      <c r="AD5" s="3"/>
      <c r="AG5" s="4"/>
      <c r="AH5" s="3"/>
      <c r="AI5" s="5"/>
    </row>
    <row r="6" spans="1:39" x14ac:dyDescent="0.3">
      <c r="A6">
        <v>5</v>
      </c>
      <c r="B6">
        <v>9.6153846153846201E-2</v>
      </c>
      <c r="C6">
        <v>19.4186336628851</v>
      </c>
      <c r="D6">
        <v>277.13480627768502</v>
      </c>
      <c r="E6">
        <v>196.203402827394</v>
      </c>
      <c r="F6">
        <v>0</v>
      </c>
      <c r="G6">
        <v>0</v>
      </c>
      <c r="H6">
        <v>655.4</v>
      </c>
      <c r="I6">
        <v>110.4</v>
      </c>
      <c r="J6">
        <v>678.54744525547505</v>
      </c>
      <c r="K6">
        <v>131.60583941605799</v>
      </c>
      <c r="L6">
        <f t="shared" si="0"/>
        <v>144.67153284671923</v>
      </c>
      <c r="O6" s="4"/>
      <c r="P6" s="3"/>
      <c r="R6" s="4"/>
      <c r="S6" s="3"/>
      <c r="V6" s="4"/>
      <c r="W6" s="3"/>
      <c r="Z6" s="4"/>
      <c r="AA6" s="3"/>
      <c r="AC6" s="4"/>
      <c r="AD6" s="3"/>
      <c r="AG6" s="4"/>
      <c r="AH6" s="3"/>
      <c r="AI6" s="5"/>
    </row>
    <row r="7" spans="1:39" x14ac:dyDescent="0.3">
      <c r="A7">
        <v>6</v>
      </c>
      <c r="B7">
        <v>0.115384615384615</v>
      </c>
      <c r="C7">
        <v>153.35208261634901</v>
      </c>
      <c r="D7">
        <v>41.2070809161197</v>
      </c>
      <c r="E7">
        <v>75.942975934674706</v>
      </c>
      <c r="F7">
        <v>0</v>
      </c>
      <c r="G7">
        <v>0</v>
      </c>
      <c r="H7">
        <v>667.42465753424699</v>
      </c>
      <c r="I7">
        <v>120.684931506849</v>
      </c>
      <c r="J7">
        <v>678.84615384615404</v>
      </c>
      <c r="K7">
        <v>116.538461538462</v>
      </c>
      <c r="L7">
        <f t="shared" si="0"/>
        <v>71.384351949419056</v>
      </c>
      <c r="O7" s="4"/>
      <c r="P7" s="3"/>
      <c r="R7" s="4"/>
      <c r="S7" s="3"/>
      <c r="V7" s="4"/>
      <c r="W7" s="3"/>
      <c r="Z7" s="4"/>
      <c r="AA7" s="3"/>
      <c r="AC7" s="4"/>
      <c r="AD7" s="3"/>
      <c r="AG7" s="4"/>
      <c r="AH7" s="3"/>
      <c r="AI7" s="5"/>
    </row>
    <row r="8" spans="1:39" x14ac:dyDescent="0.3">
      <c r="A8">
        <v>7</v>
      </c>
      <c r="B8">
        <v>0.134615384615385</v>
      </c>
      <c r="C8">
        <v>195.269703362256</v>
      </c>
      <c r="D8">
        <v>7.2168783648703201</v>
      </c>
      <c r="E8">
        <v>68.6606318004158</v>
      </c>
      <c r="F8">
        <v>1.5130392231058001</v>
      </c>
      <c r="G8">
        <v>0</v>
      </c>
      <c r="H8">
        <v>665.73118279569906</v>
      </c>
      <c r="I8">
        <v>125.021505376344</v>
      </c>
      <c r="J8">
        <v>672</v>
      </c>
      <c r="K8">
        <v>116</v>
      </c>
      <c r="L8">
        <f t="shared" si="0"/>
        <v>39.180107526880903</v>
      </c>
      <c r="O8" s="4"/>
      <c r="P8" s="3"/>
      <c r="R8" s="4"/>
      <c r="S8" s="3"/>
      <c r="V8" s="4"/>
      <c r="W8" s="3"/>
      <c r="Z8" s="4"/>
      <c r="AA8" s="3"/>
      <c r="AC8" s="4"/>
      <c r="AD8" s="3"/>
      <c r="AG8" s="4"/>
      <c r="AH8" s="3"/>
      <c r="AI8" s="5"/>
    </row>
    <row r="9" spans="1:39" x14ac:dyDescent="0.3">
      <c r="A9">
        <v>8</v>
      </c>
      <c r="B9">
        <v>0.15384615384615399</v>
      </c>
      <c r="C9">
        <v>102.006578134904</v>
      </c>
      <c r="D9">
        <v>0</v>
      </c>
      <c r="E9">
        <v>0</v>
      </c>
      <c r="F9">
        <v>0</v>
      </c>
      <c r="G9">
        <v>0</v>
      </c>
      <c r="H9">
        <v>663.69950738916305</v>
      </c>
      <c r="I9">
        <v>116.453201970443</v>
      </c>
      <c r="J9">
        <v>0</v>
      </c>
      <c r="K9">
        <v>0</v>
      </c>
      <c r="L9">
        <f t="shared" si="0"/>
        <v>-4148.121921182269</v>
      </c>
      <c r="O9" s="4"/>
      <c r="P9" s="3"/>
      <c r="R9" s="4"/>
      <c r="S9" s="3"/>
      <c r="V9" s="4"/>
      <c r="W9" s="3"/>
      <c r="Z9" s="4"/>
      <c r="AA9" s="3"/>
      <c r="AC9" s="4"/>
      <c r="AD9" s="3"/>
      <c r="AG9" s="4"/>
      <c r="AH9" s="3"/>
      <c r="AI9" s="5"/>
    </row>
    <row r="10" spans="1:39" x14ac:dyDescent="0.3">
      <c r="A10">
        <v>9</v>
      </c>
      <c r="B10">
        <v>0.17307692307692299</v>
      </c>
      <c r="C10">
        <v>109.36002628751299</v>
      </c>
      <c r="D10">
        <v>0</v>
      </c>
      <c r="E10">
        <v>0</v>
      </c>
      <c r="F10">
        <v>0.41177301659586202</v>
      </c>
      <c r="G10">
        <v>0</v>
      </c>
      <c r="H10">
        <v>662.44537815126102</v>
      </c>
      <c r="I10">
        <v>116.27310924369699</v>
      </c>
      <c r="J10">
        <v>0</v>
      </c>
      <c r="K10">
        <v>0</v>
      </c>
      <c r="L10">
        <f t="shared" si="0"/>
        <v>-4140.283613445381</v>
      </c>
      <c r="O10" s="4"/>
      <c r="P10" s="3"/>
      <c r="R10" s="4"/>
      <c r="S10" s="3"/>
      <c r="V10" s="4"/>
      <c r="W10" s="3"/>
      <c r="Z10" s="4"/>
      <c r="AA10" s="3"/>
      <c r="AC10" s="4"/>
      <c r="AD10" s="3"/>
      <c r="AG10" s="4"/>
      <c r="AH10" s="3"/>
      <c r="AI10" s="5"/>
    </row>
    <row r="11" spans="1:39" x14ac:dyDescent="0.3">
      <c r="A11">
        <v>10</v>
      </c>
      <c r="B11">
        <v>0.19230769230769201</v>
      </c>
      <c r="C11">
        <v>113.577965384173</v>
      </c>
      <c r="D11">
        <v>0</v>
      </c>
      <c r="E11">
        <v>0</v>
      </c>
      <c r="F11">
        <v>0.373693853546823</v>
      </c>
      <c r="G11">
        <v>0</v>
      </c>
      <c r="H11">
        <v>661.29961089494202</v>
      </c>
      <c r="I11">
        <v>116.369649805447</v>
      </c>
      <c r="J11">
        <v>0</v>
      </c>
      <c r="K11">
        <v>0</v>
      </c>
      <c r="L11">
        <f t="shared" si="0"/>
        <v>-4133.1225680933876</v>
      </c>
      <c r="O11" s="4"/>
      <c r="P11" s="3"/>
      <c r="R11" s="4"/>
      <c r="S11" s="3"/>
      <c r="V11" s="4"/>
      <c r="W11" s="3"/>
      <c r="Z11" s="4"/>
      <c r="AA11" s="3"/>
      <c r="AC11" s="4"/>
      <c r="AD11" s="3"/>
      <c r="AG11" s="4"/>
      <c r="AH11" s="3"/>
      <c r="AI11" s="5"/>
    </row>
    <row r="12" spans="1:39" x14ac:dyDescent="0.3">
      <c r="A12">
        <v>11</v>
      </c>
      <c r="B12">
        <v>0.21153846153846201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  <c r="O12" s="4"/>
      <c r="P12" s="3"/>
      <c r="R12" s="4"/>
      <c r="S12" s="3"/>
      <c r="V12" s="4"/>
      <c r="W12" s="3"/>
      <c r="Z12" s="4"/>
      <c r="AA12" s="3"/>
      <c r="AC12" s="4"/>
      <c r="AD12" s="3"/>
      <c r="AG12" s="4"/>
      <c r="AH12" s="3"/>
      <c r="AI12" s="5"/>
    </row>
    <row r="13" spans="1:39" x14ac:dyDescent="0.3">
      <c r="A13">
        <v>12</v>
      </c>
      <c r="B13">
        <v>0.230769230769231</v>
      </c>
      <c r="C13">
        <v>114.900728926049</v>
      </c>
      <c r="D13">
        <v>0</v>
      </c>
      <c r="E13">
        <v>0</v>
      </c>
      <c r="F13">
        <v>0</v>
      </c>
      <c r="G13">
        <v>0</v>
      </c>
      <c r="H13">
        <v>658.25378787878799</v>
      </c>
      <c r="I13">
        <v>116.526515151515</v>
      </c>
      <c r="J13">
        <v>0</v>
      </c>
      <c r="K13">
        <v>0</v>
      </c>
      <c r="L13">
        <f t="shared" si="0"/>
        <v>-4114.0861742424249</v>
      </c>
      <c r="O13" s="4"/>
      <c r="P13" s="3"/>
      <c r="R13" s="4"/>
      <c r="S13" s="3"/>
      <c r="V13" s="4"/>
      <c r="W13" s="3"/>
      <c r="Z13" s="4"/>
      <c r="AA13" s="3"/>
      <c r="AC13" s="4"/>
      <c r="AD13" s="3"/>
      <c r="AG13" s="4"/>
      <c r="AH13" s="3"/>
      <c r="AI13" s="5"/>
    </row>
    <row r="14" spans="1:39" x14ac:dyDescent="0.3">
      <c r="A14">
        <v>13</v>
      </c>
      <c r="B14">
        <v>0.25</v>
      </c>
      <c r="C14">
        <v>116.79232820512701</v>
      </c>
      <c r="D14">
        <v>0</v>
      </c>
      <c r="E14">
        <v>0</v>
      </c>
      <c r="F14">
        <v>0.51236094633830997</v>
      </c>
      <c r="G14">
        <v>0</v>
      </c>
      <c r="H14">
        <v>656.681318681319</v>
      </c>
      <c r="I14">
        <v>116.413919413919</v>
      </c>
      <c r="J14">
        <v>0</v>
      </c>
      <c r="K14">
        <v>0</v>
      </c>
      <c r="L14">
        <f t="shared" si="0"/>
        <v>-4104.2582417582435</v>
      </c>
      <c r="O14" s="4"/>
      <c r="P14" s="3"/>
      <c r="R14" s="4"/>
      <c r="S14" s="3"/>
      <c r="V14" s="4"/>
      <c r="W14" s="3"/>
      <c r="Z14" s="4"/>
      <c r="AA14" s="3"/>
      <c r="AC14" s="4"/>
      <c r="AD14" s="3"/>
      <c r="AG14" s="4"/>
      <c r="AH14" s="3"/>
      <c r="AI14" s="5"/>
    </row>
    <row r="15" spans="1:39" x14ac:dyDescent="0.3">
      <c r="A15">
        <v>14</v>
      </c>
      <c r="B15">
        <v>0.269230769230769</v>
      </c>
      <c r="C15">
        <v>118.48337349668699</v>
      </c>
      <c r="D15">
        <v>0</v>
      </c>
      <c r="E15">
        <v>0</v>
      </c>
      <c r="F15">
        <v>0.36814130744942503</v>
      </c>
      <c r="G15">
        <v>0</v>
      </c>
      <c r="H15">
        <v>655.55</v>
      </c>
      <c r="I15">
        <v>116.357142857143</v>
      </c>
      <c r="J15">
        <v>0</v>
      </c>
      <c r="K15">
        <v>0</v>
      </c>
      <c r="L15">
        <f t="shared" si="0"/>
        <v>-4097.1875</v>
      </c>
      <c r="O15" s="4"/>
      <c r="P15" s="3"/>
      <c r="R15" s="4"/>
      <c r="S15" s="3"/>
      <c r="V15" s="4"/>
      <c r="W15" s="3"/>
      <c r="Z15" s="4"/>
      <c r="AA15" s="3"/>
      <c r="AC15" s="4"/>
      <c r="AD15" s="3"/>
      <c r="AG15" s="4"/>
      <c r="AH15" s="3"/>
      <c r="AI15" s="5"/>
    </row>
    <row r="16" spans="1:39" x14ac:dyDescent="0.3">
      <c r="A16">
        <v>15</v>
      </c>
      <c r="B16">
        <v>0.28846153846153899</v>
      </c>
      <c r="C16">
        <v>119.25608309686601</v>
      </c>
      <c r="D16">
        <v>0</v>
      </c>
      <c r="E16">
        <v>0</v>
      </c>
      <c r="F16">
        <v>0.59647773818654803</v>
      </c>
      <c r="G16">
        <v>0</v>
      </c>
      <c r="H16">
        <v>653.71478873239403</v>
      </c>
      <c r="I16">
        <v>116.37676056338</v>
      </c>
      <c r="J16">
        <v>0</v>
      </c>
      <c r="K16">
        <v>0</v>
      </c>
      <c r="L16">
        <f t="shared" si="0"/>
        <v>-4085.7174295774626</v>
      </c>
      <c r="O16" s="4"/>
      <c r="P16" s="3"/>
      <c r="R16" s="4"/>
      <c r="S16" s="3"/>
      <c r="V16" s="4"/>
      <c r="W16" s="3"/>
      <c r="Z16" s="4"/>
      <c r="AA16" s="3"/>
      <c r="AC16" s="4"/>
      <c r="AD16" s="3"/>
      <c r="AG16" s="4"/>
      <c r="AH16" s="3"/>
      <c r="AI16" s="5"/>
    </row>
    <row r="17" spans="1:35" x14ac:dyDescent="0.3">
      <c r="A17">
        <v>16</v>
      </c>
      <c r="B17">
        <v>0.30769230769230799</v>
      </c>
      <c r="C17">
        <v>118.32734430954299</v>
      </c>
      <c r="D17">
        <v>0</v>
      </c>
      <c r="E17">
        <v>0</v>
      </c>
      <c r="F17">
        <v>0.57591305967960005</v>
      </c>
      <c r="G17">
        <v>0</v>
      </c>
      <c r="H17">
        <v>651.94285714285695</v>
      </c>
      <c r="I17">
        <v>116.357142857143</v>
      </c>
      <c r="J17">
        <v>0</v>
      </c>
      <c r="K17">
        <v>0</v>
      </c>
      <c r="L17">
        <f t="shared" si="0"/>
        <v>-4074.642857142856</v>
      </c>
      <c r="O17" s="4"/>
      <c r="P17" s="3"/>
      <c r="R17" s="4"/>
      <c r="S17" s="3"/>
      <c r="V17" s="4"/>
      <c r="W17" s="3"/>
      <c r="Z17" s="4"/>
      <c r="AA17" s="3"/>
      <c r="AC17" s="4"/>
      <c r="AD17" s="3"/>
      <c r="AG17" s="4"/>
      <c r="AH17" s="3"/>
      <c r="AI17" s="5"/>
    </row>
    <row r="18" spans="1:35" x14ac:dyDescent="0.3">
      <c r="A18">
        <v>17</v>
      </c>
      <c r="B18">
        <v>0.32692307692307698</v>
      </c>
      <c r="C18">
        <v>114.412141896298</v>
      </c>
      <c r="D18">
        <v>0</v>
      </c>
      <c r="E18">
        <v>0</v>
      </c>
      <c r="F18">
        <v>0.76365594110921597</v>
      </c>
      <c r="G18">
        <v>0</v>
      </c>
      <c r="H18">
        <v>649.59386973180096</v>
      </c>
      <c r="I18">
        <v>116.298850574713</v>
      </c>
      <c r="J18">
        <v>0</v>
      </c>
      <c r="K18">
        <v>0</v>
      </c>
      <c r="L18">
        <f t="shared" si="0"/>
        <v>-4059.9616858237559</v>
      </c>
      <c r="O18" s="4"/>
      <c r="P18" s="3"/>
      <c r="R18" s="4"/>
      <c r="S18" s="3"/>
      <c r="V18" s="4"/>
      <c r="W18" s="3"/>
      <c r="Z18" s="4"/>
      <c r="AA18" s="3"/>
      <c r="AC18" s="4"/>
      <c r="AD18" s="3"/>
      <c r="AG18" s="4"/>
      <c r="AH18" s="3"/>
      <c r="AI18" s="5"/>
    </row>
    <row r="19" spans="1:35" x14ac:dyDescent="0.3">
      <c r="A19">
        <v>18</v>
      </c>
      <c r="B19">
        <v>0.34615384615384598</v>
      </c>
      <c r="C19">
        <v>117.87957081740301</v>
      </c>
      <c r="D19">
        <v>0</v>
      </c>
      <c r="E19">
        <v>0</v>
      </c>
      <c r="F19">
        <v>0.42266383815616398</v>
      </c>
      <c r="G19">
        <v>0</v>
      </c>
      <c r="H19">
        <v>648.29496402877703</v>
      </c>
      <c r="I19">
        <v>116.363309352518</v>
      </c>
      <c r="J19">
        <v>0</v>
      </c>
      <c r="K19">
        <v>0</v>
      </c>
      <c r="L19">
        <f t="shared" si="0"/>
        <v>-4051.8435251798564</v>
      </c>
      <c r="O19" s="4"/>
      <c r="P19" s="3"/>
      <c r="R19" s="4"/>
      <c r="S19" s="3"/>
      <c r="V19" s="4"/>
      <c r="W19" s="3"/>
      <c r="Z19" s="4"/>
      <c r="AA19" s="3"/>
      <c r="AC19" s="4"/>
      <c r="AD19" s="3"/>
      <c r="AG19" s="4"/>
      <c r="AH19" s="3"/>
      <c r="AI19" s="5"/>
    </row>
    <row r="20" spans="1:35" x14ac:dyDescent="0.3">
      <c r="A20">
        <v>19</v>
      </c>
      <c r="B20">
        <v>0.36538461538461497</v>
      </c>
      <c r="C20">
        <v>118.482545148426</v>
      </c>
      <c r="D20">
        <v>0</v>
      </c>
      <c r="E20">
        <v>0</v>
      </c>
      <c r="F20">
        <v>0.48474245828369</v>
      </c>
      <c r="G20">
        <v>0</v>
      </c>
      <c r="H20">
        <v>646.80427046263299</v>
      </c>
      <c r="I20">
        <v>116.41281138790001</v>
      </c>
      <c r="J20">
        <v>0</v>
      </c>
      <c r="K20">
        <v>0</v>
      </c>
      <c r="L20">
        <f t="shared" si="0"/>
        <v>-4042.5266903914562</v>
      </c>
      <c r="O20" s="4"/>
      <c r="P20" s="3"/>
      <c r="R20" s="4"/>
      <c r="S20" s="3"/>
      <c r="V20" s="4"/>
      <c r="W20" s="3"/>
      <c r="Z20" s="4"/>
      <c r="AA20" s="3"/>
      <c r="AC20" s="4"/>
      <c r="AD20" s="3"/>
      <c r="AG20" s="4"/>
      <c r="AH20" s="3"/>
      <c r="AI20" s="5"/>
    </row>
    <row r="21" spans="1:35" x14ac:dyDescent="0.3">
      <c r="A21">
        <v>20</v>
      </c>
      <c r="B21">
        <v>0.38461538461538503</v>
      </c>
      <c r="C21">
        <v>118.97088799278499</v>
      </c>
      <c r="D21">
        <v>0</v>
      </c>
      <c r="E21">
        <v>0</v>
      </c>
      <c r="F21">
        <v>0.53356274972150897</v>
      </c>
      <c r="G21">
        <v>0</v>
      </c>
      <c r="H21">
        <v>645.16254416961101</v>
      </c>
      <c r="I21">
        <v>116.416961130742</v>
      </c>
      <c r="J21">
        <v>0</v>
      </c>
      <c r="K21">
        <v>0</v>
      </c>
      <c r="L21">
        <f t="shared" si="0"/>
        <v>-4032.2659010600687</v>
      </c>
      <c r="O21" s="4"/>
      <c r="P21" s="3"/>
      <c r="R21" s="4"/>
      <c r="S21" s="3"/>
      <c r="V21" s="4"/>
      <c r="W21" s="3"/>
      <c r="Z21" s="4"/>
      <c r="AA21" s="3"/>
      <c r="AC21" s="4"/>
      <c r="AD21" s="3"/>
      <c r="AG21" s="4"/>
      <c r="AH21" s="3"/>
      <c r="AI21" s="5"/>
    </row>
    <row r="22" spans="1:35" x14ac:dyDescent="0.3">
      <c r="A22">
        <v>21</v>
      </c>
      <c r="B22">
        <v>0.40384615384615402</v>
      </c>
      <c r="C22">
        <v>119.17969737738299</v>
      </c>
      <c r="D22">
        <v>0</v>
      </c>
      <c r="E22">
        <v>0</v>
      </c>
      <c r="F22">
        <v>0.53854518885936598</v>
      </c>
      <c r="G22">
        <v>0</v>
      </c>
      <c r="H22">
        <v>643.50704225352104</v>
      </c>
      <c r="I22">
        <v>116.345070422535</v>
      </c>
      <c r="J22">
        <v>0</v>
      </c>
      <c r="K22">
        <v>0</v>
      </c>
      <c r="L22">
        <f t="shared" si="0"/>
        <v>-4021.9190140845067</v>
      </c>
      <c r="O22" s="4"/>
      <c r="P22" s="3"/>
      <c r="R22" s="4"/>
      <c r="S22" s="3"/>
      <c r="V22" s="4"/>
      <c r="W22" s="3"/>
      <c r="Z22" s="4"/>
      <c r="AA22" s="3"/>
      <c r="AC22" s="4"/>
      <c r="AD22" s="3"/>
      <c r="AG22" s="4"/>
      <c r="AH22" s="3"/>
      <c r="AI22" s="5"/>
    </row>
    <row r="23" spans="1:35" x14ac:dyDescent="0.3">
      <c r="A23">
        <v>22</v>
      </c>
      <c r="B23">
        <v>0.42307692307692302</v>
      </c>
      <c r="C23">
        <v>118.71881598030301</v>
      </c>
      <c r="D23">
        <v>0</v>
      </c>
      <c r="E23">
        <v>0</v>
      </c>
      <c r="F23">
        <v>0.54397807641195595</v>
      </c>
      <c r="G23">
        <v>0</v>
      </c>
      <c r="H23">
        <v>641.83333333333303</v>
      </c>
      <c r="I23">
        <v>116.329787234043</v>
      </c>
      <c r="J23">
        <v>0</v>
      </c>
      <c r="K23">
        <v>0</v>
      </c>
      <c r="L23">
        <f t="shared" si="0"/>
        <v>-4011.4583333333312</v>
      </c>
      <c r="O23" s="4"/>
      <c r="P23" s="3"/>
      <c r="R23" s="4"/>
      <c r="S23" s="3"/>
      <c r="V23" s="4"/>
      <c r="W23" s="3"/>
      <c r="Z23" s="4"/>
      <c r="AA23" s="3"/>
      <c r="AC23" s="4"/>
      <c r="AD23" s="3"/>
      <c r="AG23" s="4"/>
      <c r="AH23" s="3"/>
      <c r="AI23" s="5"/>
    </row>
    <row r="24" spans="1:35" x14ac:dyDescent="0.3">
      <c r="A24">
        <v>23</v>
      </c>
      <c r="B24">
        <v>0.44230769230769201</v>
      </c>
      <c r="C24">
        <v>119.56519587244399</v>
      </c>
      <c r="D24">
        <v>0</v>
      </c>
      <c r="E24">
        <v>0</v>
      </c>
      <c r="F24">
        <v>0.52310954776650298</v>
      </c>
      <c r="G24">
        <v>0</v>
      </c>
      <c r="H24">
        <v>640.22377622377599</v>
      </c>
      <c r="I24">
        <v>116.33566433566401</v>
      </c>
      <c r="J24">
        <v>0</v>
      </c>
      <c r="K24">
        <v>0</v>
      </c>
      <c r="L24">
        <f t="shared" si="0"/>
        <v>-4001.3986013986</v>
      </c>
      <c r="O24" s="4"/>
      <c r="P24" s="3"/>
      <c r="R24" s="4"/>
      <c r="S24" s="3"/>
      <c r="V24" s="4"/>
      <c r="W24" s="3"/>
      <c r="Z24" s="4"/>
      <c r="AA24" s="3"/>
      <c r="AC24" s="4"/>
      <c r="AD24" s="3"/>
      <c r="AG24" s="4"/>
      <c r="AH24" s="3"/>
      <c r="AI24" s="5"/>
    </row>
    <row r="25" spans="1:35" x14ac:dyDescent="0.3">
      <c r="A25">
        <v>24</v>
      </c>
      <c r="B25">
        <v>0.46153846153846101</v>
      </c>
      <c r="C25">
        <v>119.151926096643</v>
      </c>
      <c r="D25">
        <v>0</v>
      </c>
      <c r="E25">
        <v>0</v>
      </c>
      <c r="F25">
        <v>0.617468723157374</v>
      </c>
      <c r="G25">
        <v>0</v>
      </c>
      <c r="H25">
        <v>638.32394366197195</v>
      </c>
      <c r="I25">
        <v>116.352112676056</v>
      </c>
      <c r="J25">
        <v>0</v>
      </c>
      <c r="K25">
        <v>0</v>
      </c>
      <c r="L25">
        <f t="shared" si="0"/>
        <v>-3989.5246478873246</v>
      </c>
      <c r="O25" s="4"/>
      <c r="P25" s="3"/>
      <c r="R25" s="4"/>
      <c r="S25" s="3"/>
      <c r="V25" s="4"/>
      <c r="W25" s="3"/>
      <c r="Z25" s="4"/>
      <c r="AA25" s="3"/>
      <c r="AC25" s="4"/>
      <c r="AD25" s="3"/>
      <c r="AG25" s="4"/>
      <c r="AH25" s="3"/>
      <c r="AI25" s="5"/>
    </row>
    <row r="26" spans="1:35" x14ac:dyDescent="0.3">
      <c r="A26">
        <v>25</v>
      </c>
      <c r="B26">
        <v>0.480769230769231</v>
      </c>
      <c r="C26">
        <v>117.897250690489</v>
      </c>
      <c r="D26">
        <v>0</v>
      </c>
      <c r="E26">
        <v>0</v>
      </c>
      <c r="F26">
        <v>0.55887977514865605</v>
      </c>
      <c r="G26">
        <v>0</v>
      </c>
      <c r="H26">
        <v>636.60431654676302</v>
      </c>
      <c r="I26">
        <v>116.348920863309</v>
      </c>
      <c r="J26">
        <v>0</v>
      </c>
      <c r="K26">
        <v>0</v>
      </c>
      <c r="L26">
        <f t="shared" si="0"/>
        <v>-3978.7769784172688</v>
      </c>
      <c r="O26" s="4"/>
      <c r="P26" s="3"/>
      <c r="R26" s="4"/>
      <c r="S26" s="3"/>
      <c r="V26" s="4"/>
      <c r="W26" s="3"/>
      <c r="Z26" s="4"/>
      <c r="AA26" s="3"/>
      <c r="AC26" s="4"/>
      <c r="AD26" s="3"/>
      <c r="AG26" s="4"/>
      <c r="AH26" s="3"/>
      <c r="AI26" s="5"/>
    </row>
    <row r="27" spans="1:35" x14ac:dyDescent="0.3">
      <c r="A27">
        <v>26</v>
      </c>
      <c r="B27">
        <v>0.5</v>
      </c>
      <c r="C27">
        <v>118.465849870284</v>
      </c>
      <c r="D27">
        <v>0</v>
      </c>
      <c r="E27">
        <v>0</v>
      </c>
      <c r="F27">
        <v>0.55504243610820903</v>
      </c>
      <c r="G27">
        <v>0</v>
      </c>
      <c r="H27">
        <v>634.89679715302498</v>
      </c>
      <c r="I27">
        <v>116.31672597864799</v>
      </c>
      <c r="J27">
        <v>0</v>
      </c>
      <c r="K27">
        <v>0</v>
      </c>
      <c r="L27">
        <f t="shared" si="0"/>
        <v>-3968.104982206406</v>
      </c>
      <c r="O27" s="4"/>
      <c r="P27" s="3"/>
      <c r="R27" s="4"/>
      <c r="S27" s="3"/>
      <c r="V27" s="4"/>
      <c r="W27" s="3"/>
      <c r="Z27" s="4"/>
      <c r="AA27" s="3"/>
      <c r="AC27" s="4"/>
      <c r="AD27" s="3"/>
      <c r="AG27" s="4"/>
      <c r="AH27" s="3"/>
      <c r="AI27" s="5"/>
    </row>
    <row r="28" spans="1:35" x14ac:dyDescent="0.3">
      <c r="A28">
        <v>27</v>
      </c>
      <c r="B28">
        <v>0.51923076923076905</v>
      </c>
      <c r="C28">
        <v>119.128658914643</v>
      </c>
      <c r="D28">
        <v>0</v>
      </c>
      <c r="E28">
        <v>0</v>
      </c>
      <c r="F28">
        <v>0.56055197005718305</v>
      </c>
      <c r="G28">
        <v>0</v>
      </c>
      <c r="H28">
        <v>633.17253521126804</v>
      </c>
      <c r="I28">
        <v>116.27464788732399</v>
      </c>
      <c r="J28">
        <v>0</v>
      </c>
      <c r="K28">
        <v>0</v>
      </c>
      <c r="L28">
        <f t="shared" si="0"/>
        <v>-3957.3283450704253</v>
      </c>
      <c r="O28" s="4"/>
      <c r="P28" s="3"/>
      <c r="R28" s="4"/>
      <c r="S28" s="3"/>
      <c r="V28" s="4"/>
      <c r="W28" s="3"/>
      <c r="Z28" s="4"/>
      <c r="AA28" s="3"/>
      <c r="AC28" s="4"/>
      <c r="AD28" s="3"/>
      <c r="AG28" s="4"/>
      <c r="AH28" s="3"/>
      <c r="AI28" s="5"/>
    </row>
    <row r="29" spans="1:35" x14ac:dyDescent="0.3">
      <c r="A29">
        <v>28</v>
      </c>
      <c r="B29">
        <v>0.53846153846153799</v>
      </c>
      <c r="C29">
        <v>119.589629896113</v>
      </c>
      <c r="D29">
        <v>0</v>
      </c>
      <c r="E29">
        <v>0</v>
      </c>
      <c r="F29">
        <v>0.509789347866767</v>
      </c>
      <c r="G29">
        <v>0</v>
      </c>
      <c r="H29">
        <v>631.60489510489504</v>
      </c>
      <c r="I29">
        <v>116.22027972028</v>
      </c>
      <c r="J29">
        <v>0</v>
      </c>
      <c r="K29">
        <v>0</v>
      </c>
      <c r="L29">
        <f t="shared" si="0"/>
        <v>-3947.530594405594</v>
      </c>
      <c r="O29" s="4"/>
      <c r="P29" s="3"/>
      <c r="R29" s="4"/>
      <c r="S29" s="3"/>
      <c r="V29" s="4"/>
      <c r="W29" s="3"/>
      <c r="Z29" s="4"/>
      <c r="AA29" s="3"/>
      <c r="AC29" s="4"/>
      <c r="AD29" s="3"/>
      <c r="AG29" s="4"/>
      <c r="AH29" s="3"/>
      <c r="AI29" s="5"/>
    </row>
    <row r="30" spans="1:35" x14ac:dyDescent="0.3">
      <c r="A30">
        <v>29</v>
      </c>
      <c r="B30">
        <v>0.55769230769230804</v>
      </c>
      <c r="C30">
        <v>119.138999026253</v>
      </c>
      <c r="D30">
        <v>0</v>
      </c>
      <c r="E30">
        <v>0</v>
      </c>
      <c r="F30">
        <v>0.521642980045674</v>
      </c>
      <c r="G30">
        <v>0</v>
      </c>
      <c r="H30">
        <v>630</v>
      </c>
      <c r="I30">
        <v>116.24295774647899</v>
      </c>
      <c r="J30">
        <v>0</v>
      </c>
      <c r="K30">
        <v>0</v>
      </c>
      <c r="L30">
        <f t="shared" si="0"/>
        <v>-3937.5</v>
      </c>
      <c r="O30" s="4"/>
      <c r="P30" s="3"/>
      <c r="R30" s="4"/>
      <c r="S30" s="3"/>
      <c r="V30" s="4"/>
      <c r="W30" s="3"/>
      <c r="Z30" s="4"/>
      <c r="AA30" s="3"/>
      <c r="AC30" s="4"/>
      <c r="AD30" s="3"/>
      <c r="AG30" s="4"/>
      <c r="AH30" s="3"/>
      <c r="AI30" s="5"/>
    </row>
    <row r="31" spans="1:35" x14ac:dyDescent="0.3">
      <c r="A31">
        <v>30</v>
      </c>
      <c r="B31">
        <v>0.57692307692307698</v>
      </c>
      <c r="C31">
        <v>119.99948162918901</v>
      </c>
      <c r="D31">
        <v>0</v>
      </c>
      <c r="E31">
        <v>0</v>
      </c>
      <c r="F31">
        <v>0.55684265290739499</v>
      </c>
      <c r="G31">
        <v>0</v>
      </c>
      <c r="H31">
        <v>628.28819444444503</v>
      </c>
      <c r="I31">
        <v>116.315972222222</v>
      </c>
      <c r="J31">
        <v>0</v>
      </c>
      <c r="K31">
        <v>0</v>
      </c>
      <c r="L31">
        <f t="shared" si="0"/>
        <v>-3926.8012152777815</v>
      </c>
      <c r="O31" s="4"/>
      <c r="P31" s="3"/>
      <c r="R31" s="4"/>
      <c r="S31" s="3"/>
      <c r="V31" s="4"/>
      <c r="W31" s="3"/>
      <c r="Z31" s="4"/>
      <c r="AA31" s="3"/>
      <c r="AC31" s="4"/>
      <c r="AD31" s="3"/>
      <c r="AG31" s="4"/>
      <c r="AH31" s="3"/>
      <c r="AI31" s="5"/>
    </row>
    <row r="32" spans="1:35" x14ac:dyDescent="0.3">
      <c r="A32">
        <v>31</v>
      </c>
      <c r="B32">
        <v>0.59615384615384603</v>
      </c>
      <c r="C32">
        <v>119.783083077068</v>
      </c>
      <c r="D32">
        <v>0</v>
      </c>
      <c r="E32">
        <v>0</v>
      </c>
      <c r="F32">
        <v>0.57043711926921803</v>
      </c>
      <c r="G32">
        <v>0</v>
      </c>
      <c r="H32">
        <v>626.53310104529601</v>
      </c>
      <c r="I32">
        <v>116.334494773519</v>
      </c>
      <c r="J32">
        <v>0</v>
      </c>
      <c r="K32">
        <v>0</v>
      </c>
      <c r="L32">
        <f t="shared" si="0"/>
        <v>-3915.8318815330999</v>
      </c>
      <c r="O32" s="4"/>
      <c r="P32" s="3"/>
      <c r="R32" s="4"/>
      <c r="S32" s="3"/>
      <c r="V32" s="4"/>
      <c r="W32" s="3"/>
      <c r="Z32" s="4"/>
      <c r="AA32" s="3"/>
      <c r="AC32" s="4"/>
      <c r="AD32" s="3"/>
      <c r="AG32" s="4"/>
      <c r="AH32" s="3"/>
      <c r="AI32" s="5"/>
    </row>
    <row r="33" spans="1:35" x14ac:dyDescent="0.3">
      <c r="A33">
        <v>32</v>
      </c>
      <c r="B33">
        <v>0.61538461538461497</v>
      </c>
      <c r="C33">
        <v>118.694803029512</v>
      </c>
      <c r="D33">
        <v>0</v>
      </c>
      <c r="E33">
        <v>0</v>
      </c>
      <c r="F33">
        <v>0.54210330827999498</v>
      </c>
      <c r="G33">
        <v>0</v>
      </c>
      <c r="H33">
        <v>624.86879432624096</v>
      </c>
      <c r="I33">
        <v>116.223404255319</v>
      </c>
      <c r="J33">
        <v>0</v>
      </c>
      <c r="K33">
        <v>0</v>
      </c>
      <c r="L33">
        <f t="shared" si="0"/>
        <v>-3905.4299645390061</v>
      </c>
      <c r="O33" s="4"/>
      <c r="P33" s="3"/>
      <c r="R33" s="4"/>
      <c r="S33" s="3"/>
      <c r="V33" s="4"/>
      <c r="W33" s="3"/>
      <c r="Z33" s="4"/>
      <c r="AA33" s="3"/>
      <c r="AC33" s="4"/>
      <c r="AD33" s="3"/>
      <c r="AG33" s="4"/>
      <c r="AH33" s="3"/>
      <c r="AI33" s="5"/>
    </row>
    <row r="34" spans="1:35" x14ac:dyDescent="0.3">
      <c r="A34">
        <v>33</v>
      </c>
      <c r="B34">
        <v>0.63461538461538403</v>
      </c>
      <c r="C34">
        <v>119.947680115948</v>
      </c>
      <c r="D34">
        <v>0</v>
      </c>
      <c r="E34">
        <v>0</v>
      </c>
      <c r="F34">
        <v>0.58047006967764803</v>
      </c>
      <c r="G34">
        <v>0</v>
      </c>
      <c r="H34">
        <v>623.08333333333303</v>
      </c>
      <c r="I34">
        <v>116.177083333333</v>
      </c>
      <c r="J34">
        <v>0</v>
      </c>
      <c r="K34">
        <v>0</v>
      </c>
      <c r="L34">
        <f t="shared" si="0"/>
        <v>-3894.2708333333312</v>
      </c>
      <c r="O34" s="4"/>
      <c r="P34" s="3"/>
      <c r="R34" s="4"/>
      <c r="S34" s="3"/>
      <c r="V34" s="4"/>
      <c r="W34" s="3"/>
      <c r="Z34" s="4"/>
      <c r="AA34" s="3"/>
      <c r="AC34" s="4"/>
      <c r="AD34" s="3"/>
      <c r="AG34" s="4"/>
      <c r="AH34" s="3"/>
      <c r="AI34" s="5"/>
    </row>
    <row r="35" spans="1:35" x14ac:dyDescent="0.3">
      <c r="A35">
        <v>34</v>
      </c>
      <c r="B35">
        <v>0.65384615384615397</v>
      </c>
      <c r="C35">
        <v>121.070721571635</v>
      </c>
      <c r="D35">
        <v>0</v>
      </c>
      <c r="E35">
        <v>0</v>
      </c>
      <c r="F35">
        <v>0.53400577145255501</v>
      </c>
      <c r="G35">
        <v>0</v>
      </c>
      <c r="H35">
        <v>621.44027303754297</v>
      </c>
      <c r="I35">
        <v>116.18771331057999</v>
      </c>
      <c r="J35">
        <v>0</v>
      </c>
      <c r="K35">
        <v>0</v>
      </c>
      <c r="L35">
        <f t="shared" si="0"/>
        <v>-3884.0017064846434</v>
      </c>
      <c r="O35" s="4"/>
      <c r="P35" s="3"/>
      <c r="R35" s="4"/>
      <c r="S35" s="3"/>
      <c r="V35" s="4"/>
      <c r="W35" s="3"/>
      <c r="Z35" s="4"/>
      <c r="AA35" s="3"/>
      <c r="AC35" s="4"/>
      <c r="AD35" s="3"/>
      <c r="AG35" s="4"/>
      <c r="AH35" s="3"/>
      <c r="AI35" s="5"/>
    </row>
    <row r="36" spans="1:35" x14ac:dyDescent="0.3">
      <c r="A36">
        <v>35</v>
      </c>
      <c r="B36">
        <v>0.67307692307692302</v>
      </c>
      <c r="C36">
        <v>120.79012201187101</v>
      </c>
      <c r="D36">
        <v>0</v>
      </c>
      <c r="E36">
        <v>0</v>
      </c>
      <c r="F36">
        <v>0.54417664095431495</v>
      </c>
      <c r="G36">
        <v>0</v>
      </c>
      <c r="H36">
        <v>619.76712328767098</v>
      </c>
      <c r="I36">
        <v>116.123287671233</v>
      </c>
      <c r="J36">
        <v>0</v>
      </c>
      <c r="K36">
        <v>0</v>
      </c>
      <c r="L36">
        <f t="shared" si="0"/>
        <v>-3873.5445205479436</v>
      </c>
      <c r="O36" s="4"/>
      <c r="P36" s="3"/>
      <c r="R36" s="4"/>
      <c r="S36" s="3"/>
      <c r="V36" s="4"/>
      <c r="W36" s="3"/>
      <c r="Z36" s="4"/>
      <c r="AA36" s="3"/>
      <c r="AC36" s="4"/>
      <c r="AD36" s="3"/>
      <c r="AG36" s="4"/>
      <c r="AH36" s="3"/>
      <c r="AI36" s="5"/>
    </row>
    <row r="37" spans="1:35" x14ac:dyDescent="0.3">
      <c r="A37">
        <v>36</v>
      </c>
      <c r="B37">
        <v>0.69230769230769196</v>
      </c>
      <c r="C37">
        <v>119.72088642282201</v>
      </c>
      <c r="D37">
        <v>0</v>
      </c>
      <c r="E37">
        <v>0</v>
      </c>
      <c r="F37">
        <v>0.57436393966864197</v>
      </c>
      <c r="G37">
        <v>0</v>
      </c>
      <c r="H37">
        <v>618</v>
      </c>
      <c r="I37">
        <v>116.146341463415</v>
      </c>
      <c r="J37">
        <v>0</v>
      </c>
      <c r="K37">
        <v>0</v>
      </c>
      <c r="L37">
        <f t="shared" si="0"/>
        <v>-3862.5</v>
      </c>
      <c r="O37" s="4"/>
      <c r="P37" s="3"/>
      <c r="R37" s="4"/>
      <c r="S37" s="3"/>
      <c r="V37" s="4"/>
      <c r="W37" s="3"/>
      <c r="Z37" s="4"/>
      <c r="AA37" s="3"/>
      <c r="AC37" s="4"/>
      <c r="AD37" s="3"/>
      <c r="AG37" s="4"/>
      <c r="AH37" s="3"/>
      <c r="AI37" s="5"/>
    </row>
    <row r="38" spans="1:35" x14ac:dyDescent="0.3">
      <c r="A38">
        <v>37</v>
      </c>
      <c r="B38">
        <v>0.71153846153846101</v>
      </c>
      <c r="C38">
        <v>120.00761581933899</v>
      </c>
      <c r="D38">
        <v>0</v>
      </c>
      <c r="E38">
        <v>0</v>
      </c>
      <c r="F38">
        <v>0.54543662086370903</v>
      </c>
      <c r="G38">
        <v>0</v>
      </c>
      <c r="H38">
        <v>616.32291666666697</v>
      </c>
      <c r="I38">
        <v>116.083333333333</v>
      </c>
      <c r="J38">
        <v>0</v>
      </c>
      <c r="K38">
        <v>0</v>
      </c>
      <c r="L38">
        <f t="shared" si="0"/>
        <v>-3852.0182291666688</v>
      </c>
      <c r="O38" s="4"/>
      <c r="P38" s="3"/>
      <c r="R38" s="4"/>
      <c r="S38" s="3"/>
      <c r="V38" s="4"/>
      <c r="W38" s="3"/>
      <c r="Z38" s="4"/>
      <c r="AA38" s="3"/>
      <c r="AC38" s="4"/>
      <c r="AD38" s="3"/>
      <c r="AG38" s="4"/>
      <c r="AH38" s="3"/>
      <c r="AI38" s="5"/>
    </row>
    <row r="39" spans="1:35" x14ac:dyDescent="0.3">
      <c r="A39">
        <v>38</v>
      </c>
      <c r="B39">
        <v>0.73076923076923095</v>
      </c>
      <c r="C39">
        <v>120.003120386818</v>
      </c>
      <c r="D39">
        <v>0</v>
      </c>
      <c r="E39">
        <v>0</v>
      </c>
      <c r="F39">
        <v>0.48526404993342498</v>
      </c>
      <c r="G39">
        <v>0</v>
      </c>
      <c r="H39">
        <v>614.82986111111097</v>
      </c>
      <c r="I39">
        <v>116.069444444444</v>
      </c>
      <c r="J39">
        <v>0</v>
      </c>
      <c r="K39">
        <v>0</v>
      </c>
      <c r="L39">
        <f t="shared" si="0"/>
        <v>-3842.6866319444434</v>
      </c>
      <c r="O39" s="4"/>
      <c r="P39" s="3"/>
      <c r="R39" s="4"/>
      <c r="S39" s="3"/>
      <c r="V39" s="4"/>
      <c r="W39" s="3"/>
      <c r="Z39" s="4"/>
      <c r="AA39" s="3"/>
      <c r="AC39" s="4"/>
      <c r="AD39" s="3"/>
      <c r="AG39" s="4"/>
      <c r="AH39" s="3"/>
      <c r="AI39" s="5"/>
    </row>
    <row r="40" spans="1:35" x14ac:dyDescent="0.3">
      <c r="A40">
        <v>39</v>
      </c>
      <c r="B40">
        <v>0.75</v>
      </c>
      <c r="C40">
        <v>119.540521828801</v>
      </c>
      <c r="D40">
        <v>0</v>
      </c>
      <c r="E40">
        <v>0</v>
      </c>
      <c r="F40">
        <v>0.58903938439282399</v>
      </c>
      <c r="G40">
        <v>0</v>
      </c>
      <c r="H40">
        <v>613.01748251748302</v>
      </c>
      <c r="I40">
        <v>116.055944055944</v>
      </c>
      <c r="J40">
        <v>0</v>
      </c>
      <c r="K40">
        <v>0</v>
      </c>
      <c r="L40">
        <f t="shared" si="0"/>
        <v>-3831.3592657342688</v>
      </c>
      <c r="O40" s="4"/>
      <c r="P40" s="3"/>
      <c r="R40" s="4"/>
      <c r="S40" s="3"/>
      <c r="V40" s="4"/>
      <c r="W40" s="3"/>
      <c r="Z40" s="4"/>
      <c r="AA40" s="3"/>
      <c r="AC40" s="4"/>
      <c r="AD40" s="3"/>
      <c r="AG40" s="4"/>
      <c r="AH40" s="3"/>
      <c r="AI40" s="5"/>
    </row>
    <row r="41" spans="1:35" x14ac:dyDescent="0.3">
      <c r="A41">
        <v>40</v>
      </c>
      <c r="B41">
        <v>0.76923076923076905</v>
      </c>
      <c r="C41">
        <v>120.621665368433</v>
      </c>
      <c r="D41">
        <v>0</v>
      </c>
      <c r="E41">
        <v>0</v>
      </c>
      <c r="F41">
        <v>0.53958281757734095</v>
      </c>
      <c r="G41">
        <v>0</v>
      </c>
      <c r="H41">
        <v>611.35738831615095</v>
      </c>
      <c r="I41">
        <v>116.079037800687</v>
      </c>
      <c r="J41">
        <v>0</v>
      </c>
      <c r="K41">
        <v>0</v>
      </c>
      <c r="L41">
        <f t="shared" si="0"/>
        <v>-3820.9836769759436</v>
      </c>
      <c r="O41" s="4"/>
      <c r="P41" s="3"/>
      <c r="R41" s="4"/>
      <c r="S41" s="3"/>
      <c r="V41" s="4"/>
      <c r="W41" s="3"/>
      <c r="Z41" s="4"/>
      <c r="AA41" s="3"/>
      <c r="AC41" s="4"/>
      <c r="AD41" s="3"/>
      <c r="AG41" s="4"/>
      <c r="AH41" s="3"/>
      <c r="AI41" s="5"/>
    </row>
    <row r="42" spans="1:35" x14ac:dyDescent="0.3">
      <c r="A42">
        <v>41</v>
      </c>
      <c r="B42">
        <v>0.78846153846153799</v>
      </c>
      <c r="C42">
        <v>120.210464925297</v>
      </c>
      <c r="D42">
        <v>0</v>
      </c>
      <c r="E42">
        <v>0</v>
      </c>
      <c r="F42">
        <v>0.53902860959401799</v>
      </c>
      <c r="G42">
        <v>0</v>
      </c>
      <c r="H42">
        <v>609.69896193771604</v>
      </c>
      <c r="I42">
        <v>116.058823529412</v>
      </c>
      <c r="J42">
        <v>0</v>
      </c>
      <c r="K42">
        <v>0</v>
      </c>
      <c r="L42">
        <f t="shared" si="0"/>
        <v>-3810.6185121107251</v>
      </c>
      <c r="O42" s="4"/>
      <c r="P42" s="3"/>
      <c r="R42" s="4"/>
      <c r="S42" s="3"/>
      <c r="V42" s="4"/>
      <c r="W42" s="3"/>
      <c r="Z42" s="4"/>
      <c r="AA42" s="3"/>
      <c r="AC42" s="4"/>
      <c r="AD42" s="3"/>
      <c r="AG42" s="4"/>
      <c r="AH42" s="3"/>
      <c r="AI42" s="5"/>
    </row>
    <row r="43" spans="1:35" x14ac:dyDescent="0.3">
      <c r="A43">
        <v>42</v>
      </c>
      <c r="B43">
        <v>0.80769230769230704</v>
      </c>
      <c r="C43">
        <v>119.557271598792</v>
      </c>
      <c r="D43">
        <v>0</v>
      </c>
      <c r="E43">
        <v>0</v>
      </c>
      <c r="F43">
        <v>0.55480518209077201</v>
      </c>
      <c r="G43">
        <v>0</v>
      </c>
      <c r="H43">
        <v>607.99300699300704</v>
      </c>
      <c r="I43">
        <v>115.996503496504</v>
      </c>
      <c r="J43">
        <v>0</v>
      </c>
      <c r="K43">
        <v>0</v>
      </c>
      <c r="L43">
        <f t="shared" si="0"/>
        <v>-3799.9562937062942</v>
      </c>
      <c r="O43" s="4"/>
      <c r="P43" s="3"/>
      <c r="R43" s="4"/>
      <c r="S43" s="3"/>
      <c r="V43" s="4"/>
      <c r="W43" s="3"/>
      <c r="Z43" s="4"/>
      <c r="AA43" s="3"/>
      <c r="AC43" s="4"/>
      <c r="AD43" s="3"/>
      <c r="AG43" s="4"/>
      <c r="AH43" s="3"/>
      <c r="AI43" s="5"/>
    </row>
    <row r="44" spans="1:35" x14ac:dyDescent="0.3">
      <c r="A44">
        <v>43</v>
      </c>
      <c r="B44">
        <v>0.82692307692307698</v>
      </c>
      <c r="C44">
        <v>120.408408927933</v>
      </c>
      <c r="D44">
        <v>0</v>
      </c>
      <c r="E44">
        <v>0</v>
      </c>
      <c r="F44">
        <v>0.54294324515466397</v>
      </c>
      <c r="G44">
        <v>0</v>
      </c>
      <c r="H44">
        <v>606.32413793103399</v>
      </c>
      <c r="I44">
        <v>116.072413793103</v>
      </c>
      <c r="J44">
        <v>0</v>
      </c>
      <c r="K44">
        <v>0</v>
      </c>
      <c r="L44">
        <f t="shared" si="0"/>
        <v>-3789.5258620689624</v>
      </c>
      <c r="O44" s="4"/>
      <c r="P44" s="3"/>
      <c r="R44" s="4"/>
      <c r="S44" s="3"/>
      <c r="V44" s="4"/>
      <c r="W44" s="3"/>
      <c r="Z44" s="4"/>
      <c r="AA44" s="3"/>
      <c r="AC44" s="4"/>
      <c r="AD44" s="3"/>
      <c r="AG44" s="4"/>
      <c r="AH44" s="3"/>
      <c r="AI44" s="5"/>
    </row>
    <row r="45" spans="1:35" x14ac:dyDescent="0.3">
      <c r="A45">
        <v>44</v>
      </c>
      <c r="B45">
        <v>0.84615384615384603</v>
      </c>
      <c r="C45">
        <v>120.624384085674</v>
      </c>
      <c r="D45">
        <v>0</v>
      </c>
      <c r="E45">
        <v>0</v>
      </c>
      <c r="F45">
        <v>0.544723838342833</v>
      </c>
      <c r="G45">
        <v>0</v>
      </c>
      <c r="H45">
        <v>604.64948453608304</v>
      </c>
      <c r="I45">
        <v>116.00343642611701</v>
      </c>
      <c r="J45">
        <v>0</v>
      </c>
      <c r="K45">
        <v>0</v>
      </c>
      <c r="L45">
        <f t="shared" si="0"/>
        <v>-3779.059278350519</v>
      </c>
      <c r="O45" s="4"/>
      <c r="P45" s="3"/>
      <c r="R45" s="4"/>
      <c r="S45" s="3"/>
      <c r="V45" s="4"/>
      <c r="W45" s="3"/>
      <c r="Z45" s="4"/>
      <c r="AA45" s="3"/>
      <c r="AC45" s="4"/>
      <c r="AD45" s="3"/>
      <c r="AG45" s="4"/>
      <c r="AH45" s="3"/>
      <c r="AI45" s="5"/>
    </row>
    <row r="46" spans="1:35" x14ac:dyDescent="0.3">
      <c r="A46">
        <v>45</v>
      </c>
      <c r="B46">
        <v>0.86538461538461497</v>
      </c>
      <c r="C46">
        <v>119.14402557672599</v>
      </c>
      <c r="D46">
        <v>0</v>
      </c>
      <c r="E46">
        <v>0</v>
      </c>
      <c r="F46">
        <v>0.53868340969046502</v>
      </c>
      <c r="G46">
        <v>0</v>
      </c>
      <c r="H46">
        <v>602.99295774647896</v>
      </c>
      <c r="I46">
        <v>116.05985915493</v>
      </c>
      <c r="J46">
        <v>0</v>
      </c>
      <c r="K46">
        <v>0</v>
      </c>
      <c r="L46">
        <f t="shared" si="0"/>
        <v>-3768.7059859154933</v>
      </c>
      <c r="O46" s="4"/>
      <c r="P46" s="3"/>
      <c r="R46" s="4"/>
      <c r="S46" s="3"/>
      <c r="V46" s="4"/>
      <c r="W46" s="3"/>
      <c r="Z46" s="4"/>
      <c r="AA46" s="3"/>
      <c r="AC46" s="4"/>
      <c r="AD46" s="3"/>
      <c r="AG46" s="4"/>
      <c r="AH46" s="3"/>
      <c r="AI46" s="5"/>
    </row>
    <row r="47" spans="1:35" x14ac:dyDescent="0.3">
      <c r="A47">
        <v>46</v>
      </c>
      <c r="B47">
        <v>0.88461538461538403</v>
      </c>
      <c r="C47">
        <v>120.20048845408201</v>
      </c>
      <c r="D47">
        <v>0</v>
      </c>
      <c r="E47">
        <v>0</v>
      </c>
      <c r="F47">
        <v>0.55327285420803896</v>
      </c>
      <c r="G47">
        <v>0</v>
      </c>
      <c r="H47">
        <v>601.29065743944602</v>
      </c>
      <c r="I47">
        <v>116.076124567474</v>
      </c>
      <c r="J47">
        <v>0</v>
      </c>
      <c r="K47">
        <v>0</v>
      </c>
      <c r="L47">
        <f t="shared" si="0"/>
        <v>-3758.0666089965375</v>
      </c>
      <c r="O47" s="4"/>
      <c r="P47" s="3"/>
      <c r="R47" s="4"/>
      <c r="S47" s="3"/>
      <c r="V47" s="4"/>
      <c r="W47" s="3"/>
      <c r="Z47" s="4"/>
      <c r="AA47" s="3"/>
      <c r="AC47" s="4"/>
      <c r="AD47" s="3"/>
      <c r="AG47" s="4"/>
      <c r="AH47" s="3"/>
      <c r="AI47" s="5"/>
    </row>
    <row r="48" spans="1:35" x14ac:dyDescent="0.3">
      <c r="A48">
        <v>47</v>
      </c>
      <c r="B48">
        <v>0.90384615384615297</v>
      </c>
      <c r="C48">
        <v>120.194115791575</v>
      </c>
      <c r="D48">
        <v>0</v>
      </c>
      <c r="E48">
        <v>0</v>
      </c>
      <c r="F48">
        <v>0.51671642157237896</v>
      </c>
      <c r="G48">
        <v>0</v>
      </c>
      <c r="H48">
        <v>599.70242214532902</v>
      </c>
      <c r="I48">
        <v>116.00346020761199</v>
      </c>
      <c r="J48">
        <v>0</v>
      </c>
      <c r="K48">
        <v>0</v>
      </c>
      <c r="L48">
        <f t="shared" si="0"/>
        <v>-3748.1401384083065</v>
      </c>
      <c r="O48" s="4"/>
      <c r="P48" s="3"/>
      <c r="R48" s="4"/>
      <c r="S48" s="3"/>
      <c r="V48" s="4"/>
      <c r="W48" s="3"/>
      <c r="Z48" s="4"/>
      <c r="AA48" s="3"/>
      <c r="AC48" s="4"/>
      <c r="AD48" s="3"/>
      <c r="AG48" s="4"/>
      <c r="AH48" s="3"/>
      <c r="AI48" s="5"/>
    </row>
    <row r="49" spans="1:67" x14ac:dyDescent="0.3">
      <c r="A49">
        <v>48</v>
      </c>
      <c r="B49">
        <v>0.92307692307692302</v>
      </c>
      <c r="C49">
        <v>119.74570889845801</v>
      </c>
      <c r="D49">
        <v>0</v>
      </c>
      <c r="E49">
        <v>0</v>
      </c>
      <c r="F49">
        <v>0.553427222400378</v>
      </c>
      <c r="G49">
        <v>0</v>
      </c>
      <c r="H49">
        <v>598</v>
      </c>
      <c r="I49">
        <v>115.965156794425</v>
      </c>
      <c r="J49">
        <v>0</v>
      </c>
      <c r="K49">
        <v>0</v>
      </c>
      <c r="L49">
        <f t="shared" si="0"/>
        <v>-3737.5</v>
      </c>
      <c r="O49" s="4"/>
      <c r="P49" s="3"/>
      <c r="R49" s="4"/>
      <c r="S49" s="3"/>
      <c r="V49" s="4"/>
      <c r="W49" s="3"/>
      <c r="Z49" s="4"/>
      <c r="AA49" s="3"/>
      <c r="AC49" s="4"/>
      <c r="AD49" s="3"/>
      <c r="AG49" s="4"/>
      <c r="AH49" s="3"/>
      <c r="AI49" s="5"/>
    </row>
    <row r="50" spans="1:67" x14ac:dyDescent="0.3">
      <c r="A50">
        <v>49</v>
      </c>
      <c r="B50">
        <v>0.94230769230769196</v>
      </c>
      <c r="C50">
        <v>120.807124496935</v>
      </c>
      <c r="D50">
        <v>0</v>
      </c>
      <c r="E50">
        <v>0</v>
      </c>
      <c r="F50">
        <v>0.55683504004682904</v>
      </c>
      <c r="G50">
        <v>0</v>
      </c>
      <c r="H50">
        <v>596.28767123287696</v>
      </c>
      <c r="I50">
        <v>116.02397260274</v>
      </c>
      <c r="J50">
        <v>0</v>
      </c>
      <c r="K50">
        <v>0</v>
      </c>
      <c r="L50">
        <f t="shared" si="0"/>
        <v>-3726.797945205481</v>
      </c>
      <c r="O50" s="4"/>
      <c r="P50" s="3"/>
      <c r="R50" s="4"/>
      <c r="S50" s="3"/>
      <c r="V50" s="4"/>
      <c r="W50" s="3" t="s">
        <v>27</v>
      </c>
      <c r="Z50" s="4"/>
      <c r="AA50" s="3"/>
      <c r="AC50" s="4"/>
      <c r="AD50" s="3"/>
      <c r="AG50" s="4"/>
      <c r="AH50" s="3"/>
      <c r="AI50" s="5"/>
      <c r="BG50" t="s">
        <v>26</v>
      </c>
      <c r="BI50" t="s">
        <v>27</v>
      </c>
      <c r="BM50" t="s">
        <v>18</v>
      </c>
      <c r="BN50" t="s">
        <v>26</v>
      </c>
      <c r="BO50" t="s">
        <v>26</v>
      </c>
    </row>
    <row r="51" spans="1:67" ht="15" thickBot="1" x14ac:dyDescent="0.35">
      <c r="A51">
        <v>50</v>
      </c>
      <c r="B51">
        <v>0.96153846153846101</v>
      </c>
      <c r="C51">
        <v>119.79352233062301</v>
      </c>
      <c r="D51">
        <v>0</v>
      </c>
      <c r="E51">
        <v>0</v>
      </c>
      <c r="F51">
        <v>0.50576699965029703</v>
      </c>
      <c r="G51">
        <v>0</v>
      </c>
      <c r="H51">
        <v>594.73170731707296</v>
      </c>
      <c r="I51">
        <v>115.99651567944299</v>
      </c>
      <c r="J51">
        <v>0</v>
      </c>
      <c r="K51">
        <v>0</v>
      </c>
      <c r="L51">
        <f t="shared" si="0"/>
        <v>-3717.0731707317059</v>
      </c>
      <c r="O51" s="4"/>
      <c r="P51" s="3"/>
      <c r="R51" s="4"/>
      <c r="S51" s="3"/>
      <c r="U51" t="s">
        <v>6</v>
      </c>
      <c r="V51" s="4"/>
      <c r="W51" s="3" t="s">
        <v>23</v>
      </c>
      <c r="Z51" s="4"/>
      <c r="AA51" s="3"/>
      <c r="AC51" s="4"/>
      <c r="AD51" s="3"/>
      <c r="AG51" s="4"/>
      <c r="AH51" s="3"/>
      <c r="AI51" s="5"/>
      <c r="AP51" t="s">
        <v>8</v>
      </c>
      <c r="AQ51" t="s">
        <v>20</v>
      </c>
      <c r="AW51" s="31" t="s">
        <v>25</v>
      </c>
      <c r="BB51" s="31" t="s">
        <v>24</v>
      </c>
      <c r="BG51" t="s">
        <v>22</v>
      </c>
      <c r="BI51" t="s">
        <v>23</v>
      </c>
      <c r="BN51" t="s">
        <v>22</v>
      </c>
      <c r="BO51" t="s">
        <v>21</v>
      </c>
    </row>
    <row r="52" spans="1:67" x14ac:dyDescent="0.3">
      <c r="A52">
        <v>51</v>
      </c>
      <c r="B52">
        <v>0.98076923076922995</v>
      </c>
      <c r="C52">
        <v>119.324763003271</v>
      </c>
      <c r="D52">
        <v>0</v>
      </c>
      <c r="E52">
        <v>0</v>
      </c>
      <c r="F52">
        <v>0.55484123748477898</v>
      </c>
      <c r="G52">
        <v>0</v>
      </c>
      <c r="H52">
        <v>593.02456140350898</v>
      </c>
      <c r="I52">
        <v>115.982456140351</v>
      </c>
      <c r="J52">
        <v>0</v>
      </c>
      <c r="K52">
        <v>0</v>
      </c>
      <c r="L52">
        <f t="shared" si="0"/>
        <v>-3706.4035087719312</v>
      </c>
      <c r="M52" t="s">
        <v>8</v>
      </c>
      <c r="N52" t="s">
        <v>20</v>
      </c>
      <c r="O52" s="30"/>
      <c r="P52" s="29"/>
      <c r="R52" s="30"/>
      <c r="S52" s="29"/>
      <c r="U52" t="s">
        <v>19</v>
      </c>
      <c r="V52" s="9"/>
      <c r="W52" s="28" t="s">
        <v>18</v>
      </c>
      <c r="X52" s="28" t="s">
        <v>16</v>
      </c>
      <c r="Y52" s="28" t="s">
        <v>17</v>
      </c>
      <c r="Z52" s="24"/>
      <c r="AA52" s="24"/>
      <c r="AB52" s="5"/>
      <c r="AC52" s="24"/>
      <c r="AD52" s="24"/>
      <c r="AF52" t="s">
        <v>16</v>
      </c>
      <c r="AG52" s="27"/>
      <c r="AH52" s="26"/>
      <c r="AI52" s="25"/>
      <c r="AJ52" s="24" t="s">
        <v>15</v>
      </c>
      <c r="AK52" t="s">
        <v>14</v>
      </c>
      <c r="AL52" t="s">
        <v>13</v>
      </c>
      <c r="AM52" s="24" t="s">
        <v>12</v>
      </c>
      <c r="AO52" t="s">
        <v>11</v>
      </c>
      <c r="AP52">
        <v>1</v>
      </c>
      <c r="AQ52">
        <v>0.05</v>
      </c>
      <c r="AR52" t="s">
        <v>10</v>
      </c>
      <c r="AS52" t="s">
        <v>9</v>
      </c>
      <c r="AU52" t="s">
        <v>8</v>
      </c>
      <c r="AV52" t="s">
        <v>7</v>
      </c>
      <c r="AW52" t="s">
        <v>6</v>
      </c>
      <c r="AX52" t="s">
        <v>5</v>
      </c>
      <c r="AY52" t="s">
        <v>2</v>
      </c>
      <c r="AZ52" t="s">
        <v>1</v>
      </c>
      <c r="BA52" t="s">
        <v>0</v>
      </c>
      <c r="BB52" t="s">
        <v>4</v>
      </c>
      <c r="BC52" t="s">
        <v>3</v>
      </c>
      <c r="BD52" t="s">
        <v>2</v>
      </c>
      <c r="BE52" t="s">
        <v>1</v>
      </c>
      <c r="BF52" t="s">
        <v>0</v>
      </c>
    </row>
    <row r="53" spans="1:67" x14ac:dyDescent="0.3">
      <c r="A53">
        <v>52</v>
      </c>
      <c r="B53">
        <v>1</v>
      </c>
      <c r="C53">
        <v>119.80710872299299</v>
      </c>
      <c r="D53">
        <v>0</v>
      </c>
      <c r="E53">
        <v>0</v>
      </c>
      <c r="F53">
        <v>0.52777575581915104</v>
      </c>
      <c r="G53">
        <v>0</v>
      </c>
      <c r="H53">
        <v>591.40069686411198</v>
      </c>
      <c r="I53">
        <v>115.99651567944299</v>
      </c>
      <c r="J53">
        <v>0</v>
      </c>
      <c r="K53">
        <v>0</v>
      </c>
      <c r="L53">
        <f t="shared" si="0"/>
        <v>-3696.2543554006998</v>
      </c>
      <c r="M53">
        <v>1</v>
      </c>
      <c r="N53">
        <v>1.9230769230769201E-2</v>
      </c>
      <c r="O53" s="4"/>
      <c r="P53" s="3"/>
      <c r="R53" s="4"/>
      <c r="S53" s="3"/>
      <c r="U53" s="7">
        <v>113.80917172587399</v>
      </c>
      <c r="V53" s="4"/>
      <c r="W53" s="5">
        <v>1.9230769230769201E-2</v>
      </c>
      <c r="X53" s="5">
        <v>113.8370471172981</v>
      </c>
      <c r="Y53" s="5">
        <v>262.47566215923069</v>
      </c>
      <c r="Z53" s="5">
        <f t="shared" ref="Z53:Z116" si="1">Y53/X53</f>
        <v>2.3057139025116737</v>
      </c>
      <c r="AA53" s="5"/>
      <c r="AB53" s="5"/>
      <c r="AC53" s="5"/>
      <c r="AD53" s="5"/>
      <c r="AF53" s="7">
        <v>117.84472848413699</v>
      </c>
      <c r="AG53" s="4"/>
      <c r="AH53" s="3"/>
      <c r="AI53" s="5"/>
      <c r="AJ53">
        <v>656.50941248896095</v>
      </c>
      <c r="AK53" s="11"/>
      <c r="AL53">
        <f t="shared" ref="AL53:AL116" si="2">0.0624*N53^6 - 1.4619*N53^5 + 13.024*N53^4 - 58.013*N53^3 + 146.56*N53^2 - 210.56*N53 + 649.73</f>
        <v>645.73455960486842</v>
      </c>
      <c r="AM53">
        <f t="shared" ref="AM53:AM116" si="3">SQRT((AJ53)^2+(AL53)^2)</f>
        <v>920.85706282500439</v>
      </c>
      <c r="AO53">
        <v>52</v>
      </c>
      <c r="AP53">
        <v>2</v>
      </c>
      <c r="AQ53">
        <v>0.1</v>
      </c>
      <c r="AR53">
        <v>206.58739734133201</v>
      </c>
      <c r="AS53">
        <v>0</v>
      </c>
      <c r="AU53">
        <v>1</v>
      </c>
      <c r="AV53">
        <v>1.9230769230769201E-2</v>
      </c>
      <c r="AW53">
        <f t="shared" ref="AW53:AW116" si="4" xml:space="preserve"> -0.0046*AV53^6 + 0.0939*AV53^5 - 0.7474*AV53^4 + 2.7542*AV53^3 - 4.6183*AV53^2 - 6.2028*AV53 + 117.48</f>
        <v>117.35902691924797</v>
      </c>
      <c r="AX53">
        <f t="shared" ref="AX53:AX116" si="5">AW53*AW53</f>
        <v>13773.141199432768</v>
      </c>
      <c r="AY53">
        <f t="shared" ref="AY53:AY116" si="6">AV53*1000/$AX$53</f>
        <v>1.3962515124408366E-3</v>
      </c>
      <c r="AZ53">
        <f t="shared" ref="AZ53:AZ116" si="7">AX53/$AX$53</f>
        <v>1</v>
      </c>
      <c r="BA53">
        <v>1.3996982023690601</v>
      </c>
      <c r="BB53">
        <f t="shared" ref="BB53:BB116" si="8">-0.012*AV53^6+0.2564*AV53^5-2.1371*AV53^4+8.5975*AV53^3-16.952*AV53^2+4.3637*AV53+119.2</f>
        <v>119.27770893047807</v>
      </c>
      <c r="BC53">
        <f t="shared" ref="BC53:BC116" si="9">BB53*BB53</f>
        <v>14227.171847703848</v>
      </c>
      <c r="BD53">
        <f t="shared" ref="BD53:BD116" si="10">AV53*1000/$BC$53</f>
        <v>1.3516930445928994E-3</v>
      </c>
      <c r="BE53">
        <f t="shared" ref="BE53:BE116" si="11">BC53/$BC$53</f>
        <v>1</v>
      </c>
      <c r="BF53">
        <v>-1.10936855690781</v>
      </c>
      <c r="BG53">
        <v>7.846495382571848</v>
      </c>
      <c r="BI53">
        <v>1.4839846637077932E-3</v>
      </c>
      <c r="BJ53">
        <v>1</v>
      </c>
      <c r="BK53">
        <v>2.7606888372676299E-2</v>
      </c>
      <c r="BM53">
        <v>1.9230769230769201E-2</v>
      </c>
      <c r="BN53">
        <f t="shared" ref="BN53:BN116" si="12">AM53/AW53</f>
        <v>7.846495382571848</v>
      </c>
      <c r="BO53">
        <f t="shared" ref="BO53:BO116" si="13">AM53/BB53</f>
        <v>7.720277921851542</v>
      </c>
    </row>
    <row r="54" spans="1:67" x14ac:dyDescent="0.3">
      <c r="A54">
        <v>53</v>
      </c>
      <c r="B54">
        <v>1.0192307692307701</v>
      </c>
      <c r="C54">
        <v>119.588144370103</v>
      </c>
      <c r="D54">
        <v>0</v>
      </c>
      <c r="E54">
        <v>0</v>
      </c>
      <c r="F54">
        <v>0.51677016903323003</v>
      </c>
      <c r="G54">
        <v>0</v>
      </c>
      <c r="H54">
        <v>589.81118881118903</v>
      </c>
      <c r="I54">
        <v>115.954545454545</v>
      </c>
      <c r="J54">
        <v>0</v>
      </c>
      <c r="K54">
        <v>0</v>
      </c>
      <c r="L54">
        <f t="shared" si="0"/>
        <v>-3686.3199300699316</v>
      </c>
      <c r="M54">
        <v>2</v>
      </c>
      <c r="N54">
        <v>3.8461538461538498E-2</v>
      </c>
      <c r="O54" s="4"/>
      <c r="P54" s="3"/>
      <c r="R54" s="4"/>
      <c r="S54" s="3"/>
      <c r="U54" s="7">
        <v>111.07997601293501</v>
      </c>
      <c r="V54" s="4"/>
      <c r="W54" s="5">
        <v>3.8461538461538498E-2</v>
      </c>
      <c r="X54" s="5">
        <v>113.63322338056162</v>
      </c>
      <c r="Y54" s="5">
        <v>263.65621156542232</v>
      </c>
      <c r="Z54" s="5">
        <f t="shared" si="1"/>
        <v>2.3202387798366724</v>
      </c>
      <c r="AA54" s="5"/>
      <c r="AB54" s="5"/>
      <c r="AC54" s="5"/>
      <c r="AD54" s="5"/>
      <c r="AF54" s="7">
        <v>118.084144450504</v>
      </c>
      <c r="AG54" s="4"/>
      <c r="AH54" s="3"/>
      <c r="AI54" s="5"/>
      <c r="AJ54">
        <v>656.39269450777499</v>
      </c>
      <c r="AK54" s="11"/>
      <c r="AL54">
        <f t="shared" si="2"/>
        <v>641.84507087870122</v>
      </c>
      <c r="AM54">
        <f t="shared" si="3"/>
        <v>918.05036050015372</v>
      </c>
      <c r="AO54">
        <v>53</v>
      </c>
      <c r="AP54">
        <v>3</v>
      </c>
      <c r="AQ54">
        <v>0.15</v>
      </c>
      <c r="AR54">
        <v>257.86688896378598</v>
      </c>
      <c r="AS54">
        <v>0</v>
      </c>
      <c r="AU54">
        <v>2</v>
      </c>
      <c r="AV54">
        <v>3.8461538461538498E-2</v>
      </c>
      <c r="AW54">
        <f t="shared" si="4"/>
        <v>117.23475403917216</v>
      </c>
      <c r="AX54">
        <f t="shared" si="5"/>
        <v>13743.987554625193</v>
      </c>
      <c r="AY54">
        <f t="shared" si="6"/>
        <v>2.79250302488168E-3</v>
      </c>
      <c r="AZ54">
        <f t="shared" si="7"/>
        <v>0.99788329732590153</v>
      </c>
      <c r="BA54">
        <v>1.4456501797922201</v>
      </c>
      <c r="BB54">
        <f t="shared" si="8"/>
        <v>119.34324219859202</v>
      </c>
      <c r="BC54">
        <f t="shared" si="9"/>
        <v>14242.809458471796</v>
      </c>
      <c r="BD54">
        <f t="shared" si="10"/>
        <v>2.7033860891858053E-3</v>
      </c>
      <c r="BE54">
        <f t="shared" si="11"/>
        <v>1.0010991369848725</v>
      </c>
      <c r="BF54">
        <v>-0.93866478897971395</v>
      </c>
      <c r="BG54">
        <v>7.8308720654064885</v>
      </c>
      <c r="BI54">
        <v>2.9679693274155933E-3</v>
      </c>
      <c r="BJ54">
        <v>0.9964222321286017</v>
      </c>
      <c r="BK54">
        <v>0.11106996483057401</v>
      </c>
      <c r="BM54">
        <v>3.8461538461538498E-2</v>
      </c>
      <c r="BN54">
        <f t="shared" si="12"/>
        <v>7.8308720654064885</v>
      </c>
      <c r="BO54">
        <f t="shared" si="13"/>
        <v>7.6925206956626875</v>
      </c>
    </row>
    <row r="55" spans="1:67" x14ac:dyDescent="0.3">
      <c r="A55">
        <v>54</v>
      </c>
      <c r="B55">
        <v>1.0384615384615401</v>
      </c>
      <c r="C55" s="6">
        <v>119.512901742034</v>
      </c>
      <c r="D55">
        <v>0</v>
      </c>
      <c r="E55">
        <v>0</v>
      </c>
      <c r="F55">
        <v>0.57841020717878999</v>
      </c>
      <c r="G55">
        <v>0</v>
      </c>
      <c r="H55">
        <v>588.03146853146905</v>
      </c>
      <c r="I55">
        <v>115.951048951049</v>
      </c>
      <c r="J55">
        <v>0</v>
      </c>
      <c r="K55">
        <v>0</v>
      </c>
      <c r="L55">
        <f t="shared" si="0"/>
        <v>-3675.1966783216817</v>
      </c>
      <c r="M55">
        <v>3</v>
      </c>
      <c r="N55">
        <v>5.7692307692307702E-2</v>
      </c>
      <c r="O55" s="4"/>
      <c r="P55" s="3"/>
      <c r="R55" s="4"/>
      <c r="S55" s="3"/>
      <c r="U55" s="7">
        <v>111.610557846932</v>
      </c>
      <c r="V55" s="23"/>
      <c r="W55" s="5">
        <v>5.7692307692307702E-2</v>
      </c>
      <c r="X55" s="5">
        <v>113.22146004916512</v>
      </c>
      <c r="Y55" s="5">
        <v>273.67940193149047</v>
      </c>
      <c r="Z55" s="5">
        <f t="shared" si="1"/>
        <v>2.417204316325265</v>
      </c>
      <c r="AA55" s="5"/>
      <c r="AB55" s="5"/>
      <c r="AC55" s="5"/>
      <c r="AD55" s="5"/>
      <c r="AF55" s="7">
        <v>118.103765274583</v>
      </c>
      <c r="AG55" s="4"/>
      <c r="AH55" s="3"/>
      <c r="AI55" s="5"/>
      <c r="AJ55">
        <v>654.95276792715504</v>
      </c>
      <c r="AK55" s="11"/>
      <c r="AL55">
        <f t="shared" si="2"/>
        <v>638.05912185175646</v>
      </c>
      <c r="AM55">
        <f t="shared" si="3"/>
        <v>914.37550885491044</v>
      </c>
      <c r="AO55">
        <v>54</v>
      </c>
      <c r="AP55">
        <v>4</v>
      </c>
      <c r="AQ55">
        <v>0.2</v>
      </c>
      <c r="AR55">
        <v>298.15070132170399</v>
      </c>
      <c r="AS55">
        <v>0</v>
      </c>
      <c r="AU55">
        <v>3</v>
      </c>
      <c r="AV55">
        <v>5.7692307692307702E-2</v>
      </c>
      <c r="AW55">
        <f t="shared" si="4"/>
        <v>117.1072952434813</v>
      </c>
      <c r="AX55">
        <f t="shared" si="5"/>
        <v>13714.118599243899</v>
      </c>
      <c r="AY55">
        <f t="shared" si="6"/>
        <v>4.1887545373225166E-3</v>
      </c>
      <c r="AZ55">
        <f t="shared" si="7"/>
        <v>0.99571465947134119</v>
      </c>
      <c r="BA55">
        <v>1.4896728014393401</v>
      </c>
      <c r="BB55">
        <f t="shared" si="8"/>
        <v>119.39695625380787</v>
      </c>
      <c r="BC55">
        <f t="shared" si="9"/>
        <v>14255.63316267371</v>
      </c>
      <c r="BD55">
        <f t="shared" si="10"/>
        <v>4.0550791337787048E-3</v>
      </c>
      <c r="BE55">
        <f t="shared" si="11"/>
        <v>1.0020004899972059</v>
      </c>
      <c r="BF55">
        <v>-0.77375423704503798</v>
      </c>
      <c r="BG55">
        <v>7.8080149230140172</v>
      </c>
      <c r="BI55">
        <v>4.4519539911233872E-3</v>
      </c>
      <c r="BJ55">
        <v>0.98921400977350127</v>
      </c>
      <c r="BK55">
        <v>0.191487067699601</v>
      </c>
      <c r="BM55">
        <v>5.7692307692307702E-2</v>
      </c>
      <c r="BN55">
        <f t="shared" si="12"/>
        <v>7.8080149230140172</v>
      </c>
      <c r="BO55">
        <f t="shared" si="13"/>
        <v>7.6582815638212614</v>
      </c>
    </row>
    <row r="56" spans="1:67" x14ac:dyDescent="0.3">
      <c r="A56">
        <v>55</v>
      </c>
      <c r="B56">
        <v>1.0576923076923099</v>
      </c>
      <c r="C56" s="6">
        <v>119.601519033063</v>
      </c>
      <c r="D56">
        <v>0</v>
      </c>
      <c r="E56">
        <v>0</v>
      </c>
      <c r="F56">
        <v>0.53074143134122698</v>
      </c>
      <c r="G56">
        <v>0</v>
      </c>
      <c r="H56">
        <v>586.39860139860104</v>
      </c>
      <c r="I56">
        <v>115.926573426573</v>
      </c>
      <c r="J56">
        <v>0</v>
      </c>
      <c r="K56">
        <v>0</v>
      </c>
      <c r="L56">
        <f t="shared" si="0"/>
        <v>-3664.9912587412564</v>
      </c>
      <c r="M56">
        <v>4</v>
      </c>
      <c r="N56">
        <v>7.69230769230769E-2</v>
      </c>
      <c r="O56" s="4"/>
      <c r="P56" s="3"/>
      <c r="R56" s="4"/>
      <c r="S56" s="3"/>
      <c r="U56" s="7">
        <v>113.94677027582</v>
      </c>
      <c r="V56" s="22"/>
      <c r="W56" s="8">
        <v>7.69230769230769E-2</v>
      </c>
      <c r="X56" s="5">
        <v>113.30885958338501</v>
      </c>
      <c r="Y56" s="5">
        <v>277.3783674927011</v>
      </c>
      <c r="Z56" s="5">
        <f t="shared" si="1"/>
        <v>2.44798481347856</v>
      </c>
      <c r="AA56" s="5"/>
      <c r="AB56" s="5"/>
      <c r="AC56" s="5"/>
      <c r="AD56" s="5"/>
      <c r="AF56" s="7">
        <v>119.099771221122</v>
      </c>
      <c r="AG56" s="4"/>
      <c r="AH56" s="3"/>
      <c r="AI56" s="5"/>
      <c r="AJ56">
        <v>653.00420879251703</v>
      </c>
      <c r="AK56" s="11"/>
      <c r="AL56">
        <f t="shared" si="2"/>
        <v>634.37434238700973</v>
      </c>
      <c r="AM56">
        <f t="shared" si="3"/>
        <v>910.4094150324305</v>
      </c>
      <c r="AO56">
        <v>55</v>
      </c>
      <c r="AP56">
        <v>5</v>
      </c>
      <c r="AQ56">
        <v>0.25</v>
      </c>
      <c r="AR56">
        <v>306.11211819762798</v>
      </c>
      <c r="AS56">
        <v>0</v>
      </c>
      <c r="AU56">
        <v>4</v>
      </c>
      <c r="AV56">
        <v>7.69230769230769E-2</v>
      </c>
      <c r="AW56">
        <f t="shared" si="4"/>
        <v>116.97676202149287</v>
      </c>
      <c r="AX56">
        <f t="shared" si="5"/>
        <v>13683.562853032978</v>
      </c>
      <c r="AY56">
        <f t="shared" si="6"/>
        <v>5.585006049763354E-3</v>
      </c>
      <c r="AZ56">
        <f t="shared" si="7"/>
        <v>0.99349615711458183</v>
      </c>
      <c r="BA56">
        <v>1.5318155726631599</v>
      </c>
      <c r="BB56">
        <f t="shared" si="8"/>
        <v>119.43920069157491</v>
      </c>
      <c r="BC56">
        <f t="shared" si="9"/>
        <v>14265.722661842308</v>
      </c>
      <c r="BD56">
        <f t="shared" si="10"/>
        <v>5.4067721783716046E-3</v>
      </c>
      <c r="BE56">
        <f t="shared" si="11"/>
        <v>1.0027096611013862</v>
      </c>
      <c r="BF56">
        <v>-0.61450240632728304</v>
      </c>
      <c r="BG56">
        <v>7.7828228384809908</v>
      </c>
      <c r="BI56">
        <v>5.9359386548311806E-3</v>
      </c>
      <c r="BJ56">
        <v>0.99074181577713671</v>
      </c>
      <c r="BK56">
        <v>0.26893862674768199</v>
      </c>
      <c r="BM56">
        <v>7.69230769230769E-2</v>
      </c>
      <c r="BN56">
        <f t="shared" si="12"/>
        <v>7.7828228384809908</v>
      </c>
      <c r="BO56">
        <f t="shared" si="13"/>
        <v>7.6223669428545469</v>
      </c>
    </row>
    <row r="57" spans="1:67" x14ac:dyDescent="0.3">
      <c r="A57">
        <v>56</v>
      </c>
      <c r="B57">
        <v>1.07692307692308</v>
      </c>
      <c r="C57" s="6">
        <v>118.472114763474</v>
      </c>
      <c r="D57">
        <v>0</v>
      </c>
      <c r="E57">
        <v>0</v>
      </c>
      <c r="F57">
        <v>0.48249108755768899</v>
      </c>
      <c r="G57">
        <v>0</v>
      </c>
      <c r="H57">
        <v>584.91459074733098</v>
      </c>
      <c r="I57">
        <v>115.967971530249</v>
      </c>
      <c r="J57">
        <v>0</v>
      </c>
      <c r="K57">
        <v>0</v>
      </c>
      <c r="L57">
        <f t="shared" si="0"/>
        <v>-3655.7161921708184</v>
      </c>
      <c r="M57">
        <v>5</v>
      </c>
      <c r="N57">
        <v>9.6153846153846201E-2</v>
      </c>
      <c r="O57" s="4"/>
      <c r="P57" s="3"/>
      <c r="R57" s="4"/>
      <c r="S57" s="3"/>
      <c r="U57" s="7">
        <v>118.615280814635</v>
      </c>
      <c r="V57" s="4"/>
      <c r="W57" s="5">
        <v>9.6153846153846201E-2</v>
      </c>
      <c r="X57" s="5">
        <v>113.11131598893637</v>
      </c>
      <c r="Y57" s="5">
        <v>277.98896234738629</v>
      </c>
      <c r="Z57" s="5">
        <f t="shared" si="1"/>
        <v>2.4576582804020854</v>
      </c>
      <c r="AA57" s="5"/>
      <c r="AB57" s="5"/>
      <c r="AC57" s="5"/>
      <c r="AD57" s="5"/>
      <c r="AF57" s="7">
        <v>119.866524727928</v>
      </c>
      <c r="AG57" s="4"/>
      <c r="AH57" s="3"/>
      <c r="AI57" s="5"/>
      <c r="AJ57">
        <v>651.55782145023397</v>
      </c>
      <c r="AK57" s="11"/>
      <c r="AL57">
        <f t="shared" si="2"/>
        <v>630.78840372443108</v>
      </c>
      <c r="AM57">
        <f t="shared" si="3"/>
        <v>906.87463574972196</v>
      </c>
      <c r="AO57">
        <v>56</v>
      </c>
      <c r="AP57">
        <v>6</v>
      </c>
      <c r="AQ57">
        <v>0.3</v>
      </c>
      <c r="AR57">
        <v>312.02367288586498</v>
      </c>
      <c r="AS57">
        <v>0</v>
      </c>
      <c r="AU57">
        <v>5</v>
      </c>
      <c r="AV57">
        <v>9.6153846153846201E-2</v>
      </c>
      <c r="AW57">
        <f t="shared" si="4"/>
        <v>116.84326349735105</v>
      </c>
      <c r="AX57">
        <f t="shared" si="5"/>
        <v>13652.348224711408</v>
      </c>
      <c r="AY57">
        <f t="shared" si="6"/>
        <v>6.9812575622041975E-3</v>
      </c>
      <c r="AZ57">
        <f t="shared" si="7"/>
        <v>0.9912298165703598</v>
      </c>
      <c r="BA57">
        <v>1.5721272853050201</v>
      </c>
      <c r="BB57">
        <f t="shared" si="8"/>
        <v>119.4703183331581</v>
      </c>
      <c r="BC57">
        <f t="shared" si="9"/>
        <v>14273.156962626133</v>
      </c>
      <c r="BD57">
        <f t="shared" si="10"/>
        <v>6.7584652229645105E-3</v>
      </c>
      <c r="BE57">
        <f t="shared" si="11"/>
        <v>1.0032322035197534</v>
      </c>
      <c r="BF57">
        <v>-0.46077692524785802</v>
      </c>
      <c r="BG57">
        <v>7.7614627373899197</v>
      </c>
      <c r="BI57">
        <v>7.4199233185389809E-3</v>
      </c>
      <c r="BJ57">
        <v>0.9872902923062864</v>
      </c>
      <c r="BK57">
        <v>0.34350360804621599</v>
      </c>
      <c r="BM57">
        <v>9.6153846153846201E-2</v>
      </c>
      <c r="BN57">
        <f t="shared" si="12"/>
        <v>7.7614627373899197</v>
      </c>
      <c r="BO57">
        <f t="shared" si="13"/>
        <v>7.5907945036254718</v>
      </c>
    </row>
    <row r="58" spans="1:67" x14ac:dyDescent="0.3">
      <c r="A58">
        <v>57</v>
      </c>
      <c r="B58">
        <v>1.09615384615385</v>
      </c>
      <c r="C58" s="6">
        <v>118.51314230905599</v>
      </c>
      <c r="D58">
        <v>0</v>
      </c>
      <c r="E58">
        <v>0</v>
      </c>
      <c r="F58">
        <v>0.58308908765758005</v>
      </c>
      <c r="G58">
        <v>0</v>
      </c>
      <c r="H58">
        <v>583.12455516014199</v>
      </c>
      <c r="I58">
        <v>115.84697508896799</v>
      </c>
      <c r="J58">
        <v>0</v>
      </c>
      <c r="K58">
        <v>0</v>
      </c>
      <c r="L58">
        <f t="shared" si="0"/>
        <v>-3644.5284697508873</v>
      </c>
      <c r="M58">
        <v>6</v>
      </c>
      <c r="N58">
        <v>0.115384615384615</v>
      </c>
      <c r="O58" s="4"/>
      <c r="P58" s="3"/>
      <c r="R58" s="4"/>
      <c r="S58" s="3"/>
      <c r="U58" s="7">
        <v>122.90742056477499</v>
      </c>
      <c r="V58" s="4"/>
      <c r="W58" s="5">
        <v>0.115384615384615</v>
      </c>
      <c r="X58" s="5">
        <v>113.09222219719017</v>
      </c>
      <c r="Y58" s="5">
        <v>280.91368719216109</v>
      </c>
      <c r="Z58" s="5">
        <f t="shared" si="1"/>
        <v>2.4839346308215045</v>
      </c>
      <c r="AA58" s="5"/>
      <c r="AB58" s="5"/>
      <c r="AC58" s="5"/>
      <c r="AD58" s="5"/>
      <c r="AF58" s="7">
        <v>120.353630608681</v>
      </c>
      <c r="AG58" s="4"/>
      <c r="AH58" s="3"/>
      <c r="AI58" s="5"/>
      <c r="AJ58">
        <v>649.17588583285306</v>
      </c>
      <c r="AK58" s="11"/>
      <c r="AL58">
        <f t="shared" si="2"/>
        <v>627.29901802753329</v>
      </c>
      <c r="AM58">
        <f t="shared" si="3"/>
        <v>902.73661095868761</v>
      </c>
      <c r="AO58">
        <v>57</v>
      </c>
      <c r="AP58">
        <v>7</v>
      </c>
      <c r="AQ58">
        <v>0.35</v>
      </c>
      <c r="AR58">
        <v>313.53917689636</v>
      </c>
      <c r="AS58">
        <v>318.28759062039501</v>
      </c>
      <c r="AU58">
        <v>6</v>
      </c>
      <c r="AV58">
        <v>0.115384615384615</v>
      </c>
      <c r="AW58">
        <f t="shared" si="4"/>
        <v>116.70690645907706</v>
      </c>
      <c r="AX58">
        <f t="shared" si="5"/>
        <v>13620.502015247763</v>
      </c>
      <c r="AY58">
        <f t="shared" si="6"/>
        <v>8.3775090746450055E-3</v>
      </c>
      <c r="AZ58">
        <f t="shared" si="7"/>
        <v>0.98891762002764538</v>
      </c>
      <c r="BA58">
        <v>1.61065578474479</v>
      </c>
      <c r="BB58">
        <f t="shared" si="8"/>
        <v>119.49064530503357</v>
      </c>
      <c r="BC58">
        <f t="shared" si="9"/>
        <v>14278.01431541334</v>
      </c>
      <c r="BD58">
        <f t="shared" si="10"/>
        <v>8.1101582675573818E-3</v>
      </c>
      <c r="BE58">
        <f t="shared" si="11"/>
        <v>1.0035736173185887</v>
      </c>
      <c r="BF58">
        <v>-0.31244752465811299</v>
      </c>
      <c r="BG58">
        <v>7.7350744557283724</v>
      </c>
      <c r="BI58">
        <v>8.9039079822467431E-3</v>
      </c>
      <c r="BJ58">
        <v>0.98695700073443482</v>
      </c>
      <c r="BK58">
        <v>0.41525967252975698</v>
      </c>
      <c r="BM58">
        <v>0.115384615384615</v>
      </c>
      <c r="BN58">
        <f t="shared" si="12"/>
        <v>7.7350744557283724</v>
      </c>
      <c r="BO58">
        <f t="shared" si="13"/>
        <v>7.5548726735402409</v>
      </c>
    </row>
    <row r="59" spans="1:67" x14ac:dyDescent="0.3">
      <c r="A59">
        <v>58</v>
      </c>
      <c r="B59">
        <v>1.1153846153846201</v>
      </c>
      <c r="C59" s="6">
        <v>119.777089692424</v>
      </c>
      <c r="D59">
        <v>0</v>
      </c>
      <c r="E59">
        <v>0</v>
      </c>
      <c r="F59">
        <v>0.48124381252614901</v>
      </c>
      <c r="G59">
        <v>0</v>
      </c>
      <c r="H59">
        <v>581.64459930313603</v>
      </c>
      <c r="I59">
        <v>115.895470383275</v>
      </c>
      <c r="J59">
        <v>0</v>
      </c>
      <c r="K59">
        <v>0</v>
      </c>
      <c r="L59">
        <f t="shared" si="0"/>
        <v>-3635.2787456446003</v>
      </c>
      <c r="M59">
        <v>7</v>
      </c>
      <c r="N59">
        <v>0.134615384615385</v>
      </c>
      <c r="O59" s="4"/>
      <c r="P59" s="3"/>
      <c r="R59" s="4"/>
      <c r="S59" s="3"/>
      <c r="U59" s="7">
        <v>124.688701344926</v>
      </c>
      <c r="V59" s="4"/>
      <c r="W59" s="5">
        <v>0.134615384615385</v>
      </c>
      <c r="X59" s="5">
        <v>113.62790055376099</v>
      </c>
      <c r="Y59" s="5">
        <v>282.60059151890982</v>
      </c>
      <c r="Z59" s="5">
        <f t="shared" si="1"/>
        <v>2.487070430252317</v>
      </c>
      <c r="AA59" s="5"/>
      <c r="AB59" s="5"/>
      <c r="AC59" s="5"/>
      <c r="AD59" s="5"/>
      <c r="AF59" s="7">
        <v>119.771533638013</v>
      </c>
      <c r="AG59" s="4"/>
      <c r="AH59" s="3"/>
      <c r="AI59" s="5"/>
      <c r="AJ59">
        <v>647.622936288201</v>
      </c>
      <c r="AK59" s="11"/>
      <c r="AL59">
        <f t="shared" si="2"/>
        <v>623.90393793219289</v>
      </c>
      <c r="AM59">
        <f t="shared" si="3"/>
        <v>899.26169237538909</v>
      </c>
      <c r="AO59">
        <v>58</v>
      </c>
      <c r="AP59">
        <v>8</v>
      </c>
      <c r="AQ59">
        <v>0.4</v>
      </c>
      <c r="AR59">
        <v>321.42055632638602</v>
      </c>
      <c r="AS59">
        <v>329.92309267383501</v>
      </c>
      <c r="AU59">
        <v>7</v>
      </c>
      <c r="AV59">
        <v>0.134615384615385</v>
      </c>
      <c r="AW59">
        <f t="shared" si="4"/>
        <v>116.56779538745209</v>
      </c>
      <c r="AX59">
        <f t="shared" si="5"/>
        <v>13588.050921490898</v>
      </c>
      <c r="AY59">
        <f t="shared" si="6"/>
        <v>9.7737605870859001E-3</v>
      </c>
      <c r="AZ59">
        <f t="shared" si="7"/>
        <v>0.98656150581324953</v>
      </c>
      <c r="BA59">
        <v>1.64744820966479</v>
      </c>
      <c r="BB59">
        <f t="shared" si="8"/>
        <v>119.50051111784694</v>
      </c>
      <c r="BC59">
        <f t="shared" si="9"/>
        <v>14280.37215742666</v>
      </c>
      <c r="BD59">
        <f t="shared" si="10"/>
        <v>9.4618513121503389E-3</v>
      </c>
      <c r="BE59">
        <f t="shared" si="11"/>
        <v>1.0037393454083707</v>
      </c>
      <c r="BF59">
        <v>-0.16938601716702301</v>
      </c>
      <c r="BG59">
        <v>7.7144951518246678</v>
      </c>
      <c r="BI59">
        <v>1.0387892645954598E-2</v>
      </c>
      <c r="BJ59">
        <v>0.99632888515517648</v>
      </c>
      <c r="BK59">
        <v>0.48428289131864499</v>
      </c>
      <c r="BM59">
        <v>0.134615384615385</v>
      </c>
      <c r="BN59">
        <f t="shared" si="12"/>
        <v>7.7144951518246678</v>
      </c>
      <c r="BO59">
        <f t="shared" si="13"/>
        <v>7.5251702604733701</v>
      </c>
    </row>
    <row r="60" spans="1:67" x14ac:dyDescent="0.3">
      <c r="A60">
        <v>59</v>
      </c>
      <c r="B60">
        <v>1.1346153846153799</v>
      </c>
      <c r="C60" s="6">
        <v>118.89349917940601</v>
      </c>
      <c r="D60">
        <v>0</v>
      </c>
      <c r="E60">
        <v>0</v>
      </c>
      <c r="F60">
        <v>0.54434680127739599</v>
      </c>
      <c r="G60">
        <v>0</v>
      </c>
      <c r="H60">
        <v>579.97173144876297</v>
      </c>
      <c r="I60">
        <v>115.812720848057</v>
      </c>
      <c r="J60">
        <v>0</v>
      </c>
      <c r="K60">
        <v>0</v>
      </c>
      <c r="L60">
        <f t="shared" si="0"/>
        <v>-3624.8233215547684</v>
      </c>
      <c r="M60">
        <v>8</v>
      </c>
      <c r="N60">
        <v>0.15384615384615399</v>
      </c>
      <c r="O60" s="4"/>
      <c r="P60" s="3"/>
      <c r="R60" s="4"/>
      <c r="S60" s="3"/>
      <c r="U60" s="7">
        <v>124.10975987947199</v>
      </c>
      <c r="V60" s="4"/>
      <c r="W60" s="5">
        <v>0.15384615384615399</v>
      </c>
      <c r="X60" s="5">
        <v>113.20169063545734</v>
      </c>
      <c r="Y60" s="5">
        <v>284.76531737600999</v>
      </c>
      <c r="Z60" s="5">
        <f t="shared" si="1"/>
        <v>2.5155571067665221</v>
      </c>
      <c r="AA60" s="5"/>
      <c r="AB60" s="5"/>
      <c r="AC60" s="5"/>
      <c r="AD60" s="5"/>
      <c r="AF60" s="7">
        <v>119.25345405229299</v>
      </c>
      <c r="AG60" s="4"/>
      <c r="AH60" s="3"/>
      <c r="AI60" s="5"/>
      <c r="AJ60">
        <v>647.57014472588696</v>
      </c>
      <c r="AK60" s="11"/>
      <c r="AL60">
        <f t="shared" si="2"/>
        <v>620.60095609774487</v>
      </c>
      <c r="AM60">
        <f t="shared" si="3"/>
        <v>896.93513647851989</v>
      </c>
      <c r="AO60">
        <v>59</v>
      </c>
      <c r="AP60">
        <v>9</v>
      </c>
      <c r="AQ60">
        <v>0.45</v>
      </c>
      <c r="AR60">
        <v>329.28695083602599</v>
      </c>
      <c r="AS60">
        <v>335.51001139294198</v>
      </c>
      <c r="AU60">
        <v>8</v>
      </c>
      <c r="AV60">
        <v>0.15384615384615399</v>
      </c>
      <c r="AW60">
        <f t="shared" si="4"/>
        <v>116.42603248473267</v>
      </c>
      <c r="AX60">
        <f t="shared" si="5"/>
        <v>13555.021040136027</v>
      </c>
      <c r="AY60">
        <f t="shared" si="6"/>
        <v>1.117001209952672E-2</v>
      </c>
      <c r="AZ60">
        <f t="shared" si="7"/>
        <v>0.9841633686797806</v>
      </c>
      <c r="BA60">
        <v>1.68255077972905</v>
      </c>
      <c r="BB60">
        <f t="shared" si="8"/>
        <v>119.5002387449348</v>
      </c>
      <c r="BC60">
        <f t="shared" si="9"/>
        <v>14280.307060096418</v>
      </c>
      <c r="BD60">
        <f t="shared" si="10"/>
        <v>1.0813544356743221E-2</v>
      </c>
      <c r="BE60">
        <f t="shared" si="11"/>
        <v>1.0037347698447281</v>
      </c>
      <c r="BF60">
        <v>-3.1466276564541297E-2</v>
      </c>
      <c r="BG60">
        <v>7.7039053666639195</v>
      </c>
      <c r="BI60">
        <v>1.1871877309662373E-2</v>
      </c>
      <c r="BJ60">
        <v>0.98886858985646642</v>
      </c>
      <c r="BK60">
        <v>0.55064792137887797</v>
      </c>
      <c r="BM60">
        <v>0.15384615384615399</v>
      </c>
      <c r="BN60">
        <f t="shared" si="12"/>
        <v>7.7039053666639195</v>
      </c>
      <c r="BO60">
        <f t="shared" si="13"/>
        <v>7.505718364236639</v>
      </c>
    </row>
    <row r="61" spans="1:67" x14ac:dyDescent="0.3">
      <c r="A61">
        <v>60</v>
      </c>
      <c r="B61">
        <v>1.15384615384615</v>
      </c>
      <c r="C61" s="6">
        <v>119.133285303053</v>
      </c>
      <c r="D61">
        <v>0</v>
      </c>
      <c r="E61">
        <v>0</v>
      </c>
      <c r="F61">
        <v>0.56532889383803298</v>
      </c>
      <c r="G61">
        <v>0</v>
      </c>
      <c r="H61">
        <v>578.23239436619701</v>
      </c>
      <c r="I61">
        <v>115.834507042254</v>
      </c>
      <c r="J61">
        <v>0</v>
      </c>
      <c r="K61">
        <v>0</v>
      </c>
      <c r="L61">
        <f t="shared" si="0"/>
        <v>-3613.9524647887315</v>
      </c>
      <c r="M61">
        <v>9</v>
      </c>
      <c r="N61">
        <v>0.17307692307692299</v>
      </c>
      <c r="O61" s="4"/>
      <c r="P61" s="3"/>
      <c r="R61" s="4"/>
      <c r="S61" s="3"/>
      <c r="U61" s="7">
        <v>121.00519685390699</v>
      </c>
      <c r="V61" s="4"/>
      <c r="W61" s="5">
        <v>0.17307692307692299</v>
      </c>
      <c r="X61" s="5">
        <v>113.93285465561767</v>
      </c>
      <c r="Y61" s="5">
        <v>286.2381796598782</v>
      </c>
      <c r="Z61" s="5">
        <f t="shared" si="1"/>
        <v>2.5123409794750078</v>
      </c>
      <c r="AA61" s="5"/>
      <c r="AB61" s="5"/>
      <c r="AC61" s="5"/>
      <c r="AD61" s="5"/>
      <c r="AF61" s="7">
        <v>118.56314416903</v>
      </c>
      <c r="AG61" s="4"/>
      <c r="AH61" s="3"/>
      <c r="AI61" s="5"/>
      <c r="AJ61">
        <v>646.41426135582003</v>
      </c>
      <c r="AK61" s="11"/>
      <c r="AL61">
        <f t="shared" si="2"/>
        <v>617.38790476034751</v>
      </c>
      <c r="AM61">
        <f t="shared" si="3"/>
        <v>893.87875141350253</v>
      </c>
      <c r="AO61">
        <v>60</v>
      </c>
      <c r="AP61">
        <v>10</v>
      </c>
      <c r="AQ61">
        <v>0.5</v>
      </c>
      <c r="AR61">
        <v>342.63021429260499</v>
      </c>
      <c r="AS61">
        <v>343.34394601597899</v>
      </c>
      <c r="AU61">
        <v>9</v>
      </c>
      <c r="AV61">
        <v>0.17307692307692299</v>
      </c>
      <c r="AW61">
        <f t="shared" si="4"/>
        <v>116.28171770319841</v>
      </c>
      <c r="AX61">
        <f t="shared" si="5"/>
        <v>13521.437872006327</v>
      </c>
      <c r="AY61">
        <f t="shared" si="6"/>
        <v>1.2566263611967542E-2</v>
      </c>
      <c r="AZ61">
        <f t="shared" si="7"/>
        <v>0.98172506011651084</v>
      </c>
      <c r="BA61">
        <v>1.71600901509305</v>
      </c>
      <c r="BB61">
        <f t="shared" si="8"/>
        <v>119.49014470040909</v>
      </c>
      <c r="BC61">
        <f t="shared" si="9"/>
        <v>14277.894680524703</v>
      </c>
      <c r="BD61">
        <f t="shared" si="10"/>
        <v>1.2165237401336107E-2</v>
      </c>
      <c r="BE61">
        <f t="shared" si="11"/>
        <v>1.003565208416952</v>
      </c>
      <c r="BF61">
        <v>0.10143578265941</v>
      </c>
      <c r="BG61">
        <v>7.6871822077402605</v>
      </c>
      <c r="BI61">
        <v>1.3355861973370152E-2</v>
      </c>
      <c r="BJ61">
        <v>1.0016839483721351</v>
      </c>
      <c r="BK61">
        <v>0.61442814793768696</v>
      </c>
      <c r="BM61">
        <v>0.17307692307692299</v>
      </c>
      <c r="BN61">
        <f t="shared" si="12"/>
        <v>7.6871822077402605</v>
      </c>
      <c r="BO61">
        <f t="shared" si="13"/>
        <v>7.4807738634401559</v>
      </c>
    </row>
    <row r="62" spans="1:67" x14ac:dyDescent="0.3">
      <c r="A62">
        <v>61</v>
      </c>
      <c r="B62">
        <v>1.17307692307692</v>
      </c>
      <c r="C62" s="6">
        <v>119.160283488167</v>
      </c>
      <c r="D62">
        <v>0</v>
      </c>
      <c r="E62">
        <v>0</v>
      </c>
      <c r="F62">
        <v>0.477469568261495</v>
      </c>
      <c r="G62">
        <v>0</v>
      </c>
      <c r="H62">
        <v>576.76408450704196</v>
      </c>
      <c r="I62">
        <v>115.785211267606</v>
      </c>
      <c r="J62">
        <v>0</v>
      </c>
      <c r="K62">
        <v>0</v>
      </c>
      <c r="L62">
        <f t="shared" si="0"/>
        <v>-3604.7755281690124</v>
      </c>
      <c r="M62">
        <v>10</v>
      </c>
      <c r="N62">
        <v>0.19230769230769201</v>
      </c>
      <c r="O62" s="4"/>
      <c r="P62" s="3"/>
      <c r="R62" s="4"/>
      <c r="S62" s="3"/>
      <c r="U62" s="7">
        <v>116.54483831895899</v>
      </c>
      <c r="V62" s="4"/>
      <c r="W62" s="5">
        <v>0.19230769230769201</v>
      </c>
      <c r="X62" s="5">
        <v>113.5495423453975</v>
      </c>
      <c r="Y62" s="5">
        <v>288.38807351904632</v>
      </c>
      <c r="Z62" s="5">
        <f t="shared" si="1"/>
        <v>2.5397554896506858</v>
      </c>
      <c r="AA62" s="5"/>
      <c r="AB62" s="5"/>
      <c r="AC62" s="5"/>
      <c r="AD62" s="5"/>
      <c r="AF62" s="7">
        <v>118.47278194456401</v>
      </c>
      <c r="AG62" s="4"/>
      <c r="AH62" s="3"/>
      <c r="AI62" s="5"/>
      <c r="AJ62">
        <v>644.86952413687902</v>
      </c>
      <c r="AL62">
        <f t="shared" si="2"/>
        <v>614.26265528862154</v>
      </c>
      <c r="AM62">
        <f t="shared" si="3"/>
        <v>890.60390345133374</v>
      </c>
      <c r="AO62">
        <v>61</v>
      </c>
      <c r="AP62">
        <v>11</v>
      </c>
      <c r="AQ62">
        <v>0.55000000000000004</v>
      </c>
      <c r="AR62">
        <v>347.36799721433999</v>
      </c>
      <c r="AS62">
        <v>351.76380321767499</v>
      </c>
      <c r="AU62">
        <v>10</v>
      </c>
      <c r="AV62">
        <v>0.19230769230769201</v>
      </c>
      <c r="AW62">
        <f t="shared" si="4"/>
        <v>116.13494877353237</v>
      </c>
      <c r="AX62">
        <f t="shared" si="5"/>
        <v>13487.326326630988</v>
      </c>
      <c r="AY62">
        <f t="shared" si="6"/>
        <v>1.3962515124408366E-2</v>
      </c>
      <c r="AZ62">
        <f t="shared" si="7"/>
        <v>0.97924838868176622</v>
      </c>
      <c r="BA62">
        <v>1.74786754363299</v>
      </c>
      <c r="BB62">
        <f t="shared" si="8"/>
        <v>119.47053911680445</v>
      </c>
      <c r="BC62">
        <f t="shared" si="9"/>
        <v>14273.209716859901</v>
      </c>
      <c r="BD62">
        <f t="shared" si="10"/>
        <v>1.3516930445928993E-2</v>
      </c>
      <c r="BE62">
        <f t="shared" si="11"/>
        <v>1.003235911511358</v>
      </c>
      <c r="BF62">
        <v>0.229442225700282</v>
      </c>
      <c r="BG62">
        <v>7.6686984655071031</v>
      </c>
      <c r="BI62">
        <v>1.4839846637077931E-2</v>
      </c>
      <c r="BJ62">
        <v>0.99495521500661943</v>
      </c>
      <c r="BK62">
        <v>0.67569543268280596</v>
      </c>
      <c r="BM62">
        <v>0.19230769230769201</v>
      </c>
      <c r="BN62">
        <f t="shared" si="12"/>
        <v>7.6686984655071031</v>
      </c>
      <c r="BO62">
        <f t="shared" si="13"/>
        <v>7.4545901444422586</v>
      </c>
    </row>
    <row r="63" spans="1:67" x14ac:dyDescent="0.3">
      <c r="A63">
        <v>62</v>
      </c>
      <c r="B63">
        <v>1.1923076923076901</v>
      </c>
      <c r="C63" s="6">
        <v>119.08848951933599</v>
      </c>
      <c r="D63">
        <v>0</v>
      </c>
      <c r="E63">
        <v>0</v>
      </c>
      <c r="F63">
        <v>0.57676056338030701</v>
      </c>
      <c r="G63">
        <v>0</v>
      </c>
      <c r="H63">
        <v>574.98943661971805</v>
      </c>
      <c r="I63">
        <v>115.785211267606</v>
      </c>
      <c r="J63">
        <v>0</v>
      </c>
      <c r="K63">
        <v>0</v>
      </c>
      <c r="L63">
        <f t="shared" si="0"/>
        <v>-3593.6839788732377</v>
      </c>
      <c r="M63">
        <v>11</v>
      </c>
      <c r="N63">
        <v>0.21153846153846201</v>
      </c>
      <c r="O63" s="4"/>
      <c r="P63" s="3"/>
      <c r="R63" s="4"/>
      <c r="S63" s="3"/>
      <c r="U63" s="7">
        <v>113.123667536491</v>
      </c>
      <c r="V63" s="4"/>
      <c r="W63" s="5">
        <v>0.21153846153846201</v>
      </c>
      <c r="X63" s="5">
        <v>113.67786852034733</v>
      </c>
      <c r="Y63" s="5">
        <v>286.61426104548201</v>
      </c>
      <c r="Z63" s="5">
        <f t="shared" si="1"/>
        <v>2.5212846156961555</v>
      </c>
      <c r="AA63" s="5"/>
      <c r="AB63" s="5"/>
      <c r="AC63" s="5"/>
      <c r="AD63" s="5"/>
      <c r="AF63" s="7">
        <v>118.68302159906401</v>
      </c>
      <c r="AG63" s="4"/>
      <c r="AH63" s="3"/>
      <c r="AI63" s="5"/>
      <c r="AJ63">
        <v>643.27475178264103</v>
      </c>
      <c r="AL63">
        <f t="shared" si="2"/>
        <v>611.22311774156117</v>
      </c>
      <c r="AM63">
        <f t="shared" si="3"/>
        <v>887.35342786441799</v>
      </c>
      <c r="AO63">
        <v>62</v>
      </c>
      <c r="AP63">
        <v>12</v>
      </c>
      <c r="AQ63">
        <v>0.6</v>
      </c>
      <c r="AR63">
        <v>353.128345094537</v>
      </c>
      <c r="AS63">
        <v>355.62560792739202</v>
      </c>
      <c r="AU63">
        <v>11</v>
      </c>
      <c r="AV63">
        <v>0.21153846153846201</v>
      </c>
      <c r="AW63">
        <f t="shared" si="4"/>
        <v>115.98582123303387</v>
      </c>
      <c r="AX63">
        <f t="shared" si="5"/>
        <v>13452.710727101292</v>
      </c>
      <c r="AY63">
        <f t="shared" si="6"/>
        <v>1.535876663684926E-2</v>
      </c>
      <c r="AZ63">
        <f t="shared" si="7"/>
        <v>0.97673512035550225</v>
      </c>
      <c r="BA63">
        <v>1.77817030126201</v>
      </c>
      <c r="BB63">
        <f t="shared" si="8"/>
        <v>119.44172582228857</v>
      </c>
      <c r="BC63">
        <f t="shared" si="9"/>
        <v>14266.325867406757</v>
      </c>
      <c r="BD63">
        <f t="shared" si="10"/>
        <v>1.4868623490521949E-2</v>
      </c>
      <c r="BE63">
        <f t="shared" si="11"/>
        <v>1.0027520592372143</v>
      </c>
      <c r="BF63">
        <v>0.352673117728591</v>
      </c>
      <c r="BG63">
        <v>7.6505336465358509</v>
      </c>
      <c r="BI63">
        <v>1.6323831300785786E-2</v>
      </c>
      <c r="BJ63">
        <v>0.99720535078719597</v>
      </c>
      <c r="BK63">
        <v>0.73452027190569003</v>
      </c>
      <c r="BM63">
        <v>0.21153846153846201</v>
      </c>
      <c r="BN63">
        <f t="shared" si="12"/>
        <v>7.6505336465358509</v>
      </c>
      <c r="BO63">
        <f t="shared" si="13"/>
        <v>7.4291745347406248</v>
      </c>
    </row>
    <row r="64" spans="1:67" x14ac:dyDescent="0.3">
      <c r="A64">
        <v>63</v>
      </c>
      <c r="B64">
        <v>1.2115384615384599</v>
      </c>
      <c r="C64" s="6">
        <v>120.225311789156</v>
      </c>
      <c r="D64">
        <v>0</v>
      </c>
      <c r="E64">
        <v>0</v>
      </c>
      <c r="F64">
        <v>0.48941538134905999</v>
      </c>
      <c r="G64">
        <v>0</v>
      </c>
      <c r="H64">
        <v>573.48442906574405</v>
      </c>
      <c r="I64">
        <v>115.733564013841</v>
      </c>
      <c r="J64">
        <v>0</v>
      </c>
      <c r="K64">
        <v>0</v>
      </c>
      <c r="L64">
        <f t="shared" si="0"/>
        <v>-3584.2776816609003</v>
      </c>
      <c r="M64">
        <v>12</v>
      </c>
      <c r="N64">
        <v>0.230769230769231</v>
      </c>
      <c r="O64" s="4"/>
      <c r="P64" s="3"/>
      <c r="R64" s="4"/>
      <c r="S64" s="3"/>
      <c r="U64" s="7">
        <v>111.85563561920701</v>
      </c>
      <c r="V64" s="4"/>
      <c r="W64" s="5">
        <v>0.230769230769231</v>
      </c>
      <c r="X64" s="5">
        <v>113.79650511890324</v>
      </c>
      <c r="Y64" s="5">
        <v>288.8120358429976</v>
      </c>
      <c r="Z64" s="5">
        <f t="shared" si="1"/>
        <v>2.5379692947619508</v>
      </c>
      <c r="AA64" s="5"/>
      <c r="AB64" s="5"/>
      <c r="AC64" s="5"/>
      <c r="AD64" s="5"/>
      <c r="AF64" s="7">
        <v>118.360321734023</v>
      </c>
      <c r="AG64" s="4"/>
      <c r="AH64" s="3"/>
      <c r="AI64" s="5"/>
      <c r="AJ64">
        <v>642.51546062269995</v>
      </c>
      <c r="AL64">
        <f t="shared" si="2"/>
        <v>608.26724042871797</v>
      </c>
      <c r="AM64">
        <f t="shared" si="3"/>
        <v>884.76841767660767</v>
      </c>
      <c r="AO64">
        <v>63</v>
      </c>
      <c r="AP64">
        <v>13</v>
      </c>
      <c r="AQ64">
        <v>0.65</v>
      </c>
      <c r="AR64">
        <v>364.25915336876602</v>
      </c>
      <c r="AS64">
        <v>360.41103066589102</v>
      </c>
      <c r="AU64">
        <v>12</v>
      </c>
      <c r="AV64">
        <v>0.230769230769231</v>
      </c>
      <c r="AW64">
        <f t="shared" si="4"/>
        <v>115.83442845366369</v>
      </c>
      <c r="AX64">
        <f t="shared" si="5"/>
        <v>13417.614815186933</v>
      </c>
      <c r="AY64">
        <f t="shared" si="6"/>
        <v>1.6755018149290084E-2</v>
      </c>
      <c r="AZ64">
        <f t="shared" si="7"/>
        <v>0.97418697891077477</v>
      </c>
      <c r="BA64">
        <v>1.8069603576672799</v>
      </c>
      <c r="BB64">
        <f t="shared" si="8"/>
        <v>119.40400241743562</v>
      </c>
      <c r="BC64">
        <f t="shared" si="9"/>
        <v>14257.315793302971</v>
      </c>
      <c r="BD64">
        <f t="shared" si="10"/>
        <v>1.6220316535114833E-2</v>
      </c>
      <c r="BE64">
        <f t="shared" si="11"/>
        <v>1.0021187588033518</v>
      </c>
      <c r="BF64">
        <v>0.47124663011204598</v>
      </c>
      <c r="BG64">
        <v>7.6382162841208681</v>
      </c>
      <c r="BI64">
        <v>1.7807815964493563E-2</v>
      </c>
      <c r="BJ64">
        <v>0.99928784556355299</v>
      </c>
      <c r="BK64">
        <v>0.79097192406797801</v>
      </c>
      <c r="BM64">
        <v>0.230769230769231</v>
      </c>
      <c r="BN64">
        <f t="shared" si="12"/>
        <v>7.6382162841208681</v>
      </c>
      <c r="BO64">
        <f t="shared" si="13"/>
        <v>7.4098723641060458</v>
      </c>
    </row>
    <row r="65" spans="1:67" x14ac:dyDescent="0.3">
      <c r="A65">
        <v>64</v>
      </c>
      <c r="B65">
        <v>1.2307692307692299</v>
      </c>
      <c r="C65" s="6">
        <v>119.748090480041</v>
      </c>
      <c r="D65">
        <v>0</v>
      </c>
      <c r="E65">
        <v>0</v>
      </c>
      <c r="F65">
        <v>0.51301729592058098</v>
      </c>
      <c r="G65">
        <v>0</v>
      </c>
      <c r="H65">
        <v>571.90592334494795</v>
      </c>
      <c r="I65">
        <v>115.728222996516</v>
      </c>
      <c r="J65">
        <v>0</v>
      </c>
      <c r="K65">
        <v>0</v>
      </c>
      <c r="L65">
        <f t="shared" si="0"/>
        <v>-3574.4120209059247</v>
      </c>
      <c r="M65">
        <v>13</v>
      </c>
      <c r="N65">
        <v>0.25</v>
      </c>
      <c r="O65" s="4"/>
      <c r="P65" s="3"/>
      <c r="R65" s="4"/>
      <c r="S65" s="3"/>
      <c r="U65" s="7">
        <v>110.688853644685</v>
      </c>
      <c r="V65" s="4"/>
      <c r="W65" s="5">
        <v>0.25</v>
      </c>
      <c r="X65" s="5">
        <v>113.7138791282707</v>
      </c>
      <c r="Y65" s="5">
        <v>290.68713033210145</v>
      </c>
      <c r="Z65" s="5">
        <f t="shared" si="1"/>
        <v>2.5563029997789686</v>
      </c>
      <c r="AA65" s="5"/>
      <c r="AB65" s="5"/>
      <c r="AC65" s="5"/>
      <c r="AD65" s="5"/>
      <c r="AF65" s="7">
        <v>121.274995199507</v>
      </c>
      <c r="AG65" s="4"/>
      <c r="AH65" s="3"/>
      <c r="AI65" s="5"/>
      <c r="AJ65">
        <v>642.29149956484298</v>
      </c>
      <c r="AL65">
        <f t="shared" si="2"/>
        <v>605.39300947265622</v>
      </c>
      <c r="AM65">
        <f t="shared" si="3"/>
        <v>882.63189741342012</v>
      </c>
      <c r="AO65">
        <v>64</v>
      </c>
      <c r="AP65">
        <v>14</v>
      </c>
      <c r="AQ65">
        <v>0.7</v>
      </c>
      <c r="AR65">
        <v>371.75561649079702</v>
      </c>
      <c r="AS65">
        <v>368.02034233375798</v>
      </c>
      <c r="AU65">
        <v>13</v>
      </c>
      <c r="AV65">
        <v>0.25</v>
      </c>
      <c r="AW65">
        <f t="shared" si="4"/>
        <v>115.68086166992188</v>
      </c>
      <c r="AX65">
        <f t="shared" si="5"/>
        <v>13382.061756695601</v>
      </c>
      <c r="AY65">
        <f t="shared" si="6"/>
        <v>1.8151269661730904E-2</v>
      </c>
      <c r="AZ65">
        <f t="shared" si="7"/>
        <v>0.97160564630287294</v>
      </c>
      <c r="BA65">
        <v>1.8342800984566801</v>
      </c>
      <c r="BB65">
        <f t="shared" si="8"/>
        <v>119.3576603515625</v>
      </c>
      <c r="BC65">
        <f t="shared" si="9"/>
        <v>14246.251084598955</v>
      </c>
      <c r="BD65">
        <f t="shared" si="10"/>
        <v>1.7572009579707719E-2</v>
      </c>
      <c r="BE65">
        <f t="shared" si="11"/>
        <v>1.0013410421339772</v>
      </c>
      <c r="BF65">
        <v>0.58527871308431001</v>
      </c>
      <c r="BG65">
        <v>7.6298869551290069</v>
      </c>
      <c r="BI65">
        <v>1.9291800628201339E-2</v>
      </c>
      <c r="BJ65">
        <v>0.99783723558784976</v>
      </c>
      <c r="BK65">
        <v>0.84511818820999796</v>
      </c>
      <c r="BM65">
        <v>0.25</v>
      </c>
      <c r="BN65">
        <f t="shared" si="12"/>
        <v>7.6298869551290069</v>
      </c>
      <c r="BO65">
        <f t="shared" si="13"/>
        <v>7.3948491853281011</v>
      </c>
    </row>
    <row r="66" spans="1:67" x14ac:dyDescent="0.3">
      <c r="A66">
        <v>65</v>
      </c>
      <c r="B66">
        <v>1.25</v>
      </c>
      <c r="C66" s="6">
        <v>118.920854430788</v>
      </c>
      <c r="D66">
        <v>0</v>
      </c>
      <c r="E66">
        <v>0</v>
      </c>
      <c r="F66">
        <v>0.58740331783349498</v>
      </c>
      <c r="G66">
        <v>0</v>
      </c>
      <c r="H66">
        <v>570.09893992932905</v>
      </c>
      <c r="I66">
        <v>115.766784452297</v>
      </c>
      <c r="J66">
        <v>0</v>
      </c>
      <c r="K66">
        <v>0</v>
      </c>
      <c r="L66">
        <f t="shared" ref="L66:L129" si="14">(J66-H66)*6.25</f>
        <v>-3563.1183745583066</v>
      </c>
      <c r="M66">
        <v>14</v>
      </c>
      <c r="N66">
        <v>0.269230769230769</v>
      </c>
      <c r="O66" s="4"/>
      <c r="P66" s="3"/>
      <c r="R66" s="4"/>
      <c r="S66" s="3"/>
      <c r="U66" s="7">
        <v>112.73768317502299</v>
      </c>
      <c r="V66" s="4"/>
      <c r="W66" s="5">
        <v>0.269230769230769</v>
      </c>
      <c r="X66" s="5">
        <v>113.62066289394583</v>
      </c>
      <c r="Y66" s="5">
        <v>291.68845059824213</v>
      </c>
      <c r="Z66" s="5">
        <f t="shared" si="1"/>
        <v>2.5672130681943455</v>
      </c>
      <c r="AA66" s="5"/>
      <c r="AB66" s="5"/>
      <c r="AC66" s="5"/>
      <c r="AD66" s="5"/>
      <c r="AF66" s="7">
        <v>122.367050199391</v>
      </c>
      <c r="AG66" s="4"/>
      <c r="AH66" s="3"/>
      <c r="AI66" s="5"/>
      <c r="AJ66">
        <v>641.35232512924495</v>
      </c>
      <c r="AL66">
        <f t="shared" si="2"/>
        <v>602.59844837368166</v>
      </c>
      <c r="AM66">
        <f t="shared" si="3"/>
        <v>880.03278060027822</v>
      </c>
      <c r="AO66">
        <v>65</v>
      </c>
      <c r="AP66">
        <v>15</v>
      </c>
      <c r="AQ66">
        <v>0.75</v>
      </c>
      <c r="AR66">
        <v>372.468861010333</v>
      </c>
      <c r="AS66">
        <v>375.16098625490099</v>
      </c>
      <c r="AU66">
        <v>14</v>
      </c>
      <c r="AV66">
        <v>0.269230769230769</v>
      </c>
      <c r="AW66">
        <f t="shared" si="4"/>
        <v>115.52521000655791</v>
      </c>
      <c r="AX66">
        <f t="shared" si="5"/>
        <v>13346.074147059309</v>
      </c>
      <c r="AY66">
        <f t="shared" si="6"/>
        <v>1.9547521174171727E-2</v>
      </c>
      <c r="AZ66">
        <f t="shared" si="7"/>
        <v>0.96899276307491522</v>
      </c>
      <c r="BA66">
        <v>1.86017106839768</v>
      </c>
      <c r="BB66">
        <f t="shared" si="8"/>
        <v>119.30298499862823</v>
      </c>
      <c r="BC66">
        <f t="shared" si="9"/>
        <v>14233.202229582914</v>
      </c>
      <c r="BD66">
        <f t="shared" si="10"/>
        <v>1.8923702624300605E-2</v>
      </c>
      <c r="BE66">
        <f t="shared" si="11"/>
        <v>1.0004238637125928</v>
      </c>
      <c r="BF66">
        <v>0.69488364195181695</v>
      </c>
      <c r="BG66">
        <v>7.6176687369823624</v>
      </c>
      <c r="BI66">
        <v>2.077578529190912E-2</v>
      </c>
      <c r="BJ66">
        <v>0.99620196456894183</v>
      </c>
      <c r="BK66">
        <v>0.89702554594856898</v>
      </c>
      <c r="BM66">
        <v>0.269230769230769</v>
      </c>
      <c r="BN66">
        <f t="shared" si="12"/>
        <v>7.6176687369823624</v>
      </c>
      <c r="BO66">
        <f t="shared" si="13"/>
        <v>7.3764523210412296</v>
      </c>
    </row>
    <row r="67" spans="1:67" x14ac:dyDescent="0.3">
      <c r="A67">
        <v>66</v>
      </c>
      <c r="B67" s="6">
        <v>1.2692307692307701</v>
      </c>
      <c r="C67" s="6">
        <v>119.396648983113</v>
      </c>
      <c r="D67">
        <v>0</v>
      </c>
      <c r="E67">
        <v>0</v>
      </c>
      <c r="F67">
        <v>0.45639528531349799</v>
      </c>
      <c r="G67">
        <v>0</v>
      </c>
      <c r="H67">
        <v>568.69473684210504</v>
      </c>
      <c r="I67">
        <v>115.750877192982</v>
      </c>
      <c r="J67">
        <v>0</v>
      </c>
      <c r="K67">
        <v>0</v>
      </c>
      <c r="L67">
        <f t="shared" si="14"/>
        <v>-3554.3421052631566</v>
      </c>
      <c r="M67">
        <v>15</v>
      </c>
      <c r="N67">
        <v>0.28846153846153899</v>
      </c>
      <c r="O67" s="4"/>
      <c r="P67" s="3"/>
      <c r="R67" s="4"/>
      <c r="S67" s="3"/>
      <c r="U67" s="7">
        <v>115.377019902028</v>
      </c>
      <c r="V67" s="4"/>
      <c r="W67" s="5">
        <v>0.28846153846153899</v>
      </c>
      <c r="X67" s="5">
        <v>113.24099517450232</v>
      </c>
      <c r="Y67" s="5">
        <v>291.98217889369386</v>
      </c>
      <c r="Z67" s="5">
        <f t="shared" si="1"/>
        <v>2.578414102099285</v>
      </c>
      <c r="AA67" s="5"/>
      <c r="AB67" s="5"/>
      <c r="AC67" s="5"/>
      <c r="AD67" s="5"/>
      <c r="AF67" s="7">
        <v>123.084651232049</v>
      </c>
      <c r="AG67" s="4"/>
      <c r="AH67" s="3"/>
      <c r="AI67" s="5"/>
      <c r="AJ67">
        <v>639.82215423101502</v>
      </c>
      <c r="AL67">
        <f t="shared" si="2"/>
        <v>599.88161757684225</v>
      </c>
      <c r="AM67">
        <f t="shared" si="3"/>
        <v>877.05777697448514</v>
      </c>
      <c r="AO67">
        <v>66</v>
      </c>
      <c r="AP67">
        <v>16</v>
      </c>
      <c r="AQ67">
        <v>0.8</v>
      </c>
      <c r="AR67">
        <v>380.62153154081801</v>
      </c>
      <c r="AS67">
        <v>380.711570439865</v>
      </c>
      <c r="AU67">
        <v>15</v>
      </c>
      <c r="AV67">
        <v>0.28846153846153899</v>
      </c>
      <c r="AW67">
        <f t="shared" si="4"/>
        <v>115.36756050611343</v>
      </c>
      <c r="AX67">
        <f t="shared" si="5"/>
        <v>13309.674017131745</v>
      </c>
      <c r="AY67">
        <f t="shared" si="6"/>
        <v>2.0943772686612617E-2</v>
      </c>
      <c r="AZ67">
        <f t="shared" si="7"/>
        <v>0.96634992877876613</v>
      </c>
      <c r="BA67">
        <v>1.88467413638273</v>
      </c>
      <c r="BB67">
        <f t="shared" si="8"/>
        <v>119.24025573269626</v>
      </c>
      <c r="BC67">
        <f t="shared" si="9"/>
        <v>14218.238587198803</v>
      </c>
      <c r="BD67">
        <f t="shared" si="10"/>
        <v>2.0275395668893557E-2</v>
      </c>
      <c r="BE67">
        <f t="shared" si="11"/>
        <v>0.99937209864330923</v>
      </c>
      <c r="BF67">
        <v>0.80017368276775502</v>
      </c>
      <c r="BG67">
        <v>7.6022910870860363</v>
      </c>
      <c r="BI67">
        <v>2.225976995561697E-2</v>
      </c>
      <c r="BJ67">
        <v>0.98955539535122727</v>
      </c>
      <c r="BK67">
        <v>0.94675927541573901</v>
      </c>
      <c r="BM67">
        <v>0.28846153846153899</v>
      </c>
      <c r="BN67">
        <f t="shared" si="12"/>
        <v>7.6022910870860363</v>
      </c>
      <c r="BO67">
        <f t="shared" si="13"/>
        <v>7.3553832267905115</v>
      </c>
    </row>
    <row r="68" spans="1:67" x14ac:dyDescent="0.3">
      <c r="A68">
        <v>67</v>
      </c>
      <c r="B68" s="21">
        <v>1.2884615384615401</v>
      </c>
      <c r="C68">
        <v>119.550610861023</v>
      </c>
      <c r="D68">
        <v>0</v>
      </c>
      <c r="E68">
        <v>0</v>
      </c>
      <c r="F68">
        <v>0.55198730837533205</v>
      </c>
      <c r="G68">
        <v>0</v>
      </c>
      <c r="H68">
        <v>566.99650349650403</v>
      </c>
      <c r="I68">
        <v>115.776223776224</v>
      </c>
      <c r="J68">
        <v>0</v>
      </c>
      <c r="K68">
        <v>0</v>
      </c>
      <c r="L68">
        <f t="shared" si="14"/>
        <v>-3543.7281468531501</v>
      </c>
      <c r="M68">
        <v>16</v>
      </c>
      <c r="N68">
        <v>0.30769230769230799</v>
      </c>
      <c r="O68" s="4"/>
      <c r="P68" s="3"/>
      <c r="R68" s="4"/>
      <c r="S68" s="3"/>
      <c r="U68" s="7">
        <v>117.38692386695701</v>
      </c>
      <c r="V68" s="4"/>
      <c r="W68" s="5">
        <v>0.30769230769230799</v>
      </c>
      <c r="X68" s="5">
        <v>113.31240309064384</v>
      </c>
      <c r="Y68" s="5">
        <v>294.67092224661076</v>
      </c>
      <c r="Z68" s="5">
        <f t="shared" si="1"/>
        <v>2.6005178092542072</v>
      </c>
      <c r="AA68" s="5"/>
      <c r="AB68" s="5"/>
      <c r="AC68" s="5"/>
      <c r="AD68" s="5"/>
      <c r="AF68" s="7">
        <v>123.173766973073</v>
      </c>
      <c r="AG68" s="4"/>
      <c r="AH68" s="3"/>
      <c r="AI68" s="5"/>
      <c r="AJ68">
        <v>639.37495466787095</v>
      </c>
      <c r="AL68">
        <f t="shared" si="2"/>
        <v>597.24061404120198</v>
      </c>
      <c r="AM68">
        <f t="shared" si="3"/>
        <v>874.92667333717407</v>
      </c>
      <c r="AO68">
        <v>67</v>
      </c>
      <c r="AP68">
        <v>17</v>
      </c>
      <c r="AQ68">
        <v>0.85</v>
      </c>
      <c r="AR68">
        <v>386.44132148998898</v>
      </c>
      <c r="AS68">
        <v>384.37900224259198</v>
      </c>
      <c r="AU68">
        <v>16</v>
      </c>
      <c r="AV68">
        <v>0.30769230769230799</v>
      </c>
      <c r="AW68">
        <f t="shared" si="4"/>
        <v>115.20799815629746</v>
      </c>
      <c r="AX68">
        <f t="shared" si="5"/>
        <v>13272.88283918144</v>
      </c>
      <c r="AY68">
        <f t="shared" si="6"/>
        <v>2.234002419905344E-2</v>
      </c>
      <c r="AZ68">
        <f t="shared" si="7"/>
        <v>0.96367870241017128</v>
      </c>
      <c r="BA68">
        <v>1.90782935519931</v>
      </c>
      <c r="BB68">
        <f t="shared" si="8"/>
        <v>119.16974600295973</v>
      </c>
      <c r="BC68">
        <f t="shared" si="9"/>
        <v>14201.428362409935</v>
      </c>
      <c r="BD68">
        <f t="shared" si="10"/>
        <v>2.1627088713486443E-2</v>
      </c>
      <c r="BE68">
        <f t="shared" si="11"/>
        <v>0.99819054091920112</v>
      </c>
      <c r="BF68">
        <v>0.90125920157402795</v>
      </c>
      <c r="BG68">
        <v>7.5943223329876863</v>
      </c>
      <c r="BI68">
        <v>2.3743754619324747E-2</v>
      </c>
      <c r="BJ68">
        <v>0.9908037836713296</v>
      </c>
      <c r="BK68">
        <v>0.99438325735897004</v>
      </c>
      <c r="BM68">
        <v>0.30769230769230799</v>
      </c>
      <c r="BN68">
        <f t="shared" si="12"/>
        <v>7.5943223329876863</v>
      </c>
      <c r="BO68">
        <f t="shared" si="13"/>
        <v>7.3418522962652295</v>
      </c>
    </row>
    <row r="69" spans="1:67" x14ac:dyDescent="0.3">
      <c r="A69">
        <v>68</v>
      </c>
      <c r="B69" s="20">
        <v>1.3076923076923099</v>
      </c>
      <c r="C69">
        <v>119.80477688738701</v>
      </c>
      <c r="D69">
        <v>0</v>
      </c>
      <c r="E69">
        <v>0</v>
      </c>
      <c r="F69">
        <v>0.50044832809440398</v>
      </c>
      <c r="G69">
        <v>0</v>
      </c>
      <c r="H69">
        <v>565.45993031358898</v>
      </c>
      <c r="I69">
        <v>115.675958188153</v>
      </c>
      <c r="J69">
        <v>0</v>
      </c>
      <c r="K69">
        <v>0</v>
      </c>
      <c r="L69">
        <f t="shared" si="14"/>
        <v>-3534.1245644599312</v>
      </c>
      <c r="M69">
        <v>17</v>
      </c>
      <c r="N69">
        <v>0.32692307692307698</v>
      </c>
      <c r="O69" s="4"/>
      <c r="P69" s="3"/>
      <c r="R69" s="4"/>
      <c r="S69" s="3"/>
      <c r="U69" s="7">
        <v>119.431680162278</v>
      </c>
      <c r="V69" s="4"/>
      <c r="W69" s="5">
        <v>0.32692307692307698</v>
      </c>
      <c r="X69" s="5">
        <v>113.41314521128</v>
      </c>
      <c r="Y69" s="5">
        <v>294.20779740087772</v>
      </c>
      <c r="Z69" s="5">
        <f t="shared" si="1"/>
        <v>2.5941243129514762</v>
      </c>
      <c r="AA69" s="5"/>
      <c r="AB69" s="5"/>
      <c r="AC69" s="5"/>
      <c r="AD69" s="5"/>
      <c r="AF69" s="7">
        <v>120.81137956201501</v>
      </c>
      <c r="AG69" s="4"/>
      <c r="AH69" s="3"/>
      <c r="AI69" s="5"/>
      <c r="AJ69">
        <v>638.29386443243004</v>
      </c>
      <c r="AL69">
        <f t="shared" si="2"/>
        <v>594.67357081138607</v>
      </c>
      <c r="AM69">
        <f t="shared" si="3"/>
        <v>872.38507162470978</v>
      </c>
      <c r="AO69">
        <v>68</v>
      </c>
      <c r="AP69">
        <v>18</v>
      </c>
      <c r="AQ69">
        <v>0.9</v>
      </c>
      <c r="AR69">
        <v>388.591056465566</v>
      </c>
      <c r="AS69">
        <v>386.82272107164903</v>
      </c>
      <c r="AU69">
        <v>17</v>
      </c>
      <c r="AV69">
        <v>0.32692307692307698</v>
      </c>
      <c r="AW69">
        <f t="shared" si="4"/>
        <v>115.04660591719399</v>
      </c>
      <c r="AX69">
        <f t="shared" si="5"/>
        <v>13235.721533066135</v>
      </c>
      <c r="AY69">
        <f t="shared" si="6"/>
        <v>2.373627571149426E-2</v>
      </c>
      <c r="AZ69">
        <f t="shared" si="7"/>
        <v>0.96098060285704712</v>
      </c>
      <c r="BA69">
        <v>1.92967611026722</v>
      </c>
      <c r="BB69">
        <f t="shared" si="8"/>
        <v>119.0917234083298</v>
      </c>
      <c r="BC69">
        <f t="shared" si="9"/>
        <v>14182.838584366127</v>
      </c>
      <c r="BD69">
        <f t="shared" si="10"/>
        <v>2.2978781758079329E-2</v>
      </c>
      <c r="BE69">
        <f t="shared" si="11"/>
        <v>0.99688390188771947</v>
      </c>
      <c r="BF69">
        <v>0.99824868411702095</v>
      </c>
      <c r="BG69">
        <v>7.5828840379056306</v>
      </c>
      <c r="BI69">
        <v>2.5227739283032527E-2</v>
      </c>
      <c r="BJ69">
        <v>0.992566345278032</v>
      </c>
      <c r="BK69">
        <v>1.0399601022885001</v>
      </c>
      <c r="BM69">
        <v>0.32692307692307698</v>
      </c>
      <c r="BN69">
        <f t="shared" si="12"/>
        <v>7.5828840379056306</v>
      </c>
      <c r="BO69">
        <f t="shared" si="13"/>
        <v>7.3253207415057977</v>
      </c>
    </row>
    <row r="70" spans="1:67" x14ac:dyDescent="0.3">
      <c r="A70">
        <v>69</v>
      </c>
      <c r="B70" s="6">
        <v>1.32692307692308</v>
      </c>
      <c r="C70">
        <v>119.551161009559</v>
      </c>
      <c r="D70">
        <v>0</v>
      </c>
      <c r="E70">
        <v>0</v>
      </c>
      <c r="F70">
        <v>0.505200345428786</v>
      </c>
      <c r="G70">
        <v>0</v>
      </c>
      <c r="H70">
        <v>563.90559440559502</v>
      </c>
      <c r="I70">
        <v>115.695804195804</v>
      </c>
      <c r="J70">
        <v>0</v>
      </c>
      <c r="K70">
        <v>0</v>
      </c>
      <c r="L70">
        <f t="shared" si="14"/>
        <v>-3524.409965034969</v>
      </c>
      <c r="M70">
        <v>18</v>
      </c>
      <c r="N70">
        <v>0.34615384615384598</v>
      </c>
      <c r="O70" s="4"/>
      <c r="P70" s="3"/>
      <c r="R70" s="4"/>
      <c r="S70" s="3"/>
      <c r="U70" s="7">
        <v>120.325538978216</v>
      </c>
      <c r="V70" s="4"/>
      <c r="W70" s="5">
        <v>0.34615384615384598</v>
      </c>
      <c r="X70" s="5">
        <v>113.1935180129455</v>
      </c>
      <c r="Y70" s="5">
        <v>295.6018302324768</v>
      </c>
      <c r="Z70" s="5">
        <f t="shared" si="1"/>
        <v>2.611473125154304</v>
      </c>
      <c r="AA70" s="5"/>
      <c r="AB70" s="5"/>
      <c r="AC70" s="5"/>
      <c r="AD70" s="5"/>
      <c r="AF70" s="7">
        <v>117.73227052723399</v>
      </c>
      <c r="AG70" s="4"/>
      <c r="AH70" s="3"/>
      <c r="AI70" s="5"/>
      <c r="AJ70">
        <v>636.87763026956998</v>
      </c>
      <c r="AL70">
        <f t="shared" si="2"/>
        <v>592.17865659139989</v>
      </c>
      <c r="AM70">
        <f t="shared" si="3"/>
        <v>869.64859412303895</v>
      </c>
      <c r="AO70">
        <v>69</v>
      </c>
      <c r="AP70">
        <v>19</v>
      </c>
      <c r="AQ70">
        <v>0.95</v>
      </c>
      <c r="AR70">
        <v>393.02907240822202</v>
      </c>
      <c r="AS70">
        <v>389.20508846951998</v>
      </c>
      <c r="AU70">
        <v>18</v>
      </c>
      <c r="AV70">
        <v>0.34615384615384598</v>
      </c>
      <c r="AW70">
        <f t="shared" si="4"/>
        <v>114.88346474830215</v>
      </c>
      <c r="AX70">
        <f t="shared" si="5"/>
        <v>13198.210472574381</v>
      </c>
      <c r="AY70">
        <f t="shared" si="6"/>
        <v>2.5132527223935084E-2</v>
      </c>
      <c r="AZ70">
        <f t="shared" si="7"/>
        <v>0.95825710935991382</v>
      </c>
      <c r="BA70">
        <v>1.9502529950038501</v>
      </c>
      <c r="BB70">
        <f t="shared" si="8"/>
        <v>119.00644977158693</v>
      </c>
      <c r="BC70">
        <f t="shared" si="9"/>
        <v>14162.535087237242</v>
      </c>
      <c r="BD70">
        <f t="shared" si="10"/>
        <v>2.4330474802672215E-2</v>
      </c>
      <c r="BE70">
        <f t="shared" si="11"/>
        <v>0.99545680890351806</v>
      </c>
      <c r="BF70">
        <v>1.0912487554677099</v>
      </c>
      <c r="BG70">
        <v>7.5698325779810833</v>
      </c>
      <c r="BI70">
        <v>2.6711723946740304E-2</v>
      </c>
      <c r="BJ70">
        <v>0.98872581181269248</v>
      </c>
      <c r="BK70">
        <v>1.0835512519388499</v>
      </c>
      <c r="BM70">
        <v>0.34615384615384598</v>
      </c>
      <c r="BN70">
        <f t="shared" si="12"/>
        <v>7.5698325779810833</v>
      </c>
      <c r="BO70">
        <f t="shared" si="13"/>
        <v>7.3075753103481755</v>
      </c>
    </row>
    <row r="71" spans="1:67" x14ac:dyDescent="0.3">
      <c r="A71">
        <v>70</v>
      </c>
      <c r="B71" s="6">
        <v>1.34615384615385</v>
      </c>
      <c r="C71">
        <v>119.982144628651</v>
      </c>
      <c r="D71">
        <v>0</v>
      </c>
      <c r="E71">
        <v>0</v>
      </c>
      <c r="F71">
        <v>0.52569019794714</v>
      </c>
      <c r="G71">
        <v>0</v>
      </c>
      <c r="H71">
        <v>562.28819444444503</v>
      </c>
      <c r="I71">
        <v>115.677083333333</v>
      </c>
      <c r="J71">
        <v>0</v>
      </c>
      <c r="K71">
        <v>0</v>
      </c>
      <c r="L71">
        <f t="shared" si="14"/>
        <v>-3514.3012152777815</v>
      </c>
      <c r="M71">
        <v>19</v>
      </c>
      <c r="N71">
        <v>0.36538461538461497</v>
      </c>
      <c r="O71" s="4"/>
      <c r="P71" s="3"/>
      <c r="R71" s="4"/>
      <c r="S71" s="3"/>
      <c r="U71" s="7">
        <v>117.561776627996</v>
      </c>
      <c r="V71" s="4"/>
      <c r="W71" s="5">
        <v>0.36538461538461497</v>
      </c>
      <c r="X71" s="5">
        <v>112.53301873611289</v>
      </c>
      <c r="Y71" s="5">
        <v>296.65538694606124</v>
      </c>
      <c r="Z71" s="5">
        <f t="shared" si="1"/>
        <v>2.6361630593213774</v>
      </c>
      <c r="AA71" s="5"/>
      <c r="AB71" s="5"/>
      <c r="AC71" s="5"/>
      <c r="AD71" s="5"/>
      <c r="AF71" s="7">
        <v>117.649800244243</v>
      </c>
      <c r="AG71" s="4"/>
      <c r="AH71" s="3"/>
      <c r="AI71" s="5"/>
      <c r="AJ71">
        <v>636.81659916523597</v>
      </c>
      <c r="AL71">
        <f t="shared" si="2"/>
        <v>589.75407532071915</v>
      </c>
      <c r="AM71">
        <f t="shared" si="3"/>
        <v>867.95463610131912</v>
      </c>
      <c r="AO71">
        <v>70</v>
      </c>
      <c r="AP71">
        <v>20</v>
      </c>
      <c r="AQ71">
        <v>1</v>
      </c>
      <c r="AR71">
        <v>398.01569408955999</v>
      </c>
      <c r="AS71">
        <v>393.251022255348</v>
      </c>
      <c r="AU71">
        <v>19</v>
      </c>
      <c r="AV71">
        <v>0.36538461538461497</v>
      </c>
      <c r="AW71">
        <f t="shared" si="4"/>
        <v>114.71865363540881</v>
      </c>
      <c r="AX71">
        <f t="shared" si="5"/>
        <v>13160.369491920896</v>
      </c>
      <c r="AY71">
        <f t="shared" si="6"/>
        <v>2.6528778736375908E-2</v>
      </c>
      <c r="AZ71">
        <f t="shared" si="7"/>
        <v>0.95550966198349085</v>
      </c>
      <c r="BA71">
        <v>1.96959794425226</v>
      </c>
      <c r="BB71">
        <f t="shared" si="8"/>
        <v>118.91418121309516</v>
      </c>
      <c r="BC71">
        <f t="shared" si="9"/>
        <v>14140.582493580834</v>
      </c>
      <c r="BD71">
        <f t="shared" si="10"/>
        <v>2.5682167847265097E-2</v>
      </c>
      <c r="BE71">
        <f t="shared" si="11"/>
        <v>0.99391380415939878</v>
      </c>
      <c r="BF71">
        <v>1.1803641995461001</v>
      </c>
      <c r="BG71">
        <v>7.5659416197455975</v>
      </c>
      <c r="BI71">
        <v>2.8195708610448081E-2</v>
      </c>
      <c r="BJ71">
        <v>0.97722078271990376</v>
      </c>
      <c r="BK71">
        <v>1.1252168106876099</v>
      </c>
      <c r="BM71">
        <v>0.36538461538461497</v>
      </c>
      <c r="BN71">
        <f t="shared" si="12"/>
        <v>7.5659416197455975</v>
      </c>
      <c r="BO71">
        <f t="shared" si="13"/>
        <v>7.2990002306447996</v>
      </c>
    </row>
    <row r="72" spans="1:67" x14ac:dyDescent="0.3">
      <c r="A72">
        <v>71</v>
      </c>
      <c r="B72" s="6">
        <v>1.3653846153846101</v>
      </c>
      <c r="C72">
        <v>119.811215759395</v>
      </c>
      <c r="D72">
        <v>0</v>
      </c>
      <c r="E72">
        <v>0</v>
      </c>
      <c r="F72">
        <v>0.51835462935518795</v>
      </c>
      <c r="G72">
        <v>0</v>
      </c>
      <c r="H72">
        <v>560.69337979094098</v>
      </c>
      <c r="I72">
        <v>115.696864111498</v>
      </c>
      <c r="J72">
        <v>0</v>
      </c>
      <c r="K72">
        <v>0</v>
      </c>
      <c r="L72">
        <f t="shared" si="14"/>
        <v>-3504.333623693381</v>
      </c>
      <c r="M72">
        <v>20</v>
      </c>
      <c r="N72">
        <v>0.38461538461538503</v>
      </c>
      <c r="O72" s="4"/>
      <c r="P72" s="3"/>
      <c r="R72" s="4"/>
      <c r="S72" s="3"/>
      <c r="U72" s="7">
        <v>113.687811736741</v>
      </c>
      <c r="V72" s="4"/>
      <c r="W72" s="5">
        <v>0.38461538461538503</v>
      </c>
      <c r="X72" s="5">
        <v>112.50609363222776</v>
      </c>
      <c r="Y72" s="5">
        <v>297.22822347801173</v>
      </c>
      <c r="Z72" s="5">
        <f t="shared" si="1"/>
        <v>2.6418855537694155</v>
      </c>
      <c r="AA72" s="5"/>
      <c r="AB72" s="5"/>
      <c r="AC72" s="5"/>
      <c r="AD72" s="5"/>
      <c r="AF72" s="7">
        <v>116.611059752373</v>
      </c>
      <c r="AG72" s="4"/>
      <c r="AH72" s="3"/>
      <c r="AI72" s="5"/>
      <c r="AJ72">
        <v>635.97352666060999</v>
      </c>
      <c r="AL72">
        <f t="shared" si="2"/>
        <v>587.39806575265357</v>
      </c>
      <c r="AM72">
        <f t="shared" si="3"/>
        <v>865.7359957071742</v>
      </c>
      <c r="AO72">
        <v>71</v>
      </c>
      <c r="AP72">
        <v>21</v>
      </c>
      <c r="AQ72">
        <v>1.05</v>
      </c>
      <c r="AR72">
        <v>407.85178604994002</v>
      </c>
      <c r="AS72">
        <v>395.59159569837902</v>
      </c>
      <c r="AU72">
        <v>20</v>
      </c>
      <c r="AV72">
        <v>0.38461538461538503</v>
      </c>
      <c r="AW72">
        <f t="shared" si="4"/>
        <v>114.55224961729374</v>
      </c>
      <c r="AX72">
        <f t="shared" si="5"/>
        <v>13122.217892382774</v>
      </c>
      <c r="AY72">
        <f t="shared" si="6"/>
        <v>2.7925030248816807E-2</v>
      </c>
      <c r="AZ72">
        <f t="shared" si="7"/>
        <v>0.95273966209851957</v>
      </c>
      <c r="BA72">
        <v>1.98774812433962</v>
      </c>
      <c r="BB72">
        <f t="shared" si="8"/>
        <v>118.8151682240793</v>
      </c>
      <c r="BC72">
        <f t="shared" si="9"/>
        <v>14117.044200116263</v>
      </c>
      <c r="BD72">
        <f t="shared" si="10"/>
        <v>2.7033860891858059E-2</v>
      </c>
      <c r="BE72">
        <f t="shared" si="11"/>
        <v>0.99225934368640112</v>
      </c>
      <c r="BF72">
        <v>1.26569797855004</v>
      </c>
      <c r="BG72">
        <v>7.5575643306831717</v>
      </c>
      <c r="BI72">
        <v>2.9679693274155941E-2</v>
      </c>
      <c r="BJ72">
        <v>0.97675321109232827</v>
      </c>
      <c r="BK72">
        <v>1.1650156590737599</v>
      </c>
      <c r="BM72">
        <v>0.38461538461538503</v>
      </c>
      <c r="BN72">
        <f t="shared" si="12"/>
        <v>7.5575643306831717</v>
      </c>
      <c r="BO72">
        <f t="shared" si="13"/>
        <v>7.2864097122215963</v>
      </c>
    </row>
    <row r="73" spans="1:67" x14ac:dyDescent="0.3">
      <c r="A73">
        <v>72</v>
      </c>
      <c r="B73" s="6">
        <v>1.3846153846153799</v>
      </c>
      <c r="C73">
        <v>119.12186347060999</v>
      </c>
      <c r="D73">
        <v>0</v>
      </c>
      <c r="E73">
        <v>0</v>
      </c>
      <c r="F73">
        <v>0.53211555919716602</v>
      </c>
      <c r="G73">
        <v>0</v>
      </c>
      <c r="H73">
        <v>559.05633802816897</v>
      </c>
      <c r="I73">
        <v>115.669014084507</v>
      </c>
      <c r="J73">
        <v>0</v>
      </c>
      <c r="K73">
        <v>0</v>
      </c>
      <c r="L73">
        <f t="shared" si="14"/>
        <v>-3494.1021126760561</v>
      </c>
      <c r="M73">
        <v>21</v>
      </c>
      <c r="N73">
        <v>0.40384615384615402</v>
      </c>
      <c r="O73" s="4"/>
      <c r="P73" s="3"/>
      <c r="R73" s="4"/>
      <c r="S73" s="3"/>
      <c r="U73" s="7">
        <v>112.50864979351</v>
      </c>
      <c r="V73" s="4"/>
      <c r="W73" s="5">
        <v>0.40384615384615402</v>
      </c>
      <c r="X73" s="5">
        <v>112.81120390183744</v>
      </c>
      <c r="Y73" s="5">
        <v>297.93718366955761</v>
      </c>
      <c r="Z73" s="5">
        <f t="shared" si="1"/>
        <v>2.6410247685044417</v>
      </c>
      <c r="AA73" s="5"/>
      <c r="AB73" s="5"/>
      <c r="AC73" s="5"/>
      <c r="AD73" s="5"/>
      <c r="AF73" s="7">
        <v>116.486775392474</v>
      </c>
      <c r="AG73" s="4"/>
      <c r="AH73" s="3"/>
      <c r="AI73" s="5"/>
      <c r="AJ73">
        <v>634.858688859361</v>
      </c>
      <c r="AL73">
        <f t="shared" si="2"/>
        <v>585.10890103498241</v>
      </c>
      <c r="AM73">
        <f t="shared" si="3"/>
        <v>863.36433844037811</v>
      </c>
      <c r="AO73">
        <v>72</v>
      </c>
      <c r="AP73">
        <v>22</v>
      </c>
      <c r="AQ73">
        <v>1.1000000000000001</v>
      </c>
      <c r="AR73">
        <v>409.831842478309</v>
      </c>
      <c r="AS73">
        <v>398.78052457817603</v>
      </c>
      <c r="AU73">
        <v>21</v>
      </c>
      <c r="AV73">
        <v>0.40384615384615402</v>
      </c>
      <c r="AW73">
        <f t="shared" si="4"/>
        <v>114.3843278122671</v>
      </c>
      <c r="AX73">
        <f t="shared" si="5"/>
        <v>13083.774449064182</v>
      </c>
      <c r="AY73">
        <f t="shared" si="6"/>
        <v>2.9321281761257628E-2</v>
      </c>
      <c r="AZ73">
        <f t="shared" si="7"/>
        <v>0.94994847287291462</v>
      </c>
      <c r="BA73">
        <v>2.0047400520815102</v>
      </c>
      <c r="BB73">
        <f t="shared" si="8"/>
        <v>118.70965573946525</v>
      </c>
      <c r="BC73">
        <f t="shared" si="9"/>
        <v>14091.982365782354</v>
      </c>
      <c r="BD73">
        <f t="shared" si="10"/>
        <v>2.8385553936450945E-2</v>
      </c>
      <c r="BE73">
        <f t="shared" si="11"/>
        <v>0.99049779651439918</v>
      </c>
      <c r="BF73">
        <v>1.3473512522883799</v>
      </c>
      <c r="BG73">
        <v>7.547925095624743</v>
      </c>
      <c r="BI73">
        <v>3.1163677937863718E-2</v>
      </c>
      <c r="BJ73">
        <v>0.98205819554784546</v>
      </c>
      <c r="BK73">
        <v>1.20300554386415</v>
      </c>
      <c r="BM73">
        <v>0.40384615384615402</v>
      </c>
      <c r="BN73">
        <f t="shared" si="12"/>
        <v>7.547925095624743</v>
      </c>
      <c r="BO73">
        <f t="shared" si="13"/>
        <v>7.2729074401093641</v>
      </c>
    </row>
    <row r="74" spans="1:67" x14ac:dyDescent="0.3">
      <c r="A74">
        <v>73</v>
      </c>
      <c r="B74" s="6">
        <v>1.40384615384615</v>
      </c>
      <c r="C74">
        <v>119.987480274421</v>
      </c>
      <c r="D74">
        <v>0</v>
      </c>
      <c r="E74">
        <v>0</v>
      </c>
      <c r="F74">
        <v>0.50144071959339298</v>
      </c>
      <c r="G74">
        <v>0</v>
      </c>
      <c r="H74">
        <v>557.51388888888903</v>
      </c>
      <c r="I74">
        <v>115.631944444444</v>
      </c>
      <c r="J74">
        <v>0</v>
      </c>
      <c r="K74">
        <v>0</v>
      </c>
      <c r="L74">
        <f t="shared" si="14"/>
        <v>-3484.4618055555566</v>
      </c>
      <c r="M74">
        <v>22</v>
      </c>
      <c r="N74">
        <v>0.42307692307692302</v>
      </c>
      <c r="O74" s="4"/>
      <c r="P74" s="3"/>
      <c r="R74" s="4"/>
      <c r="S74" s="3"/>
      <c r="U74" s="7">
        <v>110.475557148693</v>
      </c>
      <c r="V74" s="4"/>
      <c r="W74" s="5">
        <v>0.42307692307692302</v>
      </c>
      <c r="X74" s="5">
        <v>112.46889011884944</v>
      </c>
      <c r="Y74" s="5">
        <v>298.64766454483021</v>
      </c>
      <c r="Z74" s="5">
        <f t="shared" si="1"/>
        <v>2.6553802053993754</v>
      </c>
      <c r="AA74" s="5"/>
      <c r="AB74" s="5"/>
      <c r="AC74" s="5"/>
      <c r="AD74" s="5"/>
      <c r="AF74" s="7">
        <v>117.188264673643</v>
      </c>
      <c r="AG74" s="4"/>
      <c r="AH74" s="3"/>
      <c r="AI74" s="5"/>
      <c r="AJ74">
        <v>634.12682358294501</v>
      </c>
      <c r="AL74">
        <f t="shared" si="2"/>
        <v>582.8848882928628</v>
      </c>
      <c r="AM74">
        <f t="shared" si="3"/>
        <v>861.31969754997397</v>
      </c>
      <c r="AO74">
        <v>73</v>
      </c>
      <c r="AP74">
        <v>23</v>
      </c>
      <c r="AQ74">
        <v>1.1499999999999999</v>
      </c>
      <c r="AR74">
        <v>409.82402734615499</v>
      </c>
      <c r="AS74">
        <v>401.58612661797702</v>
      </c>
      <c r="AU74">
        <v>22</v>
      </c>
      <c r="AV74">
        <v>0.42307692307692302</v>
      </c>
      <c r="AW74">
        <f t="shared" si="4"/>
        <v>114.2149614445395</v>
      </c>
      <c r="AX74">
        <f t="shared" si="5"/>
        <v>13045.057417777643</v>
      </c>
      <c r="AY74">
        <f t="shared" si="6"/>
        <v>3.0717533273698451E-2</v>
      </c>
      <c r="AZ74">
        <f t="shared" si="7"/>
        <v>0.94713741977138011</v>
      </c>
      <c r="BA74" s="9">
        <v>2.0206094986645402</v>
      </c>
      <c r="BB74">
        <f t="shared" si="8"/>
        <v>118.59788321028319</v>
      </c>
      <c r="BC74">
        <f t="shared" si="9"/>
        <v>14065.45790195997</v>
      </c>
      <c r="BD74">
        <f t="shared" si="10"/>
        <v>2.9737246981043831E-2</v>
      </c>
      <c r="BE74">
        <f t="shared" si="11"/>
        <v>0.98863344398486486</v>
      </c>
      <c r="BF74">
        <v>1.42542339741843</v>
      </c>
      <c r="BG74">
        <v>7.5412160250845384</v>
      </c>
      <c r="BI74">
        <v>3.2647662601571495E-2</v>
      </c>
      <c r="BJ74">
        <v>0.97610733242476666</v>
      </c>
      <c r="BK74">
        <v>1.23924293255704</v>
      </c>
      <c r="BM74">
        <v>0.42307692307692302</v>
      </c>
      <c r="BN74">
        <f t="shared" si="12"/>
        <v>7.5412160250845384</v>
      </c>
      <c r="BO74">
        <f t="shared" si="13"/>
        <v>7.2625216760638782</v>
      </c>
    </row>
    <row r="75" spans="1:67" x14ac:dyDescent="0.3">
      <c r="A75">
        <v>74</v>
      </c>
      <c r="B75" s="6">
        <v>1.42307692307692</v>
      </c>
      <c r="C75">
        <v>119.523096518665</v>
      </c>
      <c r="D75">
        <v>0</v>
      </c>
      <c r="E75">
        <v>0</v>
      </c>
      <c r="F75">
        <v>0.51049046996652603</v>
      </c>
      <c r="G75">
        <v>0</v>
      </c>
      <c r="H75">
        <v>555.944055944056</v>
      </c>
      <c r="I75">
        <v>115.68531468531501</v>
      </c>
      <c r="J75">
        <v>0</v>
      </c>
      <c r="K75">
        <v>0</v>
      </c>
      <c r="L75">
        <f t="shared" si="14"/>
        <v>-3474.6503496503501</v>
      </c>
      <c r="M75">
        <v>23</v>
      </c>
      <c r="N75">
        <v>0.44230769230769201</v>
      </c>
      <c r="O75" s="4"/>
      <c r="P75" s="3"/>
      <c r="R75" s="4"/>
      <c r="S75" s="3"/>
      <c r="U75" s="7">
        <v>110.415731547321</v>
      </c>
      <c r="V75" s="4"/>
      <c r="W75" s="5">
        <v>0.44230769230769201</v>
      </c>
      <c r="X75" s="5">
        <v>112.41861818946234</v>
      </c>
      <c r="Y75" s="5">
        <v>299.24455526797988</v>
      </c>
      <c r="Z75" s="5">
        <f t="shared" si="1"/>
        <v>2.6618771880264034</v>
      </c>
      <c r="AA75" s="5"/>
      <c r="AB75" s="5"/>
      <c r="AC75" s="5"/>
      <c r="AD75" s="5"/>
      <c r="AF75" s="7">
        <v>118.606508749165</v>
      </c>
      <c r="AG75" s="4"/>
      <c r="AH75" s="3"/>
      <c r="AI75" s="5"/>
      <c r="AJ75">
        <v>633.48346913114199</v>
      </c>
      <c r="AL75">
        <f t="shared" si="2"/>
        <v>580.7243682140097</v>
      </c>
      <c r="AM75">
        <f t="shared" si="3"/>
        <v>859.38472030865614</v>
      </c>
      <c r="AO75">
        <v>74</v>
      </c>
      <c r="AP75">
        <v>24</v>
      </c>
      <c r="AQ75">
        <v>1.2</v>
      </c>
      <c r="AR75">
        <v>416.04313979435102</v>
      </c>
      <c r="AS75">
        <v>402.496195889695</v>
      </c>
      <c r="AU75">
        <v>23</v>
      </c>
      <c r="AV75">
        <v>0.44230769230769201</v>
      </c>
      <c r="AW75">
        <f t="shared" si="4"/>
        <v>114.04422187042459</v>
      </c>
      <c r="AX75">
        <f t="shared" si="5"/>
        <v>13006.08454203063</v>
      </c>
      <c r="AY75">
        <f t="shared" si="6"/>
        <v>3.2113784786139271E-2</v>
      </c>
      <c r="AZ75">
        <f t="shared" si="7"/>
        <v>0.94430779106267149</v>
      </c>
      <c r="BA75">
        <v>2.0353915950795498</v>
      </c>
      <c r="BB75">
        <f t="shared" si="8"/>
        <v>118.48008467563376</v>
      </c>
      <c r="BC75">
        <f t="shared" si="9"/>
        <v>14037.530464745347</v>
      </c>
      <c r="BD75">
        <f t="shared" si="10"/>
        <v>3.1088940025636714E-2</v>
      </c>
      <c r="BE75">
        <f t="shared" si="11"/>
        <v>0.98667047920777673</v>
      </c>
      <c r="BF75">
        <v>1.5000120265877801</v>
      </c>
      <c r="BG75">
        <v>7.5355393391615815</v>
      </c>
      <c r="BI75">
        <v>3.4131647265279272E-2</v>
      </c>
      <c r="BJ75">
        <v>0.9752349163837154</v>
      </c>
      <c r="BK75">
        <v>1.27378311442199</v>
      </c>
      <c r="BM75">
        <v>0.44230769230769201</v>
      </c>
      <c r="BN75">
        <f t="shared" si="12"/>
        <v>7.5355393391615815</v>
      </c>
      <c r="BO75">
        <f t="shared" si="13"/>
        <v>7.2534107538952028</v>
      </c>
    </row>
    <row r="76" spans="1:67" x14ac:dyDescent="0.3">
      <c r="A76">
        <v>75</v>
      </c>
      <c r="B76" s="6">
        <v>1.4423076923076901</v>
      </c>
      <c r="C76">
        <v>119.332596856742</v>
      </c>
      <c r="D76">
        <v>0</v>
      </c>
      <c r="E76">
        <v>0</v>
      </c>
      <c r="F76">
        <v>0.511960206154221</v>
      </c>
      <c r="G76">
        <v>0</v>
      </c>
      <c r="H76">
        <v>554.37192982456099</v>
      </c>
      <c r="I76">
        <v>115.585964912281</v>
      </c>
      <c r="J76">
        <v>0</v>
      </c>
      <c r="K76">
        <v>0</v>
      </c>
      <c r="L76">
        <f t="shared" si="14"/>
        <v>-3464.8245614035063</v>
      </c>
      <c r="M76">
        <v>24</v>
      </c>
      <c r="N76">
        <v>0.46153846153846101</v>
      </c>
      <c r="O76" s="4"/>
      <c r="P76" s="3"/>
      <c r="R76" s="4"/>
      <c r="S76" s="3"/>
      <c r="U76" s="7">
        <v>112.28604702679699</v>
      </c>
      <c r="V76" s="4"/>
      <c r="W76" s="5">
        <v>0.46153846153846201</v>
      </c>
      <c r="X76" s="5">
        <v>112.17053826010711</v>
      </c>
      <c r="Y76" s="5">
        <v>299.31857921170439</v>
      </c>
      <c r="Z76" s="5">
        <f t="shared" si="1"/>
        <v>2.6684242034894075</v>
      </c>
      <c r="AA76" s="5"/>
      <c r="AB76" s="5"/>
      <c r="AC76" s="5"/>
      <c r="AD76" s="5"/>
      <c r="AF76" s="7">
        <v>120.75116876026399</v>
      </c>
      <c r="AG76" s="4"/>
      <c r="AH76" s="3"/>
      <c r="AI76" s="5"/>
      <c r="AJ76">
        <v>632.89726412217101</v>
      </c>
      <c r="AL76">
        <f t="shared" si="2"/>
        <v>578.62571463614995</v>
      </c>
      <c r="AM76">
        <f t="shared" si="3"/>
        <v>857.53522643185011</v>
      </c>
      <c r="AO76">
        <v>75</v>
      </c>
      <c r="AP76">
        <v>25</v>
      </c>
      <c r="AQ76">
        <v>1.25</v>
      </c>
      <c r="AR76">
        <v>416.76024334168801</v>
      </c>
      <c r="AS76">
        <v>403.80462420837802</v>
      </c>
      <c r="AU76">
        <v>24</v>
      </c>
      <c r="AV76">
        <v>0.46153846153846101</v>
      </c>
      <c r="AW76">
        <f t="shared" si="4"/>
        <v>113.87217860437404</v>
      </c>
      <c r="AX76">
        <f t="shared" si="5"/>
        <v>12966.873060106462</v>
      </c>
      <c r="AY76">
        <f t="shared" si="6"/>
        <v>3.3510036298580091E-2</v>
      </c>
      <c r="AZ76">
        <f t="shared" si="7"/>
        <v>0.94146083833370475</v>
      </c>
      <c r="BA76">
        <v>2.0491207489919501</v>
      </c>
      <c r="BB76">
        <f t="shared" si="8"/>
        <v>118.3564888342174</v>
      </c>
      <c r="BC76">
        <f t="shared" si="9"/>
        <v>14008.258449164228</v>
      </c>
      <c r="BD76">
        <f t="shared" si="10"/>
        <v>3.2440633070229603E-2</v>
      </c>
      <c r="BE76">
        <f t="shared" si="11"/>
        <v>0.98461300665494167</v>
      </c>
      <c r="BF76">
        <v>1.5712130074805599</v>
      </c>
      <c r="BG76">
        <v>7.5306825331864742</v>
      </c>
      <c r="BI76">
        <v>3.5615631928987125E-2</v>
      </c>
      <c r="BJ76">
        <v>0.97093546373905537</v>
      </c>
      <c r="BK76">
        <v>1.30668028018747</v>
      </c>
      <c r="BM76">
        <v>0.46153846153846101</v>
      </c>
      <c r="BN76">
        <f t="shared" si="12"/>
        <v>7.5306825331864742</v>
      </c>
      <c r="BO76">
        <f t="shared" si="13"/>
        <v>7.2453587874933039</v>
      </c>
    </row>
    <row r="77" spans="1:67" x14ac:dyDescent="0.3">
      <c r="A77">
        <v>76</v>
      </c>
      <c r="B77" s="6">
        <v>1.4615384615384599</v>
      </c>
      <c r="C77">
        <v>119.13861278834899</v>
      </c>
      <c r="D77">
        <v>0</v>
      </c>
      <c r="E77">
        <v>0</v>
      </c>
      <c r="F77">
        <v>0.49860372798686697</v>
      </c>
      <c r="G77">
        <v>0</v>
      </c>
      <c r="H77">
        <v>552.84154929577505</v>
      </c>
      <c r="I77">
        <v>115.69366197183101</v>
      </c>
      <c r="J77">
        <v>0</v>
      </c>
      <c r="K77">
        <v>0</v>
      </c>
      <c r="L77">
        <f t="shared" si="14"/>
        <v>-3455.259683098594</v>
      </c>
      <c r="M77">
        <v>25</v>
      </c>
      <c r="N77">
        <v>0.480769230769231</v>
      </c>
      <c r="O77" s="4"/>
      <c r="P77" s="3"/>
      <c r="R77" s="4"/>
      <c r="S77" s="3"/>
      <c r="U77" s="7">
        <v>114.01731710787899</v>
      </c>
      <c r="V77" s="4"/>
      <c r="W77" s="5">
        <v>0.480769230769231</v>
      </c>
      <c r="X77" s="5">
        <v>112.07452751768966</v>
      </c>
      <c r="Y77" s="5">
        <v>300.50757351358658</v>
      </c>
      <c r="Z77" s="5">
        <f t="shared" si="1"/>
        <v>2.6813191201377577</v>
      </c>
      <c r="AA77" s="5"/>
      <c r="AB77" s="5"/>
      <c r="AC77" s="5"/>
      <c r="AD77" s="5"/>
      <c r="AF77" s="7">
        <v>120.127183902328</v>
      </c>
      <c r="AG77" s="4"/>
      <c r="AH77" s="3"/>
      <c r="AI77" s="5"/>
      <c r="AJ77">
        <v>631.92348535698397</v>
      </c>
      <c r="AL77">
        <f t="shared" si="2"/>
        <v>576.58733413674713</v>
      </c>
      <c r="AM77">
        <f t="shared" si="3"/>
        <v>855.44154986336684</v>
      </c>
      <c r="AO77">
        <v>76</v>
      </c>
      <c r="AP77">
        <v>26</v>
      </c>
      <c r="AQ77">
        <v>1.3</v>
      </c>
      <c r="AR77">
        <v>419.455043828805</v>
      </c>
      <c r="AS77">
        <v>406.54669802899201</v>
      </c>
      <c r="AU77">
        <v>25</v>
      </c>
      <c r="AV77">
        <v>0.480769230769231</v>
      </c>
      <c r="AW77">
        <f t="shared" si="4"/>
        <v>113.69889934484496</v>
      </c>
      <c r="AX77">
        <f t="shared" si="5"/>
        <v>12927.439712229187</v>
      </c>
      <c r="AY77">
        <f t="shared" si="6"/>
        <v>3.4906287811020988E-2</v>
      </c>
      <c r="AZ77">
        <f t="shared" si="7"/>
        <v>0.93859777700976366</v>
      </c>
      <c r="BA77">
        <v>2.0618307374242302</v>
      </c>
      <c r="BB77">
        <f t="shared" si="8"/>
        <v>118.22731911542634</v>
      </c>
      <c r="BC77">
        <f t="shared" si="9"/>
        <v>13977.698985220855</v>
      </c>
      <c r="BD77">
        <f t="shared" si="10"/>
        <v>3.3792326114822552E-2</v>
      </c>
      <c r="BE77">
        <f t="shared" si="11"/>
        <v>0.982465041882287</v>
      </c>
      <c r="BF77">
        <v>1.63912048176786</v>
      </c>
      <c r="BG77">
        <v>7.5237452147082022</v>
      </c>
      <c r="BI77">
        <v>3.7099616592694902E-2</v>
      </c>
      <c r="BJ77">
        <v>0.96927405886562568</v>
      </c>
      <c r="BK77">
        <v>1.3379873975297101</v>
      </c>
      <c r="BM77">
        <v>0.480769230769231</v>
      </c>
      <c r="BN77">
        <f t="shared" si="12"/>
        <v>7.5237452147082022</v>
      </c>
      <c r="BO77">
        <f t="shared" si="13"/>
        <v>7.2355658257647875</v>
      </c>
    </row>
    <row r="78" spans="1:67" x14ac:dyDescent="0.3">
      <c r="A78">
        <v>77</v>
      </c>
      <c r="B78" s="6">
        <v>1.4807692307692299</v>
      </c>
      <c r="C78">
        <v>118.443577668869</v>
      </c>
      <c r="D78">
        <v>0</v>
      </c>
      <c r="E78">
        <v>0</v>
      </c>
      <c r="F78">
        <v>0.54201322862591395</v>
      </c>
      <c r="G78">
        <v>0</v>
      </c>
      <c r="H78">
        <v>551.17793594305999</v>
      </c>
      <c r="I78">
        <v>115.576512455516</v>
      </c>
      <c r="J78">
        <v>0</v>
      </c>
      <c r="K78">
        <v>0</v>
      </c>
      <c r="L78">
        <f t="shared" si="14"/>
        <v>-3444.862099644125</v>
      </c>
      <c r="M78">
        <v>26</v>
      </c>
      <c r="N78">
        <v>0.5</v>
      </c>
      <c r="O78" s="4"/>
      <c r="P78" s="3"/>
      <c r="R78" s="4"/>
      <c r="S78" s="3"/>
      <c r="U78" s="7">
        <v>116.720815986114</v>
      </c>
      <c r="V78" s="4"/>
      <c r="W78" s="5">
        <v>0.5</v>
      </c>
      <c r="X78" s="5">
        <v>111.95137924840367</v>
      </c>
      <c r="Y78" s="5">
        <v>300.37131470474168</v>
      </c>
      <c r="Z78" s="5">
        <f t="shared" si="1"/>
        <v>2.683051488256003</v>
      </c>
      <c r="AA78" s="5"/>
      <c r="AB78" s="5"/>
      <c r="AC78" s="5"/>
      <c r="AD78" s="5"/>
      <c r="AF78" s="7">
        <v>120.097372846832</v>
      </c>
      <c r="AG78" s="4"/>
      <c r="AH78" s="3"/>
      <c r="AI78" s="5"/>
      <c r="AJ78">
        <v>630.14270527067299</v>
      </c>
      <c r="AL78">
        <f t="shared" si="2"/>
        <v>574.60766562499998</v>
      </c>
      <c r="AM78">
        <f t="shared" si="3"/>
        <v>852.79176731535938</v>
      </c>
      <c r="AO78">
        <v>77</v>
      </c>
      <c r="AP78">
        <v>27</v>
      </c>
      <c r="AQ78">
        <v>1.35</v>
      </c>
      <c r="AR78">
        <v>420.10101527242199</v>
      </c>
      <c r="AS78">
        <v>404.64608551556398</v>
      </c>
      <c r="AU78">
        <v>26</v>
      </c>
      <c r="AV78">
        <v>0.5</v>
      </c>
      <c r="AW78">
        <f t="shared" si="4"/>
        <v>113.52445</v>
      </c>
      <c r="AX78">
        <f t="shared" si="5"/>
        <v>12887.800747802501</v>
      </c>
      <c r="AY78">
        <f t="shared" si="6"/>
        <v>3.6302539323461808E-2</v>
      </c>
      <c r="AZ78">
        <f t="shared" si="7"/>
        <v>0.93571978688008162</v>
      </c>
      <c r="BA78">
        <v>2.0735546358093599</v>
      </c>
      <c r="BB78">
        <f t="shared" si="8"/>
        <v>118.09279375</v>
      </c>
      <c r="BC78">
        <f t="shared" si="9"/>
        <v>13945.907935680039</v>
      </c>
      <c r="BD78">
        <f t="shared" si="10"/>
        <v>3.5144019159415438E-2</v>
      </c>
      <c r="BE78">
        <f t="shared" si="11"/>
        <v>0.98023051137396622</v>
      </c>
      <c r="BF78">
        <v>1.70382688396267</v>
      </c>
      <c r="BG78">
        <v>7.5119656366127243</v>
      </c>
      <c r="BI78">
        <v>3.8583601256402679E-2</v>
      </c>
      <c r="BJ78">
        <v>0.96714513900797394</v>
      </c>
      <c r="BK78">
        <v>1.3677563007162199</v>
      </c>
      <c r="BM78">
        <v>0.5</v>
      </c>
      <c r="BN78">
        <f t="shared" si="12"/>
        <v>7.5119656366127243</v>
      </c>
      <c r="BO78">
        <f t="shared" si="13"/>
        <v>7.2213700788610513</v>
      </c>
    </row>
    <row r="79" spans="1:67" x14ac:dyDescent="0.3">
      <c r="A79">
        <v>78</v>
      </c>
      <c r="B79" s="6">
        <v>1.5</v>
      </c>
      <c r="C79">
        <v>118.929021754201</v>
      </c>
      <c r="D79">
        <v>0</v>
      </c>
      <c r="E79">
        <v>0</v>
      </c>
      <c r="F79">
        <v>0.47358627619150101</v>
      </c>
      <c r="G79">
        <v>0</v>
      </c>
      <c r="H79">
        <v>549.72084805653697</v>
      </c>
      <c r="I79">
        <v>115.59363957597201</v>
      </c>
      <c r="J79">
        <v>0</v>
      </c>
      <c r="K79">
        <v>0</v>
      </c>
      <c r="L79">
        <f t="shared" si="14"/>
        <v>-3435.7553003533562</v>
      </c>
      <c r="M79">
        <v>27</v>
      </c>
      <c r="N79">
        <v>0.51923076923076905</v>
      </c>
      <c r="O79" s="4"/>
      <c r="P79" s="3"/>
      <c r="R79" s="4"/>
      <c r="S79" s="3"/>
      <c r="U79" s="7">
        <v>117.23716527341401</v>
      </c>
      <c r="V79" s="4"/>
      <c r="W79" s="5">
        <v>0.51923076923076905</v>
      </c>
      <c r="X79" s="5">
        <v>112.09976624910455</v>
      </c>
      <c r="Y79" s="5">
        <v>300.86999098778705</v>
      </c>
      <c r="Z79" s="5">
        <f t="shared" si="1"/>
        <v>2.6839484242920122</v>
      </c>
      <c r="AA79" s="5"/>
      <c r="AB79" s="5"/>
      <c r="AC79" s="5"/>
      <c r="AD79" s="5"/>
      <c r="AF79" s="7">
        <v>118.401508437402</v>
      </c>
      <c r="AG79" s="4"/>
      <c r="AH79" s="3"/>
      <c r="AI79" s="5"/>
      <c r="AJ79">
        <v>629.55299172393597</v>
      </c>
      <c r="AK79" s="11"/>
      <c r="AL79">
        <f t="shared" si="2"/>
        <v>572.6851799361126</v>
      </c>
      <c r="AM79">
        <f t="shared" si="3"/>
        <v>851.06126965513818</v>
      </c>
      <c r="AO79">
        <v>78</v>
      </c>
      <c r="AP79">
        <v>28</v>
      </c>
      <c r="AQ79">
        <v>1.4</v>
      </c>
      <c r="AR79">
        <v>423.17087804472499</v>
      </c>
      <c r="AS79">
        <v>412.878597793067</v>
      </c>
      <c r="AU79">
        <v>27</v>
      </c>
      <c r="AV79">
        <v>0.51923076923076905</v>
      </c>
      <c r="AW79">
        <f t="shared" si="4"/>
        <v>113.34889471323969</v>
      </c>
      <c r="AX79">
        <f t="shared" si="5"/>
        <v>12847.971932713095</v>
      </c>
      <c r="AY79">
        <f t="shared" si="6"/>
        <v>3.7698790835902635E-2</v>
      </c>
      <c r="AZ79">
        <f t="shared" si="7"/>
        <v>0.93282801262810144</v>
      </c>
      <c r="BA79">
        <v>2.0843248987117899</v>
      </c>
      <c r="BB79">
        <f t="shared" si="8"/>
        <v>117.95312584024299</v>
      </c>
      <c r="BC79">
        <f t="shared" si="9"/>
        <v>13912.939895484198</v>
      </c>
      <c r="BD79">
        <f t="shared" si="10"/>
        <v>3.6495712204008331E-2</v>
      </c>
      <c r="BE79">
        <f t="shared" si="11"/>
        <v>0.97791325250138417</v>
      </c>
      <c r="BF79">
        <v>1.7654229601791001</v>
      </c>
      <c r="BG79">
        <v>7.508333202615078</v>
      </c>
      <c r="BI79">
        <v>4.0067585920110463E-2</v>
      </c>
      <c r="BJ79">
        <v>0.96971066123537641</v>
      </c>
      <c r="BK79">
        <v>1.39603776086761</v>
      </c>
      <c r="BM79">
        <v>0.51923076923076905</v>
      </c>
      <c r="BN79">
        <f t="shared" si="12"/>
        <v>7.508333202615078</v>
      </c>
      <c r="BO79">
        <f t="shared" si="13"/>
        <v>7.21524981718437</v>
      </c>
    </row>
    <row r="80" spans="1:67" x14ac:dyDescent="0.3">
      <c r="A80">
        <v>79</v>
      </c>
      <c r="B80" s="6">
        <v>1.5192307692307701</v>
      </c>
      <c r="C80">
        <v>118.00507125630899</v>
      </c>
      <c r="D80">
        <v>0</v>
      </c>
      <c r="E80">
        <v>0</v>
      </c>
      <c r="F80">
        <v>0.51970759482647499</v>
      </c>
      <c r="G80">
        <v>0</v>
      </c>
      <c r="H80">
        <v>548.12186379928301</v>
      </c>
      <c r="I80">
        <v>115.61290322580599</v>
      </c>
      <c r="J80">
        <v>0</v>
      </c>
      <c r="K80">
        <v>0</v>
      </c>
      <c r="L80">
        <f t="shared" si="14"/>
        <v>-3425.7616487455189</v>
      </c>
      <c r="M80">
        <v>28</v>
      </c>
      <c r="N80">
        <v>0.53846153846153799</v>
      </c>
      <c r="O80" s="4"/>
      <c r="P80" s="3"/>
      <c r="R80" s="4"/>
      <c r="S80" s="3"/>
      <c r="U80" s="7">
        <v>116.272100441322</v>
      </c>
      <c r="V80" s="4"/>
      <c r="W80" s="5">
        <v>0.53846153846153799</v>
      </c>
      <c r="X80" s="5">
        <v>111.8280907349539</v>
      </c>
      <c r="Y80" s="5">
        <v>301.55355897832482</v>
      </c>
      <c r="Z80" s="5">
        <f t="shared" si="1"/>
        <v>2.6965814849959586</v>
      </c>
      <c r="AA80" s="5"/>
      <c r="AB80" s="5"/>
      <c r="AC80" s="5"/>
      <c r="AD80" s="5"/>
      <c r="AF80" s="7">
        <v>116.992324289998</v>
      </c>
      <c r="AG80" s="4"/>
      <c r="AH80" s="3"/>
      <c r="AI80" s="5"/>
      <c r="AJ80">
        <v>629.20564458820104</v>
      </c>
      <c r="AL80">
        <f t="shared" si="2"/>
        <v>570.81837942783739</v>
      </c>
      <c r="AM80">
        <f t="shared" si="3"/>
        <v>849.54891882355776</v>
      </c>
      <c r="AO80">
        <v>79</v>
      </c>
      <c r="AP80">
        <v>29</v>
      </c>
      <c r="AQ80">
        <v>1.45</v>
      </c>
      <c r="AR80">
        <v>420.09545117298802</v>
      </c>
      <c r="AS80">
        <v>409.38415789547702</v>
      </c>
      <c r="AU80">
        <v>28</v>
      </c>
      <c r="AV80">
        <v>0.53846153846153799</v>
      </c>
      <c r="AW80">
        <f t="shared" si="4"/>
        <v>113.17229588856739</v>
      </c>
      <c r="AX80">
        <f t="shared" si="5"/>
        <v>12807.968556689448</v>
      </c>
      <c r="AY80">
        <f t="shared" si="6"/>
        <v>3.9095042348343455E-2</v>
      </c>
      <c r="AZ80">
        <f t="shared" si="7"/>
        <v>0.92992356436576207</v>
      </c>
      <c r="BA80">
        <v>2.09417330029006</v>
      </c>
      <c r="BB80">
        <f t="shared" si="8"/>
        <v>117.80852342980633</v>
      </c>
      <c r="BC80">
        <f t="shared" si="9"/>
        <v>13878.848192711226</v>
      </c>
      <c r="BD80">
        <f t="shared" si="10"/>
        <v>3.784740524860121E-2</v>
      </c>
      <c r="BE80">
        <f t="shared" si="11"/>
        <v>0.97551701359052334</v>
      </c>
      <c r="BF80">
        <v>1.8239977867958701</v>
      </c>
      <c r="BG80">
        <v>7.5066862623344441</v>
      </c>
      <c r="BI80">
        <v>4.155157058381824E-2</v>
      </c>
      <c r="BJ80">
        <v>0.96501613924357932</v>
      </c>
      <c r="BK80">
        <v>1.4228813804612599</v>
      </c>
      <c r="BM80">
        <v>0.53846153846153799</v>
      </c>
      <c r="BN80">
        <f t="shared" si="12"/>
        <v>7.5066862623344441</v>
      </c>
      <c r="BO80">
        <f t="shared" si="13"/>
        <v>7.2112687103640951</v>
      </c>
    </row>
    <row r="81" spans="1:67" x14ac:dyDescent="0.3">
      <c r="A81">
        <v>80</v>
      </c>
      <c r="B81" s="6">
        <v>1.5384615384615401</v>
      </c>
      <c r="C81">
        <v>118.91017345261</v>
      </c>
      <c r="D81">
        <v>0</v>
      </c>
      <c r="E81">
        <v>0</v>
      </c>
      <c r="F81">
        <v>0.48899912271624901</v>
      </c>
      <c r="G81">
        <v>0</v>
      </c>
      <c r="H81">
        <v>546.61837455830403</v>
      </c>
      <c r="I81">
        <v>115.554770318021</v>
      </c>
      <c r="J81">
        <v>0</v>
      </c>
      <c r="K81">
        <v>0</v>
      </c>
      <c r="L81">
        <f t="shared" si="14"/>
        <v>-3416.3648409894004</v>
      </c>
      <c r="M81">
        <v>29</v>
      </c>
      <c r="N81">
        <v>0.55769230769230804</v>
      </c>
      <c r="O81" s="4"/>
      <c r="P81" s="3"/>
      <c r="R81" s="4"/>
      <c r="S81" s="3"/>
      <c r="U81" s="7">
        <v>113.688724602972</v>
      </c>
      <c r="V81" s="4"/>
      <c r="W81" s="5">
        <v>0.55769230769230804</v>
      </c>
      <c r="X81" s="5">
        <v>111.67900989522245</v>
      </c>
      <c r="Y81" s="5">
        <v>302.89951825387107</v>
      </c>
      <c r="Z81" s="5">
        <f t="shared" si="1"/>
        <v>2.7122331988620978</v>
      </c>
      <c r="AA81" s="5"/>
      <c r="AB81" s="5"/>
      <c r="AC81" s="5"/>
      <c r="AD81" s="5"/>
      <c r="AF81" s="7">
        <v>115.482593923534</v>
      </c>
      <c r="AG81" s="4"/>
      <c r="AH81" s="3"/>
      <c r="AI81" s="5"/>
      <c r="AJ81">
        <v>628.43527159615599</v>
      </c>
      <c r="AL81">
        <f t="shared" si="2"/>
        <v>569.00579757929052</v>
      </c>
      <c r="AM81">
        <f t="shared" si="3"/>
        <v>847.76086738241156</v>
      </c>
      <c r="AO81">
        <v>80</v>
      </c>
      <c r="AP81">
        <v>30</v>
      </c>
      <c r="AQ81">
        <v>1.5</v>
      </c>
      <c r="AR81">
        <v>420.79704265132801</v>
      </c>
      <c r="AS81">
        <v>408.03140953918199</v>
      </c>
      <c r="AU81">
        <v>29</v>
      </c>
      <c r="AV81">
        <v>0.55769230769230804</v>
      </c>
      <c r="AW81">
        <f t="shared" si="4"/>
        <v>112.99471421578667</v>
      </c>
      <c r="AX81">
        <f t="shared" si="5"/>
        <v>12767.805440707303</v>
      </c>
      <c r="AY81">
        <f t="shared" si="6"/>
        <v>4.0491293860784351E-2</v>
      </c>
      <c r="AZ81">
        <f t="shared" si="7"/>
        <v>0.927007518171173</v>
      </c>
      <c r="BA81">
        <v>2.10313100381493</v>
      </c>
      <c r="BB81">
        <f t="shared" si="8"/>
        <v>117.6591895730316</v>
      </c>
      <c r="BC81">
        <f t="shared" si="9"/>
        <v>13843.684890982588</v>
      </c>
      <c r="BD81">
        <f t="shared" si="10"/>
        <v>3.9199098293194172E-2</v>
      </c>
      <c r="BE81">
        <f t="shared" si="11"/>
        <v>0.97304545409120413</v>
      </c>
      <c r="BF81">
        <v>1.87963878902429</v>
      </c>
      <c r="BG81">
        <v>7.5026595116957209</v>
      </c>
      <c r="BI81">
        <v>4.30355552475261E-2</v>
      </c>
      <c r="BJ81">
        <v>0.96244487973005488</v>
      </c>
      <c r="BK81">
        <v>1.44833567259477</v>
      </c>
      <c r="BM81">
        <v>0.55769230769230804</v>
      </c>
      <c r="BN81">
        <f t="shared" si="12"/>
        <v>7.5026595116957209</v>
      </c>
      <c r="BO81">
        <f t="shared" si="13"/>
        <v>7.2052244321826011</v>
      </c>
    </row>
    <row r="82" spans="1:67" x14ac:dyDescent="0.3">
      <c r="A82">
        <v>81</v>
      </c>
      <c r="B82" s="6">
        <v>1.5576923076923099</v>
      </c>
      <c r="C82">
        <v>118.45737195923699</v>
      </c>
      <c r="D82">
        <v>0</v>
      </c>
      <c r="E82">
        <v>0</v>
      </c>
      <c r="F82">
        <v>0.503185132296048</v>
      </c>
      <c r="G82">
        <v>0</v>
      </c>
      <c r="H82">
        <v>545.071174377224</v>
      </c>
      <c r="I82">
        <v>115.61209964412799</v>
      </c>
      <c r="J82">
        <v>0</v>
      </c>
      <c r="K82">
        <v>0</v>
      </c>
      <c r="L82">
        <f t="shared" si="14"/>
        <v>-3406.6948398576501</v>
      </c>
      <c r="M82">
        <v>30</v>
      </c>
      <c r="N82">
        <v>0.57692307692307698</v>
      </c>
      <c r="O82" s="4"/>
      <c r="P82" s="3"/>
      <c r="R82" s="4"/>
      <c r="S82" s="3"/>
      <c r="U82" s="7">
        <v>110.89103903877</v>
      </c>
      <c r="V82" s="4"/>
      <c r="W82" s="5">
        <v>0.57692307692307698</v>
      </c>
      <c r="X82" s="5">
        <v>111.55602954628424</v>
      </c>
      <c r="Y82" s="5">
        <v>302.67271036515478</v>
      </c>
      <c r="Z82" s="5">
        <f t="shared" si="1"/>
        <v>2.713190058808761</v>
      </c>
      <c r="AA82" s="5"/>
      <c r="AB82" s="5"/>
      <c r="AC82" s="5"/>
      <c r="AD82" s="5"/>
      <c r="AF82" s="7">
        <v>115.012298062497</v>
      </c>
      <c r="AG82" s="4"/>
      <c r="AH82" s="3"/>
      <c r="AI82" s="5"/>
      <c r="AJ82">
        <v>627.77056335225905</v>
      </c>
      <c r="AL82">
        <f t="shared" si="2"/>
        <v>567.24599859204022</v>
      </c>
      <c r="AM82">
        <f t="shared" si="3"/>
        <v>846.08740868204245</v>
      </c>
      <c r="AO82">
        <v>81</v>
      </c>
      <c r="AP82">
        <v>31</v>
      </c>
      <c r="AQ82">
        <v>1.55</v>
      </c>
      <c r="AR82">
        <v>420.87136438716101</v>
      </c>
      <c r="AS82">
        <v>402.39738575900401</v>
      </c>
      <c r="AU82">
        <v>30</v>
      </c>
      <c r="AV82">
        <v>0.57692307692307698</v>
      </c>
      <c r="AW82">
        <f t="shared" si="4"/>
        <v>112.8162086955313</v>
      </c>
      <c r="AX82">
        <f t="shared" si="5"/>
        <v>12727.496944433673</v>
      </c>
      <c r="AY82">
        <f t="shared" si="6"/>
        <v>4.1887545373225171E-2</v>
      </c>
      <c r="AZ82">
        <f t="shared" si="7"/>
        <v>0.92408091662908687</v>
      </c>
      <c r="BA82">
        <v>2.1112285127976</v>
      </c>
      <c r="BB82">
        <f t="shared" si="8"/>
        <v>117.50532240385807</v>
      </c>
      <c r="BC82">
        <f t="shared" si="9"/>
        <v>13807.500793234631</v>
      </c>
      <c r="BD82">
        <f t="shared" si="10"/>
        <v>4.0550791337787051E-2</v>
      </c>
      <c r="BE82">
        <f t="shared" si="11"/>
        <v>0.97050214484216346</v>
      </c>
      <c r="BF82">
        <v>1.9324317593804801</v>
      </c>
      <c r="BG82">
        <v>7.4996972373488058</v>
      </c>
      <c r="BI82">
        <v>4.451953991123387E-2</v>
      </c>
      <c r="BJ82">
        <v>0.9603263681574935</v>
      </c>
      <c r="BK82">
        <v>1.4724481227142401</v>
      </c>
      <c r="BM82">
        <v>0.57692307692307698</v>
      </c>
      <c r="BN82">
        <f t="shared" si="12"/>
        <v>7.4996972373488058</v>
      </c>
      <c r="BO82">
        <f t="shared" si="13"/>
        <v>7.2004177459646943</v>
      </c>
    </row>
    <row r="83" spans="1:67" x14ac:dyDescent="0.3">
      <c r="A83">
        <v>82</v>
      </c>
      <c r="B83" s="6">
        <v>1.57692307692308</v>
      </c>
      <c r="C83">
        <v>118.913024714683</v>
      </c>
      <c r="D83">
        <v>0</v>
      </c>
      <c r="E83">
        <v>0</v>
      </c>
      <c r="F83">
        <v>0.51481250353236996</v>
      </c>
      <c r="G83">
        <v>0</v>
      </c>
      <c r="H83">
        <v>543.48763250883405</v>
      </c>
      <c r="I83">
        <v>115.572438162544</v>
      </c>
      <c r="J83">
        <v>0</v>
      </c>
      <c r="K83">
        <v>0</v>
      </c>
      <c r="L83">
        <f t="shared" si="14"/>
        <v>-3396.7977031802129</v>
      </c>
      <c r="M83">
        <v>31</v>
      </c>
      <c r="N83">
        <v>0.59615384615384603</v>
      </c>
      <c r="O83" s="4"/>
      <c r="P83" s="3"/>
      <c r="R83" s="4"/>
      <c r="S83" s="3"/>
      <c r="U83" s="7">
        <v>109.84886666174999</v>
      </c>
      <c r="V83" s="4"/>
      <c r="W83" s="5">
        <v>0.59615384615384603</v>
      </c>
      <c r="X83" s="5">
        <v>111.35774029301024</v>
      </c>
      <c r="Y83" s="5">
        <v>303.64980161139363</v>
      </c>
      <c r="Z83" s="5">
        <f t="shared" si="1"/>
        <v>2.7267956480835061</v>
      </c>
      <c r="AA83" s="5"/>
      <c r="AB83" s="5"/>
      <c r="AC83" s="5"/>
      <c r="AD83" s="5"/>
      <c r="AF83" s="7">
        <v>116.34548903128299</v>
      </c>
      <c r="AG83" s="4"/>
      <c r="AH83" s="3"/>
      <c r="AI83" s="5"/>
      <c r="AJ83">
        <v>625.88098632678395</v>
      </c>
      <c r="AL83">
        <f t="shared" si="2"/>
        <v>565.53757699346625</v>
      </c>
      <c r="AM83">
        <f t="shared" si="3"/>
        <v>843.54001685576759</v>
      </c>
      <c r="AO83">
        <v>82</v>
      </c>
      <c r="AP83">
        <v>32</v>
      </c>
      <c r="AQ83">
        <v>1.6</v>
      </c>
      <c r="AR83">
        <v>420.18749808550899</v>
      </c>
      <c r="AS83">
        <v>404.64508609886201</v>
      </c>
      <c r="AU83">
        <v>31</v>
      </c>
      <c r="AV83">
        <v>0.59615384615384603</v>
      </c>
      <c r="AW83">
        <f t="shared" si="4"/>
        <v>112.63683666412746</v>
      </c>
      <c r="AX83">
        <f t="shared" si="5"/>
        <v>12687.056973701328</v>
      </c>
      <c r="AY83">
        <f t="shared" si="6"/>
        <v>4.3283796885665998E-2</v>
      </c>
      <c r="AZ83">
        <f t="shared" si="7"/>
        <v>0.92114476937358569</v>
      </c>
      <c r="BA83">
        <v>2.1184957300337302</v>
      </c>
      <c r="BB83">
        <f t="shared" si="8"/>
        <v>117.34711520429282</v>
      </c>
      <c r="BC83">
        <f t="shared" si="9"/>
        <v>13770.345446769572</v>
      </c>
      <c r="BD83">
        <f t="shared" si="10"/>
        <v>4.1902484382379944E-2</v>
      </c>
      <c r="BE83">
        <f t="shared" si="11"/>
        <v>0.96789056842607801</v>
      </c>
      <c r="BF83">
        <v>1.98246087606196</v>
      </c>
      <c r="BG83">
        <v>7.4890243888074135</v>
      </c>
      <c r="BI83">
        <v>4.6003524574941654E-2</v>
      </c>
      <c r="BJ83">
        <v>0.9569154693891373</v>
      </c>
      <c r="BK83">
        <v>1.4952651002863899</v>
      </c>
      <c r="BM83">
        <v>0.59615384615384603</v>
      </c>
      <c r="BN83">
        <f t="shared" si="12"/>
        <v>7.4890243888074135</v>
      </c>
      <c r="BO83">
        <f t="shared" si="13"/>
        <v>7.1884171620855408</v>
      </c>
    </row>
    <row r="84" spans="1:67" x14ac:dyDescent="0.3">
      <c r="A84">
        <v>83</v>
      </c>
      <c r="B84" s="6">
        <v>1.59615384615385</v>
      </c>
      <c r="C84">
        <v>118.259936727453</v>
      </c>
      <c r="D84">
        <v>116.79487551976</v>
      </c>
      <c r="E84">
        <v>648.69194420656299</v>
      </c>
      <c r="F84">
        <v>0.464919835410535</v>
      </c>
      <c r="G84">
        <v>0</v>
      </c>
      <c r="H84">
        <v>542.05714285714305</v>
      </c>
      <c r="I84">
        <v>115.582142857143</v>
      </c>
      <c r="J84">
        <v>643.23809523809496</v>
      </c>
      <c r="K84">
        <v>138.710622710623</v>
      </c>
      <c r="L84">
        <f t="shared" si="14"/>
        <v>632.38095238094945</v>
      </c>
      <c r="M84">
        <v>32</v>
      </c>
      <c r="N84">
        <v>0.61538461538461497</v>
      </c>
      <c r="O84" s="4"/>
      <c r="P84" s="3"/>
      <c r="R84" s="4"/>
      <c r="S84" s="3"/>
      <c r="U84" s="7">
        <v>109.22054060494</v>
      </c>
      <c r="V84" s="4"/>
      <c r="W84" s="5">
        <v>0.61538461538461497</v>
      </c>
      <c r="X84" s="5">
        <v>111.23330983816214</v>
      </c>
      <c r="Y84" s="5">
        <v>303.33987912772977</v>
      </c>
      <c r="Z84" s="5">
        <f t="shared" si="1"/>
        <v>2.7270597231087637</v>
      </c>
      <c r="AA84" s="5"/>
      <c r="AB84" s="5"/>
      <c r="AC84" s="5"/>
      <c r="AD84" s="5"/>
      <c r="AF84" s="7">
        <v>117.087726073678</v>
      </c>
      <c r="AG84" s="4"/>
      <c r="AH84" s="3"/>
      <c r="AI84" s="5"/>
      <c r="AJ84">
        <v>626.52142459085098</v>
      </c>
      <c r="AL84">
        <f t="shared" si="2"/>
        <v>563.87915724239349</v>
      </c>
      <c r="AM84">
        <f t="shared" si="3"/>
        <v>842.90497652092517</v>
      </c>
      <c r="AO84">
        <v>83</v>
      </c>
      <c r="AP84">
        <v>33</v>
      </c>
      <c r="AQ84">
        <v>1.65</v>
      </c>
      <c r="AR84">
        <v>416.64959480042501</v>
      </c>
      <c r="AS84">
        <v>407.37430303186699</v>
      </c>
      <c r="AU84">
        <v>32</v>
      </c>
      <c r="AV84">
        <v>0.61538461538461497</v>
      </c>
      <c r="AW84">
        <f t="shared" si="4"/>
        <v>112.45665381828866</v>
      </c>
      <c r="AX84">
        <f t="shared" si="5"/>
        <v>12646.498988006417</v>
      </c>
      <c r="AY84">
        <f t="shared" si="6"/>
        <v>4.4680048398106811E-2</v>
      </c>
      <c r="AZ84">
        <f t="shared" si="7"/>
        <v>0.91820005363244583</v>
      </c>
      <c r="BA84">
        <v>2.1249619186831898</v>
      </c>
      <c r="BB84">
        <f t="shared" si="8"/>
        <v>117.18475647244381</v>
      </c>
      <c r="BC84">
        <f t="shared" si="9"/>
        <v>13732.26714950596</v>
      </c>
      <c r="BD84">
        <f t="shared" si="10"/>
        <v>4.3254177426972823E-2</v>
      </c>
      <c r="BE84">
        <f t="shared" si="11"/>
        <v>0.96521411960889736</v>
      </c>
      <c r="BF84">
        <v>2.0298087212286098</v>
      </c>
      <c r="BG84">
        <v>7.4953766442572629</v>
      </c>
      <c r="BI84">
        <v>4.7487509238649424E-2</v>
      </c>
      <c r="BJ84">
        <v>0.95477816123128523</v>
      </c>
      <c r="BK84">
        <v>1.51683192863509</v>
      </c>
      <c r="BM84">
        <v>0.61538461538461497</v>
      </c>
      <c r="BN84">
        <f t="shared" si="12"/>
        <v>7.4953766442572629</v>
      </c>
      <c r="BO84">
        <f t="shared" si="13"/>
        <v>7.1929575304372948</v>
      </c>
    </row>
    <row r="85" spans="1:67" x14ac:dyDescent="0.3">
      <c r="A85">
        <v>84</v>
      </c>
      <c r="B85" s="6">
        <v>1.6153846153846101</v>
      </c>
      <c r="C85">
        <v>118.484909315322</v>
      </c>
      <c r="D85">
        <v>118.094954035336</v>
      </c>
      <c r="E85">
        <v>651.25598193815904</v>
      </c>
      <c r="F85">
        <v>0.54945043108101699</v>
      </c>
      <c r="G85">
        <v>0.422849057604824</v>
      </c>
      <c r="H85">
        <v>540.36654804270495</v>
      </c>
      <c r="I85">
        <v>115.59074733096099</v>
      </c>
      <c r="J85">
        <v>641.94265232974897</v>
      </c>
      <c r="K85">
        <v>138.83154121863799</v>
      </c>
      <c r="L85">
        <f t="shared" si="14"/>
        <v>634.85065179402511</v>
      </c>
      <c r="M85">
        <v>33</v>
      </c>
      <c r="N85">
        <v>0.63461538461538403</v>
      </c>
      <c r="O85" s="4"/>
      <c r="P85" s="3"/>
      <c r="R85" s="4"/>
      <c r="S85" s="3"/>
      <c r="U85" s="7">
        <v>109.981793669832</v>
      </c>
      <c r="V85" s="4"/>
      <c r="W85" s="5">
        <v>0.63461538461538503</v>
      </c>
      <c r="X85" s="5">
        <v>111.03386858241635</v>
      </c>
      <c r="Y85" s="5">
        <v>304.06895346835006</v>
      </c>
      <c r="Z85" s="5">
        <f t="shared" si="1"/>
        <v>2.7385243561305881</v>
      </c>
      <c r="AA85" s="5"/>
      <c r="AB85" s="5"/>
      <c r="AC85" s="5"/>
      <c r="AD85" s="5"/>
      <c r="AF85" s="7">
        <v>118.802658613199</v>
      </c>
      <c r="AG85" s="4"/>
      <c r="AH85" s="3"/>
      <c r="AI85" s="5"/>
      <c r="AJ85">
        <v>625.70743983551597</v>
      </c>
      <c r="AL85">
        <f t="shared" si="2"/>
        <v>562.26939333699681</v>
      </c>
      <c r="AM85">
        <f t="shared" si="3"/>
        <v>841.22331812014716</v>
      </c>
      <c r="AO85">
        <v>84</v>
      </c>
      <c r="AP85">
        <v>34</v>
      </c>
      <c r="AQ85">
        <v>1.7</v>
      </c>
      <c r="AR85">
        <v>414.00460901830201</v>
      </c>
      <c r="AS85">
        <v>405.229542865952</v>
      </c>
      <c r="AU85">
        <v>33</v>
      </c>
      <c r="AV85">
        <v>0.63461538461538403</v>
      </c>
      <c r="AW85">
        <f t="shared" si="4"/>
        <v>112.27571423964302</v>
      </c>
      <c r="AX85">
        <f t="shared" si="5"/>
        <v>12605.836008021979</v>
      </c>
      <c r="AY85">
        <f t="shared" si="6"/>
        <v>4.6076299910547638E-2</v>
      </c>
      <c r="AZ85">
        <f t="shared" si="7"/>
        <v>0.91524771477265743</v>
      </c>
      <c r="BA85">
        <v>2.1306557515394999</v>
      </c>
      <c r="BB85">
        <f t="shared" si="8"/>
        <v>117.01842999011603</v>
      </c>
      <c r="BC85">
        <f t="shared" si="9"/>
        <v>13693.312957351687</v>
      </c>
      <c r="BD85">
        <f t="shared" si="10"/>
        <v>4.4605870471565709E-2</v>
      </c>
      <c r="BE85">
        <f t="shared" si="11"/>
        <v>0.96247610585807875</v>
      </c>
      <c r="BF85">
        <v>2.0745562991879298</v>
      </c>
      <c r="BG85">
        <v>7.4924779932784666</v>
      </c>
      <c r="BI85">
        <v>4.8971493902357277E-2</v>
      </c>
      <c r="BJ85">
        <v>0.95135739739160496</v>
      </c>
      <c r="BK85">
        <v>1.5371929389696499</v>
      </c>
      <c r="BM85">
        <v>0.63461538461538403</v>
      </c>
      <c r="BN85">
        <f t="shared" si="12"/>
        <v>7.4924779932784666</v>
      </c>
      <c r="BO85">
        <f t="shared" si="13"/>
        <v>7.1888104992623907</v>
      </c>
    </row>
    <row r="86" spans="1:67" x14ac:dyDescent="0.3">
      <c r="A86">
        <v>85</v>
      </c>
      <c r="B86" s="6">
        <v>1.6346153846153799</v>
      </c>
      <c r="C86">
        <v>117.592147692016</v>
      </c>
      <c r="D86">
        <v>154.704150248925</v>
      </c>
      <c r="E86">
        <v>651.75686406612795</v>
      </c>
      <c r="F86">
        <v>0.45286932455157602</v>
      </c>
      <c r="G86">
        <v>0.43017616598853298</v>
      </c>
      <c r="H86">
        <v>538.97472924187696</v>
      </c>
      <c r="I86">
        <v>115.523465703971</v>
      </c>
      <c r="J86">
        <v>640.61904761904805</v>
      </c>
      <c r="K86">
        <v>138.82539682539701</v>
      </c>
      <c r="L86">
        <f t="shared" si="14"/>
        <v>635.27698985731934</v>
      </c>
      <c r="M86">
        <v>34</v>
      </c>
      <c r="N86">
        <v>0.65384615384615397</v>
      </c>
      <c r="O86" s="4"/>
      <c r="P86" s="3"/>
      <c r="R86" s="4"/>
      <c r="S86" s="3"/>
      <c r="U86" s="7">
        <v>112.230778931119</v>
      </c>
      <c r="V86" s="4"/>
      <c r="W86" s="5">
        <v>0.65384615384615397</v>
      </c>
      <c r="X86" s="5">
        <v>110.88459329588056</v>
      </c>
      <c r="Y86" s="5">
        <v>303.92452836569623</v>
      </c>
      <c r="Z86" s="5">
        <f t="shared" si="1"/>
        <v>2.7409085368128165</v>
      </c>
      <c r="AA86" s="5"/>
      <c r="AB86" s="5"/>
      <c r="AC86" s="5"/>
      <c r="AD86" s="5"/>
      <c r="AF86" s="7">
        <v>118.898525074418</v>
      </c>
      <c r="AG86" s="4"/>
      <c r="AH86" s="3"/>
      <c r="AI86" s="5"/>
      <c r="AJ86">
        <v>625.25248622350603</v>
      </c>
      <c r="AL86">
        <f t="shared" si="2"/>
        <v>560.70696842497875</v>
      </c>
      <c r="AM86">
        <f t="shared" si="3"/>
        <v>839.84104208415874</v>
      </c>
      <c r="AO86">
        <v>85</v>
      </c>
      <c r="AP86">
        <v>35</v>
      </c>
      <c r="AQ86">
        <v>1.75</v>
      </c>
      <c r="AR86">
        <v>411.11833877425101</v>
      </c>
      <c r="AS86">
        <v>400.86297508944602</v>
      </c>
      <c r="AU86">
        <v>34</v>
      </c>
      <c r="AV86">
        <v>0.65384615384615397</v>
      </c>
      <c r="AW86">
        <f t="shared" si="4"/>
        <v>112.09407041909313</v>
      </c>
      <c r="AX86">
        <f t="shared" si="5"/>
        <v>12565.08062312061</v>
      </c>
      <c r="AY86">
        <f t="shared" si="6"/>
        <v>4.7472551422988521E-2</v>
      </c>
      <c r="AZ86">
        <f t="shared" si="7"/>
        <v>0.91228866684660792</v>
      </c>
      <c r="BA86">
        <v>2.1356052813759501</v>
      </c>
      <c r="BB86">
        <f t="shared" si="8"/>
        <v>116.84831488997052</v>
      </c>
      <c r="BC86">
        <f t="shared" si="9"/>
        <v>13653.528692625707</v>
      </c>
      <c r="BD86">
        <f t="shared" si="10"/>
        <v>4.5957563516158657E-2</v>
      </c>
      <c r="BE86">
        <f t="shared" si="11"/>
        <v>0.95967974793453248</v>
      </c>
      <c r="BF86">
        <v>2.1167830848114502</v>
      </c>
      <c r="BG86">
        <v>7.4922878520174381</v>
      </c>
      <c r="BI86">
        <v>5.0455478566065054E-2</v>
      </c>
      <c r="BJ86">
        <v>0.94880108395085994</v>
      </c>
      <c r="BK86">
        <v>1.5563913974986101</v>
      </c>
      <c r="BM86">
        <v>0.65384615384615397</v>
      </c>
      <c r="BN86">
        <f t="shared" si="12"/>
        <v>7.4922878520174381</v>
      </c>
      <c r="BO86">
        <f t="shared" si="13"/>
        <v>7.187446758431987</v>
      </c>
    </row>
    <row r="87" spans="1:67" x14ac:dyDescent="0.3">
      <c r="A87">
        <v>86</v>
      </c>
      <c r="B87" s="6">
        <v>1.65384615384615</v>
      </c>
      <c r="C87" s="6">
        <v>118.021186220278</v>
      </c>
      <c r="D87">
        <v>118.098623926767</v>
      </c>
      <c r="E87">
        <v>652.33097110408301</v>
      </c>
      <c r="F87">
        <v>0.56284512426528299</v>
      </c>
      <c r="G87">
        <v>0.527362072240529</v>
      </c>
      <c r="H87">
        <v>537.24372759856601</v>
      </c>
      <c r="I87">
        <v>115.57706093189999</v>
      </c>
      <c r="J87">
        <v>638.99641577060902</v>
      </c>
      <c r="K87">
        <v>138.81720430107501</v>
      </c>
      <c r="L87">
        <f t="shared" si="14"/>
        <v>635.95430107526886</v>
      </c>
      <c r="M87">
        <v>35</v>
      </c>
      <c r="N87">
        <v>0.67307692307692302</v>
      </c>
      <c r="O87" s="4"/>
      <c r="P87" s="3"/>
      <c r="R87" s="4"/>
      <c r="S87" s="3"/>
      <c r="U87" s="7">
        <v>113.571515529743</v>
      </c>
      <c r="V87" s="4"/>
      <c r="W87" s="5">
        <v>0.67307692307692302</v>
      </c>
      <c r="X87" s="5">
        <v>110.95905999527135</v>
      </c>
      <c r="Y87" s="5">
        <v>304.52338106771862</v>
      </c>
      <c r="Z87" s="5">
        <f t="shared" si="1"/>
        <v>2.744466121835353</v>
      </c>
      <c r="AA87" s="5"/>
      <c r="AB87" s="5"/>
      <c r="AC87" s="5"/>
      <c r="AD87" s="5"/>
      <c r="AF87" s="7">
        <v>118.173838304656</v>
      </c>
      <c r="AG87" s="4"/>
      <c r="AH87" s="3"/>
      <c r="AI87" s="5"/>
      <c r="AJ87">
        <v>623.21908302573297</v>
      </c>
      <c r="AL87">
        <f t="shared" si="2"/>
        <v>559.19059441602008</v>
      </c>
      <c r="AM87">
        <f t="shared" si="3"/>
        <v>837.31484301353294</v>
      </c>
      <c r="AO87">
        <v>86</v>
      </c>
      <c r="AP87">
        <v>36</v>
      </c>
      <c r="AQ87">
        <v>1.8</v>
      </c>
      <c r="AR87">
        <v>411.44890384006499</v>
      </c>
      <c r="AS87">
        <v>400.942189058152</v>
      </c>
      <c r="AU87">
        <v>35</v>
      </c>
      <c r="AV87">
        <v>0.67307692307692302</v>
      </c>
      <c r="AW87">
        <f t="shared" si="4"/>
        <v>111.91177328100827</v>
      </c>
      <c r="AX87">
        <f t="shared" si="5"/>
        <v>12524.244998899796</v>
      </c>
      <c r="AY87">
        <f t="shared" si="6"/>
        <v>4.8868802935429348E-2</v>
      </c>
      <c r="AZ87">
        <f t="shared" si="7"/>
        <v>0.90932379313845946</v>
      </c>
      <c r="BA87">
        <v>2.1398379811114601</v>
      </c>
      <c r="BB87">
        <f t="shared" si="8"/>
        <v>116.67458572224655</v>
      </c>
      <c r="BC87">
        <f t="shared" si="9"/>
        <v>13612.958953457857</v>
      </c>
      <c r="BD87">
        <f t="shared" si="10"/>
        <v>4.7309256560751543E-2</v>
      </c>
      <c r="BE87">
        <f t="shared" si="11"/>
        <v>0.95682818055331775</v>
      </c>
      <c r="BF87">
        <v>2.1565669184428402</v>
      </c>
      <c r="BG87">
        <v>7.4819191803086866</v>
      </c>
      <c r="BI87">
        <v>5.1939463229772831E-2</v>
      </c>
      <c r="BJ87">
        <v>0.95007588340784621</v>
      </c>
      <c r="BK87">
        <v>1.5744695667314299</v>
      </c>
      <c r="BM87">
        <v>0.67307692307692302</v>
      </c>
      <c r="BN87">
        <f t="shared" si="12"/>
        <v>7.4819191803086866</v>
      </c>
      <c r="BO87">
        <f t="shared" si="13"/>
        <v>7.176497245139827</v>
      </c>
    </row>
    <row r="88" spans="1:67" x14ac:dyDescent="0.3">
      <c r="A88">
        <v>87</v>
      </c>
      <c r="B88" s="6">
        <v>1.67307692307692</v>
      </c>
      <c r="C88" s="6">
        <v>117.83582438717301</v>
      </c>
      <c r="D88">
        <v>118.361537918717</v>
      </c>
      <c r="E88">
        <v>651.842943307778</v>
      </c>
      <c r="F88">
        <v>0.44280868788079703</v>
      </c>
      <c r="G88">
        <v>0.46680454467869098</v>
      </c>
      <c r="H88">
        <v>535.88129496402905</v>
      </c>
      <c r="I88">
        <v>115.564748201439</v>
      </c>
      <c r="J88">
        <v>637.56071428571397</v>
      </c>
      <c r="K88">
        <v>138.77500000000001</v>
      </c>
      <c r="L88">
        <f t="shared" si="14"/>
        <v>635.49637076053068</v>
      </c>
      <c r="M88">
        <v>36</v>
      </c>
      <c r="N88">
        <v>0.69230769230769196</v>
      </c>
      <c r="O88" s="4"/>
      <c r="P88" s="3"/>
      <c r="R88" s="4"/>
      <c r="S88" s="3"/>
      <c r="U88" s="7">
        <v>114.12390844220501</v>
      </c>
      <c r="V88" s="4"/>
      <c r="W88" s="5">
        <v>0.69230769230769196</v>
      </c>
      <c r="X88" s="5">
        <v>110.73509774380412</v>
      </c>
      <c r="Y88" s="5">
        <v>304.23019374030133</v>
      </c>
      <c r="Z88" s="5">
        <f t="shared" si="1"/>
        <v>2.747369171463288</v>
      </c>
      <c r="AA88" s="5"/>
      <c r="AB88" s="5"/>
      <c r="AC88" s="5"/>
      <c r="AD88" s="5"/>
      <c r="AF88" s="7">
        <v>117.05255499942901</v>
      </c>
      <c r="AG88" s="4"/>
      <c r="AH88" s="3"/>
      <c r="AI88" s="5"/>
      <c r="AJ88">
        <v>622.12032815295504</v>
      </c>
      <c r="AK88" s="11"/>
      <c r="AL88">
        <f t="shared" si="2"/>
        <v>557.71901159650201</v>
      </c>
      <c r="AM88">
        <f t="shared" si="3"/>
        <v>835.51433177254341</v>
      </c>
      <c r="AO88">
        <v>87</v>
      </c>
      <c r="AP88">
        <v>37</v>
      </c>
      <c r="AQ88">
        <v>1.85</v>
      </c>
      <c r="AR88">
        <v>413.71728354283903</v>
      </c>
      <c r="AS88">
        <v>398.22840187336402</v>
      </c>
      <c r="AU88">
        <v>36</v>
      </c>
      <c r="AV88">
        <v>0.69230769230769196</v>
      </c>
      <c r="AW88">
        <f t="shared" si="4"/>
        <v>111.72887220724914</v>
      </c>
      <c r="AX88">
        <f t="shared" si="5"/>
        <v>12483.34088470381</v>
      </c>
      <c r="AY88">
        <f t="shared" si="6"/>
        <v>5.0265054447870168E-2</v>
      </c>
      <c r="AZ88">
        <f t="shared" si="7"/>
        <v>0.90635394671027714</v>
      </c>
      <c r="BA88">
        <v>2.14338072276604</v>
      </c>
      <c r="BB88">
        <f t="shared" si="8"/>
        <v>116.49741252104651</v>
      </c>
      <c r="BC88">
        <f t="shared" si="9"/>
        <v>13571.647124098885</v>
      </c>
      <c r="BD88">
        <f t="shared" si="10"/>
        <v>4.8660949605344429E-2</v>
      </c>
      <c r="BE88">
        <f t="shared" si="11"/>
        <v>0.95392445310831331</v>
      </c>
      <c r="BF88">
        <v>2.19398421114923</v>
      </c>
      <c r="BG88">
        <v>7.4780521387768379</v>
      </c>
      <c r="BI88">
        <v>5.3423447893480608E-2</v>
      </c>
      <c r="BJ88">
        <v>0.94624444516712958</v>
      </c>
      <c r="BK88">
        <v>1.59146875258444</v>
      </c>
      <c r="BM88">
        <v>0.69230769230769196</v>
      </c>
      <c r="BN88">
        <f t="shared" si="12"/>
        <v>7.4780521387768379</v>
      </c>
      <c r="BO88">
        <f t="shared" si="13"/>
        <v>7.1719561292539327</v>
      </c>
    </row>
    <row r="89" spans="1:67" x14ac:dyDescent="0.3">
      <c r="A89">
        <v>88</v>
      </c>
      <c r="B89" s="6">
        <v>1.6923076923076901</v>
      </c>
      <c r="C89" s="6">
        <v>117.60830348283901</v>
      </c>
      <c r="D89">
        <v>117.082122215982</v>
      </c>
      <c r="E89">
        <v>652.20067418767098</v>
      </c>
      <c r="F89">
        <v>0.51181466637006801</v>
      </c>
      <c r="G89">
        <v>0.49591884106012202</v>
      </c>
      <c r="H89">
        <v>534.30685920577605</v>
      </c>
      <c r="I89">
        <v>115.599277978339</v>
      </c>
      <c r="J89">
        <v>636.03649635036504</v>
      </c>
      <c r="K89">
        <v>138.84671532846701</v>
      </c>
      <c r="L89">
        <f t="shared" si="14"/>
        <v>635.81023215368123</v>
      </c>
      <c r="M89">
        <v>37</v>
      </c>
      <c r="N89">
        <v>0.71153846153846101</v>
      </c>
      <c r="O89" s="4"/>
      <c r="P89" s="3"/>
      <c r="R89" s="4"/>
      <c r="S89" s="3"/>
      <c r="U89" s="7">
        <v>113.40627276632</v>
      </c>
      <c r="V89" s="4"/>
      <c r="W89" s="5">
        <v>0.71153846153846201</v>
      </c>
      <c r="X89" s="5">
        <v>110.535808844774</v>
      </c>
      <c r="Y89" s="5">
        <v>304.94717921421369</v>
      </c>
      <c r="Z89" s="5">
        <f t="shared" si="1"/>
        <v>2.7588089543222378</v>
      </c>
      <c r="AA89" s="5"/>
      <c r="AB89" s="5"/>
      <c r="AC89" s="5"/>
      <c r="AD89" s="5"/>
      <c r="AF89" s="7">
        <v>115.51411634678701</v>
      </c>
      <c r="AG89" s="4"/>
      <c r="AH89" s="3"/>
      <c r="AI89" s="5"/>
      <c r="AJ89">
        <v>622.03122151476998</v>
      </c>
      <c r="AL89">
        <f t="shared" si="2"/>
        <v>556.29098824650157</v>
      </c>
      <c r="AM89">
        <f t="shared" si="3"/>
        <v>834.49535897057342</v>
      </c>
      <c r="AO89">
        <v>88</v>
      </c>
      <c r="AP89">
        <v>38</v>
      </c>
      <c r="AQ89">
        <v>1.9</v>
      </c>
      <c r="AR89">
        <v>414.13420476962699</v>
      </c>
      <c r="AS89">
        <v>399.57040492959601</v>
      </c>
      <c r="AU89">
        <v>37</v>
      </c>
      <c r="AV89">
        <v>0.71153846153846101</v>
      </c>
      <c r="AW89">
        <f t="shared" si="4"/>
        <v>111.54541506102515</v>
      </c>
      <c r="AX89">
        <f t="shared" si="5"/>
        <v>12442.379621136377</v>
      </c>
      <c r="AY89">
        <f t="shared" si="6"/>
        <v>5.1661305960310995E-2</v>
      </c>
      <c r="AZ89">
        <f t="shared" si="7"/>
        <v>0.90337995094748635</v>
      </c>
      <c r="BA89">
        <v>2.1462598091663301</v>
      </c>
      <c r="BB89">
        <f t="shared" si="8"/>
        <v>116.31696087018412</v>
      </c>
      <c r="BC89">
        <f t="shared" si="9"/>
        <v>13529.635386075943</v>
      </c>
      <c r="BD89">
        <f t="shared" si="10"/>
        <v>5.0012642649937315E-2</v>
      </c>
      <c r="BE89">
        <f t="shared" si="11"/>
        <v>0.95097153045631611</v>
      </c>
      <c r="BF89">
        <v>2.22910983576736</v>
      </c>
      <c r="BG89">
        <v>7.481216135275762</v>
      </c>
      <c r="BI89">
        <v>5.4907432557188468E-2</v>
      </c>
      <c r="BJ89">
        <v>0.94284161574261993</v>
      </c>
      <c r="BK89">
        <v>1.6074292453238599</v>
      </c>
      <c r="BM89">
        <v>0.71153846153846101</v>
      </c>
      <c r="BN89">
        <f t="shared" si="12"/>
        <v>7.481216135275762</v>
      </c>
      <c r="BO89">
        <f t="shared" si="13"/>
        <v>7.1743222375102667</v>
      </c>
    </row>
    <row r="90" spans="1:67" x14ac:dyDescent="0.3">
      <c r="A90">
        <v>89</v>
      </c>
      <c r="B90" s="6">
        <v>1.7115384615384599</v>
      </c>
      <c r="C90" s="6">
        <v>117.61011481224701</v>
      </c>
      <c r="D90">
        <v>116.89180537070899</v>
      </c>
      <c r="E90">
        <v>652.52652841630095</v>
      </c>
      <c r="F90">
        <v>0.45440231511694701</v>
      </c>
      <c r="G90">
        <v>0.451757104667947</v>
      </c>
      <c r="H90">
        <v>532.90974729241896</v>
      </c>
      <c r="I90">
        <v>115.54512635379101</v>
      </c>
      <c r="J90">
        <v>634.65201465201505</v>
      </c>
      <c r="K90">
        <v>138.970695970696</v>
      </c>
      <c r="L90">
        <f t="shared" si="14"/>
        <v>635.88917099747562</v>
      </c>
      <c r="M90">
        <v>38</v>
      </c>
      <c r="N90">
        <v>0.73076923076923095</v>
      </c>
      <c r="O90" s="4"/>
      <c r="P90" s="3"/>
      <c r="R90" s="4"/>
      <c r="S90" s="3"/>
      <c r="U90" s="7">
        <v>111.97257871625</v>
      </c>
      <c r="V90" s="4"/>
      <c r="W90" s="5">
        <v>0.73076923076923095</v>
      </c>
      <c r="X90" s="5">
        <v>110.53535400361923</v>
      </c>
      <c r="Y90" s="5">
        <v>305.18074193171515</v>
      </c>
      <c r="Z90" s="5">
        <f t="shared" si="1"/>
        <v>2.7609333202273247</v>
      </c>
      <c r="AA90" s="5"/>
      <c r="AB90" s="5"/>
      <c r="AC90" s="5"/>
      <c r="AD90" s="5"/>
      <c r="AF90" s="7">
        <v>114.830052639469</v>
      </c>
      <c r="AG90" s="4"/>
      <c r="AH90" s="3"/>
      <c r="AI90" s="5"/>
      <c r="AJ90">
        <v>620.64268966460997</v>
      </c>
      <c r="AL90">
        <f t="shared" si="2"/>
        <v>554.90532025905918</v>
      </c>
      <c r="AM90">
        <f t="shared" si="3"/>
        <v>832.53664344936215</v>
      </c>
      <c r="AO90">
        <v>89</v>
      </c>
      <c r="AP90">
        <v>39</v>
      </c>
      <c r="AQ90">
        <v>1.95</v>
      </c>
      <c r="AR90">
        <v>411.55874527300699</v>
      </c>
      <c r="AS90">
        <v>398.77486849764102</v>
      </c>
      <c r="AU90">
        <v>38</v>
      </c>
      <c r="AV90">
        <v>0.73076923076923095</v>
      </c>
      <c r="AW90">
        <f t="shared" si="4"/>
        <v>111.3614482105841</v>
      </c>
      <c r="AX90">
        <f t="shared" si="5"/>
        <v>12401.372147558604</v>
      </c>
      <c r="AY90">
        <f t="shared" si="6"/>
        <v>5.3057557472751884E-2</v>
      </c>
      <c r="AZ90">
        <f t="shared" si="7"/>
        <v>0.90040260010326045</v>
      </c>
      <c r="BA90">
        <v>2.1485009608807402</v>
      </c>
      <c r="BB90">
        <f t="shared" si="8"/>
        <v>116.13339196859535</v>
      </c>
      <c r="BC90">
        <f t="shared" si="9"/>
        <v>13486.964730131407</v>
      </c>
      <c r="BD90">
        <f t="shared" si="10"/>
        <v>5.1364335694530271E-2</v>
      </c>
      <c r="BE90">
        <f t="shared" si="11"/>
        <v>0.94797229375619685</v>
      </c>
      <c r="BF90">
        <v>2.2620171767731798</v>
      </c>
      <c r="BG90">
        <v>7.4759861408684118</v>
      </c>
      <c r="BI90">
        <v>5.6391417220896238E-2</v>
      </c>
      <c r="BJ90">
        <v>0.94283385640577821</v>
      </c>
      <c r="BK90">
        <v>1.6223903731665299</v>
      </c>
      <c r="BM90">
        <v>0.73076923076923095</v>
      </c>
      <c r="BN90">
        <f t="shared" si="12"/>
        <v>7.4759861408684118</v>
      </c>
      <c r="BO90">
        <f t="shared" si="13"/>
        <v>7.1687964102047044</v>
      </c>
    </row>
    <row r="91" spans="1:67" x14ac:dyDescent="0.3">
      <c r="A91">
        <v>90</v>
      </c>
      <c r="B91" s="6">
        <v>1.7307692307692299</v>
      </c>
      <c r="C91" s="6">
        <v>118.021186220278</v>
      </c>
      <c r="D91">
        <v>117.90491080638</v>
      </c>
      <c r="E91">
        <v>653.080071737911</v>
      </c>
      <c r="F91">
        <v>0.54155586216446905</v>
      </c>
      <c r="G91">
        <v>0.51123583913445603</v>
      </c>
      <c r="H91">
        <v>531.24372759856601</v>
      </c>
      <c r="I91">
        <v>115.57706093189999</v>
      </c>
      <c r="J91">
        <v>633.07913669064806</v>
      </c>
      <c r="K91">
        <v>138.99280575539601</v>
      </c>
      <c r="L91">
        <f t="shared" si="14"/>
        <v>636.47130682551278</v>
      </c>
      <c r="M91">
        <v>39</v>
      </c>
      <c r="N91">
        <v>0.75</v>
      </c>
      <c r="O91" s="4"/>
      <c r="P91" s="3"/>
      <c r="R91" s="4"/>
      <c r="S91" s="3"/>
      <c r="U91" s="7">
        <v>110.211888361083</v>
      </c>
      <c r="V91" s="4"/>
      <c r="W91" s="5">
        <v>0.75</v>
      </c>
      <c r="X91" s="5">
        <v>110.28456355785778</v>
      </c>
      <c r="Y91" s="5">
        <v>305.68712534693657</v>
      </c>
      <c r="Z91" s="5">
        <f t="shared" si="1"/>
        <v>2.7718033737927992</v>
      </c>
      <c r="AA91" s="5"/>
      <c r="AB91" s="5"/>
      <c r="AC91" s="5"/>
      <c r="AD91" s="5"/>
      <c r="AF91" s="7">
        <v>114.606969543071</v>
      </c>
      <c r="AG91" s="4"/>
      <c r="AH91" s="3"/>
      <c r="AI91" s="5"/>
      <c r="AJ91">
        <v>619.87534171178004</v>
      </c>
      <c r="AL91">
        <f t="shared" si="2"/>
        <v>553.56083076171876</v>
      </c>
      <c r="AM91">
        <f t="shared" si="3"/>
        <v>831.06860885001561</v>
      </c>
      <c r="AO91">
        <v>90</v>
      </c>
      <c r="AP91">
        <v>40</v>
      </c>
      <c r="AQ91">
        <v>2</v>
      </c>
      <c r="AR91">
        <v>406.62372812285702</v>
      </c>
      <c r="AS91">
        <v>398.73520749628398</v>
      </c>
      <c r="AU91">
        <v>39</v>
      </c>
      <c r="AV91">
        <v>0.75</v>
      </c>
      <c r="AW91">
        <f t="shared" si="4"/>
        <v>111.17701655273439</v>
      </c>
      <c r="AX91">
        <f t="shared" si="5"/>
        <v>12360.329009566976</v>
      </c>
      <c r="AY91">
        <f t="shared" si="6"/>
        <v>5.4453808985192712E-2</v>
      </c>
      <c r="AZ91">
        <f t="shared" si="7"/>
        <v>0.89742265984146175</v>
      </c>
      <c r="BA91">
        <v>2.1501293400808401</v>
      </c>
      <c r="BB91">
        <f t="shared" si="8"/>
        <v>115.9468626953125</v>
      </c>
      <c r="BC91">
        <f t="shared" si="9"/>
        <v>13443.674968885651</v>
      </c>
      <c r="BD91">
        <f t="shared" si="10"/>
        <v>5.2716028739123157E-2</v>
      </c>
      <c r="BE91">
        <f t="shared" si="11"/>
        <v>0.94492954135894214</v>
      </c>
      <c r="BF91">
        <v>2.2927781478933</v>
      </c>
      <c r="BG91">
        <v>7.475183582173357</v>
      </c>
      <c r="BI91">
        <v>5.7875401884604022E-2</v>
      </c>
      <c r="BJ91">
        <v>0.93856037334196174</v>
      </c>
      <c r="BK91">
        <v>1.6363905431871</v>
      </c>
      <c r="BM91">
        <v>0.75</v>
      </c>
      <c r="BN91">
        <f t="shared" si="12"/>
        <v>7.475183582173357</v>
      </c>
      <c r="BO91">
        <f t="shared" si="13"/>
        <v>7.167667925900802</v>
      </c>
    </row>
    <row r="92" spans="1:67" x14ac:dyDescent="0.3">
      <c r="A92">
        <v>91</v>
      </c>
      <c r="B92" s="6">
        <v>1.75</v>
      </c>
      <c r="C92" s="6">
        <v>117.16565092767399</v>
      </c>
      <c r="D92">
        <v>117.28115500966901</v>
      </c>
      <c r="E92">
        <v>654.73842838758003</v>
      </c>
      <c r="F92">
        <v>0.45360562342654098</v>
      </c>
      <c r="G92">
        <v>0.38598507303076501</v>
      </c>
      <c r="H92">
        <v>529.850909090909</v>
      </c>
      <c r="I92">
        <v>115.48727272727299</v>
      </c>
      <c r="J92">
        <v>631.90181818181804</v>
      </c>
      <c r="K92">
        <v>139.149090909091</v>
      </c>
      <c r="L92">
        <f t="shared" si="14"/>
        <v>637.81818181818153</v>
      </c>
      <c r="M92">
        <v>40</v>
      </c>
      <c r="N92">
        <v>0.76923076923076905</v>
      </c>
      <c r="O92" s="4"/>
      <c r="P92" s="3"/>
      <c r="R92" s="4"/>
      <c r="S92" s="3"/>
      <c r="U92" s="7">
        <v>109.40754900011601</v>
      </c>
      <c r="V92" s="4"/>
      <c r="W92" s="5">
        <v>0.76923076923076905</v>
      </c>
      <c r="X92" s="5">
        <v>110.21062217212457</v>
      </c>
      <c r="Y92" s="5">
        <v>305.55961954117316</v>
      </c>
      <c r="Z92" s="5">
        <f t="shared" si="1"/>
        <v>2.772506075357752</v>
      </c>
      <c r="AA92" s="5"/>
      <c r="AB92" s="5"/>
      <c r="AC92" s="5"/>
      <c r="AD92" s="5"/>
      <c r="AF92" s="7">
        <v>114.57860249593899</v>
      </c>
      <c r="AG92" s="4"/>
      <c r="AH92" s="3"/>
      <c r="AI92" s="5"/>
      <c r="AJ92">
        <v>618.96878995133</v>
      </c>
      <c r="AL92">
        <f t="shared" si="2"/>
        <v>552.25636974033989</v>
      </c>
      <c r="AM92">
        <f t="shared" si="3"/>
        <v>829.52363489691641</v>
      </c>
      <c r="AO92">
        <v>91</v>
      </c>
      <c r="AP92">
        <v>41</v>
      </c>
      <c r="AQ92">
        <v>2.0499999999999998</v>
      </c>
      <c r="AR92">
        <v>405.37751293700097</v>
      </c>
      <c r="AS92">
        <v>395.26396101611999</v>
      </c>
      <c r="AU92">
        <v>40</v>
      </c>
      <c r="AV92">
        <v>0.76923076923076905</v>
      </c>
      <c r="AW92">
        <f t="shared" si="4"/>
        <v>110.9921635361996</v>
      </c>
      <c r="AX92">
        <f t="shared" si="5"/>
        <v>12319.260366446475</v>
      </c>
      <c r="AY92">
        <f t="shared" si="6"/>
        <v>5.5850060497633539E-2</v>
      </c>
      <c r="AZ92">
        <f t="shared" si="7"/>
        <v>0.89444086777777532</v>
      </c>
      <c r="BA92">
        <v>2.1511695448533401</v>
      </c>
      <c r="BB92">
        <f t="shared" si="8"/>
        <v>115.75752567400119</v>
      </c>
      <c r="BC92">
        <f t="shared" si="9"/>
        <v>13399.804750167044</v>
      </c>
      <c r="BD92">
        <f t="shared" si="10"/>
        <v>5.406772178371605E-2</v>
      </c>
      <c r="BE92">
        <f t="shared" si="11"/>
        <v>0.94184598974459321</v>
      </c>
      <c r="BF92">
        <v>2.32146320962062</v>
      </c>
      <c r="BG92">
        <v>7.4737135349773682</v>
      </c>
      <c r="BI92">
        <v>5.9359386548311806E-2</v>
      </c>
      <c r="BJ92">
        <v>0.93730226091139091</v>
      </c>
      <c r="BK92">
        <v>1.6494671945881001</v>
      </c>
      <c r="BM92">
        <v>0.76923076923076905</v>
      </c>
      <c r="BN92">
        <f t="shared" si="12"/>
        <v>7.4737135349773682</v>
      </c>
      <c r="BO92">
        <f t="shared" si="13"/>
        <v>7.1660449726010782</v>
      </c>
    </row>
    <row r="93" spans="1:67" x14ac:dyDescent="0.3">
      <c r="A93">
        <v>92</v>
      </c>
      <c r="B93" s="6">
        <v>1.7692307692307701</v>
      </c>
      <c r="C93" s="6">
        <v>117.814614978455</v>
      </c>
      <c r="D93">
        <v>118.594235597864</v>
      </c>
      <c r="E93">
        <v>654.97235039390796</v>
      </c>
      <c r="F93">
        <v>0.51325845151179506</v>
      </c>
      <c r="G93">
        <v>0.49931037191329403</v>
      </c>
      <c r="H93">
        <v>528.273381294964</v>
      </c>
      <c r="I93">
        <v>115.56115107913701</v>
      </c>
      <c r="J93">
        <v>630.36654804270495</v>
      </c>
      <c r="K93">
        <v>139.20640569394999</v>
      </c>
      <c r="L93">
        <f t="shared" si="14"/>
        <v>638.08229217338089</v>
      </c>
      <c r="M93">
        <v>41</v>
      </c>
      <c r="N93">
        <v>0.78846153846153799</v>
      </c>
      <c r="O93" s="4"/>
      <c r="P93" s="3"/>
      <c r="R93" s="4"/>
      <c r="S93" s="3"/>
      <c r="U93" s="7">
        <v>107.830316244965</v>
      </c>
      <c r="V93" s="4"/>
      <c r="W93" s="5">
        <v>0.78846153846153799</v>
      </c>
      <c r="X93" s="5">
        <v>109.88462436643168</v>
      </c>
      <c r="Y93" s="5">
        <v>305.71736689731563</v>
      </c>
      <c r="Z93" s="5">
        <f t="shared" si="1"/>
        <v>2.782166919712457</v>
      </c>
      <c r="AA93" s="5"/>
      <c r="AB93" s="5"/>
      <c r="AC93" s="5"/>
      <c r="AD93" s="5"/>
      <c r="AF93" s="7">
        <v>115.06111048400901</v>
      </c>
      <c r="AG93" s="4"/>
      <c r="AH93" s="3"/>
      <c r="AI93" s="5"/>
      <c r="AJ93">
        <v>618.84624803492795</v>
      </c>
      <c r="AL93">
        <f t="shared" si="2"/>
        <v>550.99081366518317</v>
      </c>
      <c r="AM93">
        <f t="shared" si="3"/>
        <v>828.59010098499743</v>
      </c>
      <c r="AO93">
        <v>92</v>
      </c>
      <c r="AP93">
        <v>42</v>
      </c>
      <c r="AQ93">
        <v>2.1</v>
      </c>
      <c r="AR93">
        <v>408.84566160338397</v>
      </c>
      <c r="AS93">
        <v>393.798526097609</v>
      </c>
      <c r="AU93">
        <v>41</v>
      </c>
      <c r="AV93">
        <v>0.78846153846153799</v>
      </c>
      <c r="AW93">
        <f t="shared" si="4"/>
        <v>110.80693118480578</v>
      </c>
      <c r="AX93">
        <f t="shared" si="5"/>
        <v>12278.175998594283</v>
      </c>
      <c r="AY93">
        <f t="shared" si="6"/>
        <v>5.7246312010074359E-2</v>
      </c>
      <c r="AZ93">
        <f t="shared" si="7"/>
        <v>0.89145793401870776</v>
      </c>
      <c r="BA93">
        <v>2.15164562580703</v>
      </c>
      <c r="BB93">
        <f t="shared" si="8"/>
        <v>115.56552933706035</v>
      </c>
      <c r="BC93">
        <f t="shared" si="9"/>
        <v>13355.391570954958</v>
      </c>
      <c r="BD93">
        <f t="shared" si="10"/>
        <v>5.5419414828308929E-2</v>
      </c>
      <c r="BE93">
        <f t="shared" si="11"/>
        <v>0.93872427450227303</v>
      </c>
      <c r="BF93">
        <v>2.3481413866344201</v>
      </c>
      <c r="BG93">
        <v>7.4777822300940731</v>
      </c>
      <c r="BI93">
        <v>6.0843371212019576E-2</v>
      </c>
      <c r="BJ93">
        <v>0.93176547034526835</v>
      </c>
      <c r="BK93">
        <v>1.6616568453770899</v>
      </c>
      <c r="BM93">
        <v>0.78846153846153799</v>
      </c>
      <c r="BN93">
        <f t="shared" si="12"/>
        <v>7.4777822300940731</v>
      </c>
      <c r="BO93">
        <f t="shared" si="13"/>
        <v>7.1698724155740043</v>
      </c>
    </row>
    <row r="94" spans="1:67" x14ac:dyDescent="0.3">
      <c r="A94">
        <v>93</v>
      </c>
      <c r="B94" s="6">
        <v>1.7884615384615401</v>
      </c>
      <c r="C94" s="6">
        <v>117.156146186087</v>
      </c>
      <c r="D94">
        <v>118.514425455412</v>
      </c>
      <c r="E94">
        <v>654.75419032290995</v>
      </c>
      <c r="F94">
        <v>0.44135516778786499</v>
      </c>
      <c r="G94">
        <v>0.46632700401361599</v>
      </c>
      <c r="H94">
        <v>526.91636363636405</v>
      </c>
      <c r="I94">
        <v>115.509090909091</v>
      </c>
      <c r="J94">
        <v>628.93594306049795</v>
      </c>
      <c r="K94">
        <v>139.31672597864801</v>
      </c>
      <c r="L94">
        <f t="shared" si="14"/>
        <v>637.62237140083687</v>
      </c>
      <c r="M94">
        <v>42</v>
      </c>
      <c r="N94">
        <v>0.80769230769230704</v>
      </c>
      <c r="O94" s="4"/>
      <c r="P94" s="3"/>
      <c r="R94" s="4"/>
      <c r="S94" s="3"/>
      <c r="U94" s="7">
        <v>108.885299936481</v>
      </c>
      <c r="V94" s="4"/>
      <c r="W94" s="5">
        <v>0.80769230769230804</v>
      </c>
      <c r="X94" s="5">
        <v>109.93448383681434</v>
      </c>
      <c r="Y94" s="5">
        <v>306.0906676709273</v>
      </c>
      <c r="Z94" s="5">
        <f t="shared" si="1"/>
        <v>2.7843007670394422</v>
      </c>
      <c r="AA94" s="5"/>
      <c r="AB94" s="5"/>
      <c r="AC94" s="5"/>
      <c r="AD94" s="5"/>
      <c r="AF94" s="7">
        <v>116.27550146790099</v>
      </c>
      <c r="AG94" s="4"/>
      <c r="AH94" s="3"/>
      <c r="AI94" s="5"/>
      <c r="AJ94">
        <v>617.59739268352598</v>
      </c>
      <c r="AL94">
        <f t="shared" si="2"/>
        <v>549.76306511926737</v>
      </c>
      <c r="AM94">
        <f t="shared" si="3"/>
        <v>826.84095642319335</v>
      </c>
      <c r="AO94">
        <v>93</v>
      </c>
      <c r="AP94">
        <v>43</v>
      </c>
      <c r="AQ94">
        <v>2.15</v>
      </c>
      <c r="AR94">
        <v>405.96863707382499</v>
      </c>
      <c r="AS94">
        <v>391.71504537098599</v>
      </c>
      <c r="AU94">
        <v>42</v>
      </c>
      <c r="AV94">
        <v>0.80769230769230704</v>
      </c>
      <c r="AW94">
        <f t="shared" si="4"/>
        <v>110.62136012050095</v>
      </c>
      <c r="AX94">
        <f t="shared" si="5"/>
        <v>12237.085314909558</v>
      </c>
      <c r="AY94">
        <f t="shared" si="6"/>
        <v>5.8642563522515179E-2</v>
      </c>
      <c r="AZ94">
        <f t="shared" si="7"/>
        <v>0.88847454169812257</v>
      </c>
      <c r="BA94">
        <v>2.1515810869505998</v>
      </c>
      <c r="BB94">
        <f t="shared" si="8"/>
        <v>115.37101798928522</v>
      </c>
      <c r="BC94">
        <f t="shared" si="9"/>
        <v>13310.471791883974</v>
      </c>
      <c r="BD94">
        <f t="shared" si="10"/>
        <v>5.6771107872901815E-2</v>
      </c>
      <c r="BE94">
        <f t="shared" si="11"/>
        <v>0.93556695134965828</v>
      </c>
      <c r="BF94">
        <v>2.3728802851247601</v>
      </c>
      <c r="BG94">
        <v>7.4745144655833853</v>
      </c>
      <c r="BI94">
        <v>6.2327355875727436E-2</v>
      </c>
      <c r="BJ94">
        <v>0.93261122784781747</v>
      </c>
      <c r="BK94">
        <v>1.6729951277475299</v>
      </c>
      <c r="BM94">
        <v>0.80769230769230704</v>
      </c>
      <c r="BN94">
        <f t="shared" si="12"/>
        <v>7.4745144655833853</v>
      </c>
      <c r="BO94">
        <f t="shared" si="13"/>
        <v>7.166799520655907</v>
      </c>
    </row>
    <row r="95" spans="1:67" x14ac:dyDescent="0.3">
      <c r="A95">
        <v>94</v>
      </c>
      <c r="B95" s="6">
        <v>1.8076923076923099</v>
      </c>
      <c r="C95" s="6">
        <v>116.962890681478</v>
      </c>
      <c r="D95">
        <v>118.777446336531</v>
      </c>
      <c r="E95">
        <v>654.31675675434997</v>
      </c>
      <c r="F95">
        <v>0.51320291761666803</v>
      </c>
      <c r="G95">
        <v>0.52677205461448195</v>
      </c>
      <c r="H95">
        <v>525.33941605839402</v>
      </c>
      <c r="I95">
        <v>115.59124087591201</v>
      </c>
      <c r="J95">
        <v>627.31560283687895</v>
      </c>
      <c r="K95">
        <v>139.276595744681</v>
      </c>
      <c r="L95">
        <f t="shared" si="14"/>
        <v>637.35116736553084</v>
      </c>
      <c r="M95">
        <v>43</v>
      </c>
      <c r="N95">
        <v>0.82692307692307698</v>
      </c>
      <c r="O95" s="4"/>
      <c r="P95" s="3"/>
      <c r="R95" s="4"/>
      <c r="S95" s="3"/>
      <c r="U95" s="7">
        <v>109.72350501795999</v>
      </c>
      <c r="V95" s="4"/>
      <c r="W95" s="5">
        <v>0.82692307692307698</v>
      </c>
      <c r="X95" s="5">
        <v>109.68277170896211</v>
      </c>
      <c r="Y95" s="5">
        <v>306.3503355413053</v>
      </c>
      <c r="Z95" s="5">
        <f t="shared" si="1"/>
        <v>2.7930579321444484</v>
      </c>
      <c r="AA95" s="5"/>
      <c r="AB95" s="5"/>
      <c r="AC95" s="5"/>
      <c r="AD95" s="5"/>
      <c r="AF95" s="7">
        <v>116.085800815379</v>
      </c>
      <c r="AG95" s="4"/>
      <c r="AH95" s="3"/>
      <c r="AI95" s="5"/>
      <c r="AJ95">
        <v>616.83780745051502</v>
      </c>
      <c r="AL95">
        <f t="shared" si="2"/>
        <v>548.57205242899977</v>
      </c>
      <c r="AM95">
        <f t="shared" si="3"/>
        <v>825.48178502406938</v>
      </c>
      <c r="AO95">
        <v>94</v>
      </c>
      <c r="AP95">
        <v>44</v>
      </c>
      <c r="AQ95">
        <v>2.2000000000000002</v>
      </c>
      <c r="AR95">
        <v>405.89158635171799</v>
      </c>
      <c r="AS95">
        <v>393.07762973584698</v>
      </c>
      <c r="AU95">
        <v>43</v>
      </c>
      <c r="AV95">
        <v>0.82692307692307698</v>
      </c>
      <c r="AW95">
        <f t="shared" si="4"/>
        <v>110.43548958620727</v>
      </c>
      <c r="AX95">
        <f t="shared" si="5"/>
        <v>12195.997360145295</v>
      </c>
      <c r="AY95">
        <f t="shared" si="6"/>
        <v>6.0038815034956075E-2</v>
      </c>
      <c r="AZ95">
        <f t="shared" si="7"/>
        <v>0.88549134751102199</v>
      </c>
      <c r="BA95">
        <v>2.1509988967805498</v>
      </c>
      <c r="BB95">
        <f t="shared" si="8"/>
        <v>115.17413187109328</v>
      </c>
      <c r="BC95">
        <f t="shared" si="9"/>
        <v>13265.080652259985</v>
      </c>
      <c r="BD95">
        <f t="shared" si="10"/>
        <v>5.812280091749477E-2</v>
      </c>
      <c r="BE95">
        <f t="shared" si="11"/>
        <v>0.93237649718843196</v>
      </c>
      <c r="BF95">
        <v>2.3957461100211601</v>
      </c>
      <c r="BG95">
        <v>7.4747872094114127</v>
      </c>
      <c r="BI95">
        <v>6.3811340539435213E-2</v>
      </c>
      <c r="BJ95">
        <v>0.92834539968188345</v>
      </c>
      <c r="BK95">
        <v>1.68351675227872</v>
      </c>
      <c r="BM95">
        <v>0.82692307692307698</v>
      </c>
      <c r="BN95">
        <f t="shared" si="12"/>
        <v>7.4747872094114127</v>
      </c>
      <c r="BO95">
        <f t="shared" si="13"/>
        <v>7.1672498990309395</v>
      </c>
    </row>
    <row r="96" spans="1:67" x14ac:dyDescent="0.3">
      <c r="A96">
        <v>95</v>
      </c>
      <c r="B96" s="6">
        <v>1.82692307692308</v>
      </c>
      <c r="C96" s="6">
        <v>116.486775392474</v>
      </c>
      <c r="D96">
        <v>118.060898027954</v>
      </c>
      <c r="E96">
        <v>654.26351807693504</v>
      </c>
      <c r="F96">
        <v>0.45777899832347602</v>
      </c>
      <c r="G96">
        <v>0.46967585847420901</v>
      </c>
      <c r="H96">
        <v>523.93382352941205</v>
      </c>
      <c r="I96">
        <v>115.5</v>
      </c>
      <c r="J96">
        <v>625.87096774193606</v>
      </c>
      <c r="K96">
        <v>139.31541218638</v>
      </c>
      <c r="L96">
        <f t="shared" si="14"/>
        <v>637.10715132827499</v>
      </c>
      <c r="M96">
        <v>44</v>
      </c>
      <c r="N96">
        <v>0.84615384615384603</v>
      </c>
      <c r="O96" s="4"/>
      <c r="P96" s="3"/>
      <c r="R96" s="4"/>
      <c r="S96" s="3"/>
      <c r="U96" s="7">
        <v>111.082127000784</v>
      </c>
      <c r="V96" s="4"/>
      <c r="W96" s="5">
        <v>0.84615384615384603</v>
      </c>
      <c r="X96" s="5">
        <v>109.30500292883801</v>
      </c>
      <c r="Y96" s="5">
        <v>306.2535475103893</v>
      </c>
      <c r="Z96" s="5">
        <f t="shared" si="1"/>
        <v>2.8018255276912876</v>
      </c>
      <c r="AA96" s="5"/>
      <c r="AB96" s="5"/>
      <c r="AC96" s="5"/>
      <c r="AD96" s="5"/>
      <c r="AF96" s="7">
        <v>116.074928234186</v>
      </c>
      <c r="AG96" s="4"/>
      <c r="AH96" s="3"/>
      <c r="AI96" s="5"/>
      <c r="AJ96">
        <v>617.47657490884296</v>
      </c>
      <c r="AK96" s="11"/>
      <c r="AL96">
        <f t="shared" si="2"/>
        <v>547.41672929707806</v>
      </c>
      <c r="AM96">
        <f t="shared" si="3"/>
        <v>825.19233883711399</v>
      </c>
      <c r="AO96">
        <v>95</v>
      </c>
      <c r="AP96">
        <v>45</v>
      </c>
      <c r="AQ96">
        <v>2.25</v>
      </c>
      <c r="AR96">
        <v>403.64433199793598</v>
      </c>
      <c r="AS96">
        <v>394.52417876790599</v>
      </c>
      <c r="AU96">
        <v>44</v>
      </c>
      <c r="AV96">
        <v>0.84615384615384603</v>
      </c>
      <c r="AW96">
        <f t="shared" si="4"/>
        <v>110.24935746850559</v>
      </c>
      <c r="AX96">
        <f t="shared" si="5"/>
        <v>12154.92082221833</v>
      </c>
      <c r="AY96">
        <f t="shared" si="6"/>
        <v>6.1435066547396902E-2</v>
      </c>
      <c r="AZ96">
        <f t="shared" si="7"/>
        <v>0.88250898224429131</v>
      </c>
      <c r="BA96">
        <v>2.1499214923553298</v>
      </c>
      <c r="BB96">
        <f t="shared" si="8"/>
        <v>114.97500722131329</v>
      </c>
      <c r="BC96">
        <f t="shared" si="9"/>
        <v>13219.252285541043</v>
      </c>
      <c r="BD96">
        <f t="shared" si="10"/>
        <v>5.9474493962087663E-2</v>
      </c>
      <c r="BE96">
        <f t="shared" si="11"/>
        <v>0.92915531119240147</v>
      </c>
      <c r="BF96">
        <v>2.4168036821257699</v>
      </c>
      <c r="BG96">
        <v>7.4847813881622187</v>
      </c>
      <c r="BI96">
        <v>6.529532520314299E-2</v>
      </c>
      <c r="BJ96">
        <v>0.92196160823682893</v>
      </c>
      <c r="BK96">
        <v>1.6932555484132401</v>
      </c>
      <c r="BM96">
        <v>0.84615384615384603</v>
      </c>
      <c r="BN96">
        <f t="shared" si="12"/>
        <v>7.4847813881622187</v>
      </c>
      <c r="BO96">
        <f t="shared" si="13"/>
        <v>7.1771453534133407</v>
      </c>
    </row>
    <row r="97" spans="1:67" x14ac:dyDescent="0.3">
      <c r="A97">
        <v>96</v>
      </c>
      <c r="B97" s="6">
        <v>1.84615384615385</v>
      </c>
      <c r="C97" s="6">
        <v>116.962890681478</v>
      </c>
      <c r="D97">
        <v>119.17338149804699</v>
      </c>
      <c r="E97">
        <v>656.13837438734595</v>
      </c>
      <c r="F97">
        <v>0.51903019764117098</v>
      </c>
      <c r="G97">
        <v>0.416288741479102</v>
      </c>
      <c r="H97">
        <v>522.33941605839402</v>
      </c>
      <c r="I97">
        <v>115.59124087591201</v>
      </c>
      <c r="J97">
        <v>624.59154929577505</v>
      </c>
      <c r="K97">
        <v>139.37676056338</v>
      </c>
      <c r="L97">
        <f t="shared" si="14"/>
        <v>639.07583273363139</v>
      </c>
      <c r="M97">
        <v>45</v>
      </c>
      <c r="N97">
        <v>0.86538461538461497</v>
      </c>
      <c r="O97" s="4"/>
      <c r="P97" s="3"/>
      <c r="R97" s="4"/>
      <c r="S97" s="3"/>
      <c r="U97" s="7">
        <v>111.828319639795</v>
      </c>
      <c r="V97" s="4"/>
      <c r="W97" s="5">
        <v>0.86538461538461497</v>
      </c>
      <c r="X97" s="5">
        <v>109.02619287709734</v>
      </c>
      <c r="Y97" s="5">
        <v>306.06221982953099</v>
      </c>
      <c r="Z97" s="5">
        <f t="shared" si="1"/>
        <v>2.8072356903679809</v>
      </c>
      <c r="AA97" s="5"/>
      <c r="AB97" s="5"/>
      <c r="AC97" s="5"/>
      <c r="AD97" s="5"/>
      <c r="AF97" s="7">
        <v>115.014511398645</v>
      </c>
      <c r="AG97" s="4"/>
      <c r="AH97" s="3"/>
      <c r="AI97" s="5"/>
      <c r="AJ97">
        <v>615.92972568802497</v>
      </c>
      <c r="AL97">
        <f t="shared" si="2"/>
        <v>546.29607443766542</v>
      </c>
      <c r="AM97">
        <f t="shared" si="3"/>
        <v>823.29145989262452</v>
      </c>
      <c r="AO97">
        <v>96</v>
      </c>
      <c r="AP97">
        <v>46</v>
      </c>
      <c r="AQ97">
        <v>2.2999999999999998</v>
      </c>
      <c r="AR97">
        <v>401.35038727443401</v>
      </c>
      <c r="AS97">
        <v>387.98122023562098</v>
      </c>
      <c r="AU97">
        <v>45</v>
      </c>
      <c r="AV97">
        <v>0.86538461538461497</v>
      </c>
      <c r="AW97">
        <f t="shared" si="4"/>
        <v>110.06300032015255</v>
      </c>
      <c r="AX97">
        <f t="shared" si="5"/>
        <v>12113.864039473901</v>
      </c>
      <c r="AY97">
        <f t="shared" si="6"/>
        <v>6.2831318059837715E-2</v>
      </c>
      <c r="AZ97">
        <f t="shared" si="7"/>
        <v>0.87952805130414247</v>
      </c>
      <c r="BA97">
        <v>2.1483707901217399</v>
      </c>
      <c r="BB97">
        <f t="shared" si="8"/>
        <v>114.77377633953716</v>
      </c>
      <c r="BC97">
        <f t="shared" si="9"/>
        <v>13173.0197352381</v>
      </c>
      <c r="BD97">
        <f t="shared" si="10"/>
        <v>6.0826187006680542E-2</v>
      </c>
      <c r="BE97">
        <f t="shared" si="11"/>
        <v>0.92590571592513093</v>
      </c>
      <c r="BF97">
        <v>2.4361164551507102</v>
      </c>
      <c r="BG97">
        <v>7.4801836902303647</v>
      </c>
      <c r="BI97">
        <v>6.6779309866850767E-2</v>
      </c>
      <c r="BJ97">
        <v>0.91726421436569439</v>
      </c>
      <c r="BK97">
        <v>1.7022444949344</v>
      </c>
      <c r="BM97">
        <v>0.86538461538461497</v>
      </c>
      <c r="BN97">
        <f t="shared" si="12"/>
        <v>7.4801836902303647</v>
      </c>
      <c r="BO97">
        <f t="shared" si="13"/>
        <v>7.1731669563356331</v>
      </c>
    </row>
    <row r="98" spans="1:67" x14ac:dyDescent="0.3">
      <c r="A98">
        <v>97</v>
      </c>
      <c r="B98" s="6">
        <v>1.8653846153846101</v>
      </c>
      <c r="C98" s="6">
        <v>116.486775392474</v>
      </c>
      <c r="D98">
        <v>118.08781162382201</v>
      </c>
      <c r="E98">
        <v>655.64087701491803</v>
      </c>
      <c r="F98">
        <v>0.45777899832347602</v>
      </c>
      <c r="G98">
        <v>0.49165919606471697</v>
      </c>
      <c r="H98">
        <v>520.93382352941205</v>
      </c>
      <c r="I98">
        <v>115.5</v>
      </c>
      <c r="J98">
        <v>623.07885304659499</v>
      </c>
      <c r="K98">
        <v>139.39426523297499</v>
      </c>
      <c r="L98">
        <f t="shared" si="14"/>
        <v>638.40643448239337</v>
      </c>
      <c r="M98">
        <v>46</v>
      </c>
      <c r="N98">
        <v>0.88461538461538403</v>
      </c>
      <c r="O98" s="4"/>
      <c r="P98" s="3"/>
      <c r="R98" s="4"/>
      <c r="S98" s="3"/>
      <c r="U98" s="7">
        <v>111.12876336722699</v>
      </c>
      <c r="V98" s="4"/>
      <c r="W98" s="5">
        <v>0.88461538461538503</v>
      </c>
      <c r="X98" s="5">
        <v>109.101770629586</v>
      </c>
      <c r="Y98" s="5">
        <v>305.91351184006788</v>
      </c>
      <c r="Z98" s="5">
        <f t="shared" si="1"/>
        <v>2.8039280212846598</v>
      </c>
      <c r="AA98" s="5"/>
      <c r="AB98" s="5"/>
      <c r="AC98" s="5"/>
      <c r="AD98" s="5"/>
      <c r="AF98" s="7">
        <v>114.262109975203</v>
      </c>
      <c r="AG98" s="4"/>
      <c r="AH98" s="3"/>
      <c r="AI98" s="5"/>
      <c r="AJ98">
        <v>615.72515415529494</v>
      </c>
      <c r="AL98">
        <f t="shared" si="2"/>
        <v>545.20909121383761</v>
      </c>
      <c r="AM98">
        <f t="shared" si="3"/>
        <v>822.41742357623991</v>
      </c>
      <c r="AO98">
        <v>97</v>
      </c>
      <c r="AP98">
        <v>47</v>
      </c>
      <c r="AQ98">
        <v>2.35</v>
      </c>
      <c r="AR98">
        <v>397.26420701569498</v>
      </c>
      <c r="AS98">
        <v>385.20696627495198</v>
      </c>
      <c r="AU98">
        <v>46</v>
      </c>
      <c r="AV98">
        <v>0.88461538461538403</v>
      </c>
      <c r="AW98">
        <f t="shared" si="4"/>
        <v>109.87645338243004</v>
      </c>
      <c r="AX98">
        <f t="shared" si="5"/>
        <v>12072.835007901322</v>
      </c>
      <c r="AY98">
        <f t="shared" si="6"/>
        <v>6.4227569572278542E-2</v>
      </c>
      <c r="AZ98">
        <f t="shared" si="7"/>
        <v>0.8765491352400081</v>
      </c>
      <c r="BA98">
        <v>2.14636818679831</v>
      </c>
      <c r="BB98">
        <f t="shared" si="8"/>
        <v>114.57056764803492</v>
      </c>
      <c r="BC98">
        <f t="shared" si="9"/>
        <v>13126.414971192948</v>
      </c>
      <c r="BD98">
        <f t="shared" si="10"/>
        <v>6.2177880051273428E-2</v>
      </c>
      <c r="BE98">
        <f t="shared" si="11"/>
        <v>0.92262995848408524</v>
      </c>
      <c r="BF98">
        <v>2.4537465326599301</v>
      </c>
      <c r="BG98">
        <v>7.4849287382236325</v>
      </c>
      <c r="BI98">
        <v>6.8263294530558613E-2</v>
      </c>
      <c r="BJ98">
        <v>0.918536363638221</v>
      </c>
      <c r="BK98">
        <v>1.71051569379992</v>
      </c>
      <c r="BM98">
        <v>0.88461538461538403</v>
      </c>
      <c r="BN98">
        <f t="shared" si="12"/>
        <v>7.4849287382236325</v>
      </c>
      <c r="BO98">
        <f t="shared" si="13"/>
        <v>7.1782608785070963</v>
      </c>
    </row>
    <row r="99" spans="1:67" x14ac:dyDescent="0.3">
      <c r="A99">
        <v>98</v>
      </c>
      <c r="B99" s="6">
        <v>1.8846153846153799</v>
      </c>
      <c r="C99" s="6">
        <v>116.535509050543</v>
      </c>
      <c r="D99">
        <v>118.91587513383</v>
      </c>
      <c r="E99">
        <v>656.22079966827403</v>
      </c>
      <c r="F99">
        <v>0.48285809504083299</v>
      </c>
      <c r="G99">
        <v>0.443692150766194</v>
      </c>
      <c r="H99">
        <v>519.45220588235304</v>
      </c>
      <c r="I99">
        <v>115.610294117647</v>
      </c>
      <c r="J99">
        <v>621.71378091872805</v>
      </c>
      <c r="K99">
        <v>139.41342756183701</v>
      </c>
      <c r="L99">
        <f t="shared" si="14"/>
        <v>639.13484397734373</v>
      </c>
      <c r="M99">
        <v>47</v>
      </c>
      <c r="N99">
        <v>0.90384615384615297</v>
      </c>
      <c r="O99" s="4"/>
      <c r="P99" s="3"/>
      <c r="R99" s="4"/>
      <c r="S99" s="3"/>
      <c r="U99" s="7">
        <v>110.649106907434</v>
      </c>
      <c r="V99" s="4"/>
      <c r="W99" s="5">
        <v>0.90384615384615397</v>
      </c>
      <c r="X99" s="5">
        <v>109.12683373261267</v>
      </c>
      <c r="Y99" s="5">
        <v>306.39143839096943</v>
      </c>
      <c r="Z99" s="5">
        <f t="shared" si="1"/>
        <v>2.8076635957541214</v>
      </c>
      <c r="AA99" s="5"/>
      <c r="AB99" s="5"/>
      <c r="AC99" s="5"/>
      <c r="AD99" s="5"/>
      <c r="AF99" s="7">
        <v>113.51194745241899</v>
      </c>
      <c r="AG99" s="4"/>
      <c r="AH99" s="3"/>
      <c r="AI99" s="5"/>
      <c r="AJ99">
        <v>614.63434145073995</v>
      </c>
      <c r="AL99">
        <f t="shared" si="2"/>
        <v>544.15480727730301</v>
      </c>
      <c r="AM99">
        <f t="shared" si="3"/>
        <v>820.90183820818891</v>
      </c>
      <c r="AO99">
        <v>98</v>
      </c>
      <c r="AP99">
        <v>48</v>
      </c>
      <c r="AQ99">
        <v>2.4</v>
      </c>
      <c r="AR99">
        <v>395.44857946180599</v>
      </c>
      <c r="AS99">
        <v>386.02732971725197</v>
      </c>
      <c r="AU99">
        <v>47</v>
      </c>
      <c r="AV99">
        <v>0.90384615384615297</v>
      </c>
      <c r="AW99">
        <f t="shared" si="4"/>
        <v>109.68975060732731</v>
      </c>
      <c r="AX99">
        <f t="shared" si="5"/>
        <v>12031.841388297662</v>
      </c>
      <c r="AY99">
        <f t="shared" si="6"/>
        <v>6.5623821084719355E-2</v>
      </c>
      <c r="AZ99">
        <f t="shared" si="7"/>
        <v>0.87357279026466239</v>
      </c>
      <c r="BA99">
        <v>2.1439345751296601</v>
      </c>
      <c r="BB99">
        <f t="shared" si="8"/>
        <v>114.36550575323261</v>
      </c>
      <c r="BC99">
        <f t="shared" si="9"/>
        <v>13079.468906192682</v>
      </c>
      <c r="BD99">
        <f t="shared" si="10"/>
        <v>6.3529573095866307E-2</v>
      </c>
      <c r="BE99">
        <f t="shared" si="11"/>
        <v>0.91933021166842821</v>
      </c>
      <c r="BF99">
        <v>2.4697546849152601</v>
      </c>
      <c r="BG99">
        <v>7.4838518062356902</v>
      </c>
      <c r="BI99">
        <v>6.974727919426639E-2</v>
      </c>
      <c r="BJ99">
        <v>0.91895842857159915</v>
      </c>
      <c r="BK99">
        <v>1.71810040509184</v>
      </c>
      <c r="BM99">
        <v>0.90384615384615297</v>
      </c>
      <c r="BN99">
        <f t="shared" si="12"/>
        <v>7.4838518062356902</v>
      </c>
      <c r="BO99">
        <f t="shared" si="13"/>
        <v>7.1778796657399084</v>
      </c>
    </row>
    <row r="100" spans="1:67" x14ac:dyDescent="0.3">
      <c r="A100">
        <v>99</v>
      </c>
      <c r="B100" s="6">
        <v>1.90384615384615</v>
      </c>
      <c r="C100" s="6">
        <v>116.699966393637</v>
      </c>
      <c r="D100">
        <v>118.503864229275</v>
      </c>
      <c r="E100">
        <v>656.14133841516002</v>
      </c>
      <c r="F100">
        <v>0.48379906542777401</v>
      </c>
      <c r="G100">
        <v>0.49952887469549601</v>
      </c>
      <c r="H100">
        <v>517.96703296703299</v>
      </c>
      <c r="I100">
        <v>115.509157509158</v>
      </c>
      <c r="J100">
        <v>620.17793594305999</v>
      </c>
      <c r="K100">
        <v>139.473309608541</v>
      </c>
      <c r="L100">
        <f t="shared" si="14"/>
        <v>638.8181436001687</v>
      </c>
      <c r="M100">
        <v>48</v>
      </c>
      <c r="N100">
        <v>0.92307692307692302</v>
      </c>
      <c r="O100" s="4"/>
      <c r="P100" s="3"/>
      <c r="R100" s="4"/>
      <c r="S100" s="3"/>
      <c r="U100" s="7">
        <v>108.763091229951</v>
      </c>
      <c r="V100" s="4"/>
      <c r="W100" s="5">
        <v>0.92307692307692302</v>
      </c>
      <c r="X100" s="5">
        <v>108.97401662976166</v>
      </c>
      <c r="Y100" s="5">
        <v>306.24153327267072</v>
      </c>
      <c r="Z100" s="5">
        <f t="shared" si="1"/>
        <v>2.8102252513378838</v>
      </c>
      <c r="AA100" s="5"/>
      <c r="AB100" s="5"/>
      <c r="AC100" s="5"/>
      <c r="AD100" s="5"/>
      <c r="AF100" s="7">
        <v>113.295839164794</v>
      </c>
      <c r="AG100" s="4"/>
      <c r="AH100" s="3"/>
      <c r="AI100" s="5"/>
      <c r="AJ100">
        <v>613.34431707781403</v>
      </c>
      <c r="AL100">
        <f t="shared" si="2"/>
        <v>543.13227421039448</v>
      </c>
      <c r="AM100">
        <f t="shared" si="3"/>
        <v>819.25815136659162</v>
      </c>
      <c r="AO100">
        <v>99</v>
      </c>
      <c r="AP100">
        <v>49</v>
      </c>
      <c r="AQ100">
        <v>2.4500000000000002</v>
      </c>
      <c r="AR100">
        <v>394.689367178699</v>
      </c>
      <c r="AS100">
        <v>382.17393143498202</v>
      </c>
      <c r="AU100">
        <v>48</v>
      </c>
      <c r="AV100">
        <v>0.92307692307692302</v>
      </c>
      <c r="AW100">
        <f t="shared" si="4"/>
        <v>109.50292467955538</v>
      </c>
      <c r="AX100">
        <f t="shared" si="5"/>
        <v>11990.890513376378</v>
      </c>
      <c r="AY100">
        <f t="shared" si="6"/>
        <v>6.7020072597160252E-2</v>
      </c>
      <c r="AZ100">
        <f t="shared" si="7"/>
        <v>0.87059954877034229</v>
      </c>
      <c r="BA100">
        <v>2.1410903393808001</v>
      </c>
      <c r="BB100">
        <f t="shared" si="8"/>
        <v>114.15871150675322</v>
      </c>
      <c r="BC100">
        <f t="shared" si="9"/>
        <v>13032.21141288211</v>
      </c>
      <c r="BD100">
        <f t="shared" si="10"/>
        <v>6.4881266140459262E-2</v>
      </c>
      <c r="BE100">
        <f t="shared" si="11"/>
        <v>0.91600857516776291</v>
      </c>
      <c r="BF100">
        <v>2.4842003656268998</v>
      </c>
      <c r="BG100">
        <v>7.4816097721958865</v>
      </c>
      <c r="BI100">
        <v>7.1231263857974167E-2</v>
      </c>
      <c r="BJ100">
        <v>0.91638648120245469</v>
      </c>
      <c r="BK100">
        <v>1.7250290731664899</v>
      </c>
      <c r="BM100">
        <v>0.92307692307692302</v>
      </c>
      <c r="BN100">
        <f t="shared" si="12"/>
        <v>7.4816097721958865</v>
      </c>
      <c r="BO100">
        <f t="shared" si="13"/>
        <v>7.1764838666572306</v>
      </c>
    </row>
    <row r="101" spans="1:67" x14ac:dyDescent="0.3">
      <c r="A101">
        <v>100</v>
      </c>
      <c r="B101" s="6">
        <v>1.92307692307692</v>
      </c>
      <c r="C101" s="6">
        <v>116.96265246232601</v>
      </c>
      <c r="D101">
        <v>118.88897853683299</v>
      </c>
      <c r="E101">
        <v>656.52820195458901</v>
      </c>
      <c r="F101">
        <v>0.48772347396432902</v>
      </c>
      <c r="G101">
        <v>0.46101139001618302</v>
      </c>
      <c r="H101">
        <v>516.46715328467201</v>
      </c>
      <c r="I101">
        <v>115.558394160584</v>
      </c>
      <c r="J101">
        <v>618.75971731448794</v>
      </c>
      <c r="K101">
        <v>139.44522968197899</v>
      </c>
      <c r="L101">
        <f t="shared" si="14"/>
        <v>639.32852518634957</v>
      </c>
      <c r="M101">
        <v>49</v>
      </c>
      <c r="N101">
        <v>0.94230769230769196</v>
      </c>
      <c r="O101" s="4"/>
      <c r="P101" s="3"/>
      <c r="R101" s="4"/>
      <c r="S101" s="3"/>
      <c r="U101" s="7">
        <v>107.891756223747</v>
      </c>
      <c r="V101" s="4"/>
      <c r="W101" s="5">
        <v>0.94230769230769196</v>
      </c>
      <c r="X101" s="5">
        <v>108.54314105504778</v>
      </c>
      <c r="Y101" s="5">
        <v>306.63946310274747</v>
      </c>
      <c r="Z101" s="5">
        <f t="shared" si="1"/>
        <v>2.8250468903164956</v>
      </c>
      <c r="AA101" s="5"/>
      <c r="AB101" s="5"/>
      <c r="AC101" s="5"/>
      <c r="AD101" s="5"/>
      <c r="AF101" s="7">
        <v>113.064492626245</v>
      </c>
      <c r="AG101" s="4"/>
      <c r="AH101" s="3"/>
      <c r="AI101" s="5"/>
      <c r="AJ101">
        <v>611.885715826622</v>
      </c>
      <c r="AL101">
        <f t="shared" si="2"/>
        <v>542.14056717033475</v>
      </c>
      <c r="AM101">
        <f t="shared" si="3"/>
        <v>817.50873010900011</v>
      </c>
      <c r="AO101">
        <v>100</v>
      </c>
      <c r="AP101">
        <v>50</v>
      </c>
      <c r="AQ101">
        <v>2.5</v>
      </c>
      <c r="AR101">
        <v>393.44256424572001</v>
      </c>
      <c r="AS101">
        <v>379.306850450686</v>
      </c>
      <c r="AU101">
        <v>49</v>
      </c>
      <c r="AV101">
        <v>0.94230769230769196</v>
      </c>
      <c r="AW101">
        <f t="shared" si="4"/>
        <v>109.3160070383941</v>
      </c>
      <c r="AX101">
        <f t="shared" si="5"/>
        <v>11949.989394818229</v>
      </c>
      <c r="AY101">
        <f t="shared" si="6"/>
        <v>6.8416324109601065E-2</v>
      </c>
      <c r="AZ101">
        <f t="shared" si="7"/>
        <v>0.86762991984068061</v>
      </c>
      <c r="BA101">
        <v>2.1378553760690102</v>
      </c>
      <c r="BB101">
        <f t="shared" si="8"/>
        <v>113.95030206602063</v>
      </c>
      <c r="BC101">
        <f t="shared" si="9"/>
        <v>12984.671340937344</v>
      </c>
      <c r="BD101">
        <f t="shared" si="10"/>
        <v>6.6232959185052148E-2</v>
      </c>
      <c r="BE101">
        <f t="shared" si="11"/>
        <v>0.9126670767692292</v>
      </c>
      <c r="BF101">
        <v>2.4971417286082498</v>
      </c>
      <c r="BG101">
        <v>7.4783991133327223</v>
      </c>
      <c r="BI101">
        <v>7.2715248521681944E-2</v>
      </c>
      <c r="BJ101">
        <v>0.9091541525744935</v>
      </c>
      <c r="BK101">
        <v>1.7313313089219899</v>
      </c>
      <c r="BM101">
        <v>0.94230769230769196</v>
      </c>
      <c r="BN101">
        <f t="shared" si="12"/>
        <v>7.4783991133327223</v>
      </c>
      <c r="BO101">
        <f t="shared" si="13"/>
        <v>7.1742568057024645</v>
      </c>
    </row>
    <row r="102" spans="1:67" x14ac:dyDescent="0.3">
      <c r="A102">
        <v>101</v>
      </c>
      <c r="B102" s="6">
        <v>1.9423076923076901</v>
      </c>
      <c r="C102" s="6">
        <v>116.699966393637</v>
      </c>
      <c r="D102">
        <v>118.72359127191299</v>
      </c>
      <c r="E102">
        <v>657.05152200955399</v>
      </c>
      <c r="F102">
        <v>0.487801638331885</v>
      </c>
      <c r="G102">
        <v>0.46600691253862297</v>
      </c>
      <c r="H102">
        <v>514.96703296703299</v>
      </c>
      <c r="I102">
        <v>115.509157509158</v>
      </c>
      <c r="J102">
        <v>617.32624113475197</v>
      </c>
      <c r="K102">
        <v>139.47872340425499</v>
      </c>
      <c r="L102">
        <f t="shared" si="14"/>
        <v>639.74505104824357</v>
      </c>
      <c r="M102">
        <v>50</v>
      </c>
      <c r="N102">
        <v>0.96153846153846101</v>
      </c>
      <c r="O102" s="4"/>
      <c r="P102" s="3"/>
      <c r="R102" s="4"/>
      <c r="S102" s="3"/>
      <c r="U102" s="7">
        <v>107.543919785539</v>
      </c>
      <c r="V102" s="4"/>
      <c r="W102" s="5">
        <v>0.96153846153846201</v>
      </c>
      <c r="X102" s="5">
        <v>108.54362430777512</v>
      </c>
      <c r="Y102" s="5">
        <v>306.46244375095114</v>
      </c>
      <c r="Z102" s="5">
        <f t="shared" si="1"/>
        <v>2.8234034537300672</v>
      </c>
      <c r="AA102" s="5"/>
      <c r="AB102" s="5"/>
      <c r="AC102" s="5"/>
      <c r="AD102" s="5"/>
      <c r="AF102" s="7">
        <v>113.065964105596</v>
      </c>
      <c r="AG102" s="4"/>
      <c r="AH102" s="3"/>
      <c r="AI102" s="5"/>
      <c r="AJ102">
        <v>611.42556051564804</v>
      </c>
      <c r="AL102">
        <f t="shared" si="2"/>
        <v>541.17878453577271</v>
      </c>
      <c r="AM102">
        <f t="shared" si="3"/>
        <v>816.52660267960084</v>
      </c>
      <c r="AO102">
        <v>101</v>
      </c>
      <c r="AP102">
        <v>51</v>
      </c>
      <c r="AQ102">
        <v>2.5499999999999998</v>
      </c>
      <c r="AR102">
        <v>388.35801537994598</v>
      </c>
      <c r="AS102">
        <v>378.60163248820299</v>
      </c>
      <c r="AU102">
        <v>50</v>
      </c>
      <c r="AV102">
        <v>0.96153846153846101</v>
      </c>
      <c r="AW102">
        <f t="shared" si="4"/>
        <v>109.12902789937152</v>
      </c>
      <c r="AX102">
        <f t="shared" si="5"/>
        <v>11909.144730261807</v>
      </c>
      <c r="AY102">
        <f t="shared" si="6"/>
        <v>6.9812575622041892E-2</v>
      </c>
      <c r="AZ102">
        <f t="shared" si="7"/>
        <v>0.86466438975825444</v>
      </c>
      <c r="BA102">
        <v>2.13424908454799</v>
      </c>
      <c r="BB102">
        <f t="shared" si="8"/>
        <v>113.74039095442637</v>
      </c>
      <c r="BC102">
        <f t="shared" si="9"/>
        <v>12936.876534465757</v>
      </c>
      <c r="BD102">
        <f t="shared" si="10"/>
        <v>6.7584652229645034E-2</v>
      </c>
      <c r="BE102">
        <f t="shared" si="11"/>
        <v>0.90930767358051312</v>
      </c>
      <c r="BF102">
        <v>2.5086356443350502</v>
      </c>
      <c r="BG102">
        <v>7.4822127384157087</v>
      </c>
      <c r="BI102">
        <v>7.4199233185389804E-2</v>
      </c>
      <c r="BJ102">
        <v>0.90916224801373668</v>
      </c>
      <c r="BK102">
        <v>1.7370359198437799</v>
      </c>
      <c r="BM102">
        <v>0.96153846153846101</v>
      </c>
      <c r="BN102">
        <f t="shared" si="12"/>
        <v>7.4822127384157087</v>
      </c>
      <c r="BO102">
        <f t="shared" si="13"/>
        <v>7.1788622830280904</v>
      </c>
    </row>
    <row r="103" spans="1:67" x14ac:dyDescent="0.3">
      <c r="A103">
        <v>102</v>
      </c>
      <c r="B103" s="6">
        <v>1.9615384615384599</v>
      </c>
      <c r="C103" s="6">
        <v>116.756982605292</v>
      </c>
      <c r="D103">
        <v>118.68166093002201</v>
      </c>
      <c r="E103">
        <v>657.00918733041306</v>
      </c>
      <c r="F103">
        <v>0.471335368372087</v>
      </c>
      <c r="G103">
        <v>0.480590633844096</v>
      </c>
      <c r="H103">
        <v>513.52014652014702</v>
      </c>
      <c r="I103">
        <v>115.410256410256</v>
      </c>
      <c r="J103">
        <v>615.84751773049595</v>
      </c>
      <c r="K103">
        <v>139.48581560283699</v>
      </c>
      <c r="L103">
        <f t="shared" si="14"/>
        <v>639.54607006468086</v>
      </c>
      <c r="M103">
        <v>51</v>
      </c>
      <c r="N103">
        <v>0.98076923076922995</v>
      </c>
      <c r="O103" s="4"/>
      <c r="P103" s="3"/>
      <c r="R103" s="4"/>
      <c r="S103" s="3"/>
      <c r="U103" s="7">
        <v>107.47707250952099</v>
      </c>
      <c r="V103" s="4"/>
      <c r="W103" s="5">
        <v>0.98076923076923095</v>
      </c>
      <c r="X103" s="5">
        <v>108.3653921004771</v>
      </c>
      <c r="Y103" s="5">
        <v>306.6346974420934</v>
      </c>
      <c r="Z103" s="5">
        <f t="shared" si="1"/>
        <v>2.8296367640858966</v>
      </c>
      <c r="AA103" s="5"/>
      <c r="AB103" s="5"/>
      <c r="AC103" s="5"/>
      <c r="AD103" s="5"/>
      <c r="AF103" s="7">
        <v>114.051337042889</v>
      </c>
      <c r="AG103" s="4"/>
      <c r="AH103" s="3"/>
      <c r="AI103" s="5"/>
      <c r="AJ103">
        <v>610.834784083557</v>
      </c>
      <c r="AL103">
        <f t="shared" si="2"/>
        <v>540.24604755559335</v>
      </c>
      <c r="AM103">
        <f t="shared" si="3"/>
        <v>815.46607859913217</v>
      </c>
      <c r="AO103">
        <v>102</v>
      </c>
      <c r="AP103">
        <v>52</v>
      </c>
      <c r="AQ103">
        <v>2.6</v>
      </c>
      <c r="AR103">
        <v>388.75540601112499</v>
      </c>
      <c r="AS103">
        <v>375.67228358319602</v>
      </c>
      <c r="AU103">
        <v>51</v>
      </c>
      <c r="AV103">
        <v>0.98076923076922995</v>
      </c>
      <c r="AW103">
        <f t="shared" si="4"/>
        <v>108.94201627577588</v>
      </c>
      <c r="AX103">
        <f t="shared" si="5"/>
        <v>11868.362910231417</v>
      </c>
      <c r="AY103">
        <f t="shared" si="6"/>
        <v>7.1208827134482719E-2</v>
      </c>
      <c r="AZ103">
        <f t="shared" si="7"/>
        <v>0.86170342250758325</v>
      </c>
      <c r="BA103">
        <v>2.1302903922498602</v>
      </c>
      <c r="BB103">
        <f t="shared" si="8"/>
        <v>113.52908812105963</v>
      </c>
      <c r="BC103">
        <f t="shared" si="9"/>
        <v>12888.853849599323</v>
      </c>
      <c r="BD103">
        <f t="shared" si="10"/>
        <v>6.893634527423792E-2</v>
      </c>
      <c r="BE103">
        <f t="shared" si="11"/>
        <v>0.90593225326644811</v>
      </c>
      <c r="BF103">
        <v>2.51873771640884</v>
      </c>
      <c r="BG103">
        <v>7.4853220683456128</v>
      </c>
      <c r="BI103">
        <v>7.5683217849097581E-2</v>
      </c>
      <c r="BJ103">
        <v>0.90617895063185172</v>
      </c>
      <c r="BK103">
        <v>1.74217093235783</v>
      </c>
      <c r="BM103">
        <v>0.98076923076922995</v>
      </c>
      <c r="BN103">
        <f t="shared" si="12"/>
        <v>7.4853220683456128</v>
      </c>
      <c r="BO103">
        <f t="shared" si="13"/>
        <v>7.182882308801557</v>
      </c>
    </row>
    <row r="104" spans="1:67" x14ac:dyDescent="0.3">
      <c r="A104">
        <v>103</v>
      </c>
      <c r="B104" s="6">
        <v>1.9807692307692299</v>
      </c>
      <c r="C104" s="6">
        <v>116.486775392474</v>
      </c>
      <c r="D104">
        <v>119.538829153667</v>
      </c>
      <c r="E104">
        <v>656.97432342141303</v>
      </c>
      <c r="F104">
        <v>0.47343953947298301</v>
      </c>
      <c r="G104">
        <v>0.47377516800102898</v>
      </c>
      <c r="H104">
        <v>512.06617647058795</v>
      </c>
      <c r="I104">
        <v>115.5</v>
      </c>
      <c r="J104">
        <v>614.39160839160797</v>
      </c>
      <c r="K104">
        <v>139.55944055944099</v>
      </c>
      <c r="L104">
        <f t="shared" si="14"/>
        <v>639.53394950637517</v>
      </c>
      <c r="M104">
        <v>52</v>
      </c>
      <c r="N104">
        <v>1</v>
      </c>
      <c r="O104" s="4"/>
      <c r="P104" s="3"/>
      <c r="R104" s="4"/>
      <c r="S104" s="3"/>
      <c r="U104" s="7">
        <v>108.185149462008</v>
      </c>
      <c r="V104" s="4"/>
      <c r="W104" s="5">
        <v>1</v>
      </c>
      <c r="X104" s="5">
        <v>108.00800391759888</v>
      </c>
      <c r="Y104" s="5">
        <v>306.43164536402816</v>
      </c>
      <c r="Z104" s="5">
        <f t="shared" si="1"/>
        <v>2.8371197897316018</v>
      </c>
      <c r="AA104" s="5"/>
      <c r="AB104" s="5"/>
      <c r="AC104" s="5"/>
      <c r="AD104" s="5"/>
      <c r="AF104" s="7">
        <v>114.70453903418201</v>
      </c>
      <c r="AG104" s="4"/>
      <c r="AH104" s="3"/>
      <c r="AI104" s="5"/>
      <c r="AJ104">
        <v>610.21465208256905</v>
      </c>
      <c r="AL104">
        <f t="shared" si="2"/>
        <v>539.3415</v>
      </c>
      <c r="AM104">
        <f t="shared" si="3"/>
        <v>814.4023423581865</v>
      </c>
      <c r="AO104">
        <v>103</v>
      </c>
      <c r="AP104">
        <v>53</v>
      </c>
      <c r="AQ104">
        <v>2.65</v>
      </c>
      <c r="AR104">
        <v>388.76261081105298</v>
      </c>
      <c r="AS104">
        <v>376.21465530197901</v>
      </c>
      <c r="AU104">
        <v>52</v>
      </c>
      <c r="AV104">
        <v>1</v>
      </c>
      <c r="AW104">
        <f t="shared" si="4"/>
        <v>108.75500000000001</v>
      </c>
      <c r="AX104">
        <f t="shared" si="5"/>
        <v>11827.650025000003</v>
      </c>
      <c r="AY104">
        <f t="shared" si="6"/>
        <v>7.2605078646923615E-2</v>
      </c>
      <c r="AZ104">
        <f t="shared" si="7"/>
        <v>0.85874746027341331</v>
      </c>
      <c r="BA104">
        <v>2.1259977408152002</v>
      </c>
      <c r="BB104">
        <f t="shared" si="8"/>
        <v>113.3165</v>
      </c>
      <c r="BC104">
        <f t="shared" si="9"/>
        <v>12840.629172250001</v>
      </c>
      <c r="BD104">
        <f t="shared" si="10"/>
        <v>7.0288038318830875E-2</v>
      </c>
      <c r="BE104">
        <f t="shared" si="11"/>
        <v>0.90254263529700562</v>
      </c>
      <c r="BF104">
        <v>2.5275022979249</v>
      </c>
      <c r="BG104">
        <v>7.4884128762648743</v>
      </c>
      <c r="BI104">
        <v>7.7167202512805358E-2</v>
      </c>
      <c r="BJ104">
        <v>0.90021166527783458</v>
      </c>
      <c r="BK104">
        <v>1.74676358142443</v>
      </c>
      <c r="BM104">
        <v>1</v>
      </c>
      <c r="BN104">
        <f t="shared" si="12"/>
        <v>7.4884128762648743</v>
      </c>
      <c r="BO104">
        <f t="shared" si="13"/>
        <v>7.186970497307863</v>
      </c>
    </row>
    <row r="105" spans="1:67" x14ac:dyDescent="0.3">
      <c r="A105">
        <v>104</v>
      </c>
      <c r="B105" s="6">
        <v>2</v>
      </c>
      <c r="C105" s="6">
        <v>116.96310200795401</v>
      </c>
      <c r="D105">
        <v>118.707784641112</v>
      </c>
      <c r="E105">
        <v>657.24523834642002</v>
      </c>
      <c r="F105">
        <v>0.47881627180355102</v>
      </c>
      <c r="G105">
        <v>0.47073777995031502</v>
      </c>
      <c r="H105">
        <v>510.59489051094903</v>
      </c>
      <c r="I105">
        <v>115.423357664234</v>
      </c>
      <c r="J105">
        <v>612.94326241134797</v>
      </c>
      <c r="K105">
        <v>139.57446808510599</v>
      </c>
      <c r="L105">
        <f t="shared" si="14"/>
        <v>639.67732437749339</v>
      </c>
      <c r="M105">
        <v>53</v>
      </c>
      <c r="N105">
        <v>1.0192307692307701</v>
      </c>
      <c r="O105" s="4"/>
      <c r="P105" s="3"/>
      <c r="R105" s="4"/>
      <c r="S105" s="3"/>
      <c r="U105" s="7">
        <v>108.636328671526</v>
      </c>
      <c r="V105" s="4"/>
      <c r="W105" s="5">
        <v>1.0192307692307701</v>
      </c>
      <c r="X105" s="5">
        <v>108.05770310715967</v>
      </c>
      <c r="Y105" s="5">
        <v>306.43729886005508</v>
      </c>
      <c r="Z105" s="5">
        <f t="shared" si="1"/>
        <v>2.8358672269404477</v>
      </c>
      <c r="AA105" s="5"/>
      <c r="AB105" s="5"/>
      <c r="AC105" s="5"/>
      <c r="AD105" s="5"/>
      <c r="AF105" s="7">
        <v>114.556507601069</v>
      </c>
      <c r="AG105" s="4"/>
      <c r="AH105" s="3"/>
      <c r="AI105" s="5"/>
      <c r="AJ105">
        <v>610.44520886841406</v>
      </c>
      <c r="AK105" s="11"/>
      <c r="AL105">
        <f t="shared" si="2"/>
        <v>538.46430781386903</v>
      </c>
      <c r="AM105">
        <f t="shared" si="3"/>
        <v>813.99457235283262</v>
      </c>
      <c r="AO105">
        <v>104</v>
      </c>
      <c r="AP105">
        <v>54</v>
      </c>
      <c r="AQ105">
        <v>2.7</v>
      </c>
      <c r="AR105">
        <v>388.15836356974802</v>
      </c>
      <c r="AS105">
        <v>376.28032451073801</v>
      </c>
      <c r="AU105">
        <v>53</v>
      </c>
      <c r="AV105">
        <v>1.0192307692307701</v>
      </c>
      <c r="AW105">
        <f t="shared" si="4"/>
        <v>108.56800574471816</v>
      </c>
      <c r="AX105">
        <f t="shared" si="5"/>
        <v>11787.011871385157</v>
      </c>
      <c r="AY105">
        <f t="shared" si="6"/>
        <v>7.4001330159364512E-2</v>
      </c>
      <c r="AZ105">
        <f t="shared" si="7"/>
        <v>0.85579692393414164</v>
      </c>
      <c r="BA105">
        <v>2.1213891154003499</v>
      </c>
      <c r="BB105">
        <f t="shared" si="8"/>
        <v>113.10272956917343</v>
      </c>
      <c r="BC105">
        <f t="shared" si="9"/>
        <v>12792.227435997578</v>
      </c>
      <c r="BD105">
        <f t="shared" si="10"/>
        <v>7.1639731363423845E-2</v>
      </c>
      <c r="BE105">
        <f t="shared" si="11"/>
        <v>0.89914057220459742</v>
      </c>
      <c r="BF105">
        <v>2.53498250774433</v>
      </c>
      <c r="BG105">
        <v>7.4975547977442103</v>
      </c>
      <c r="BI105">
        <v>7.8651187176513218E-2</v>
      </c>
      <c r="BJ105">
        <v>0.90104030911788235</v>
      </c>
      <c r="BK105">
        <v>1.75084033625506</v>
      </c>
      <c r="BM105">
        <v>1.0192307692307701</v>
      </c>
      <c r="BN105">
        <f t="shared" si="12"/>
        <v>7.4975547977442103</v>
      </c>
      <c r="BO105">
        <f t="shared" si="13"/>
        <v>7.1969489635968067</v>
      </c>
    </row>
    <row r="106" spans="1:67" x14ac:dyDescent="0.3">
      <c r="A106">
        <v>105</v>
      </c>
      <c r="B106" s="6">
        <v>2.0192307692307701</v>
      </c>
      <c r="C106" s="6">
        <v>116.507831923043</v>
      </c>
      <c r="D106">
        <v>118.937778879242</v>
      </c>
      <c r="E106">
        <v>657.68255531316004</v>
      </c>
      <c r="F106">
        <v>0.47968666244269598</v>
      </c>
      <c r="G106">
        <v>0.45394883800798402</v>
      </c>
      <c r="H106">
        <v>509.121323529412</v>
      </c>
      <c r="I106">
        <v>115.50735294117599</v>
      </c>
      <c r="J106">
        <v>611.54770318021201</v>
      </c>
      <c r="K106">
        <v>139.632508833922</v>
      </c>
      <c r="L106">
        <f t="shared" si="14"/>
        <v>640.16487281750005</v>
      </c>
      <c r="M106">
        <v>54</v>
      </c>
      <c r="N106">
        <v>1.0384615384615401</v>
      </c>
      <c r="O106" s="4"/>
      <c r="P106" s="3"/>
      <c r="R106" s="4"/>
      <c r="S106" s="3"/>
      <c r="U106" s="7">
        <v>109.989257120704</v>
      </c>
      <c r="V106" s="4"/>
      <c r="W106" s="5">
        <v>1.0384615384615401</v>
      </c>
      <c r="X106" s="5">
        <v>107.93091913612612</v>
      </c>
      <c r="Y106" s="5">
        <v>306.19760081209313</v>
      </c>
      <c r="Z106" s="5">
        <f t="shared" si="1"/>
        <v>2.8369776081115958</v>
      </c>
      <c r="AA106" s="5"/>
      <c r="AB106" s="5"/>
      <c r="AC106" s="5"/>
      <c r="AD106" s="5"/>
      <c r="AF106" s="7">
        <v>113.16237860254699</v>
      </c>
      <c r="AG106" s="4"/>
      <c r="AH106" s="3"/>
      <c r="AI106" s="5"/>
      <c r="AJ106">
        <v>609.82456277713402</v>
      </c>
      <c r="AL106">
        <f t="shared" si="2"/>
        <v>537.61365877237608</v>
      </c>
      <c r="AM106">
        <f t="shared" si="3"/>
        <v>812.96644670302567</v>
      </c>
      <c r="AO106">
        <v>105</v>
      </c>
      <c r="AP106">
        <v>55</v>
      </c>
      <c r="AQ106">
        <v>2.75</v>
      </c>
      <c r="AR106">
        <v>384.30599319868901</v>
      </c>
      <c r="AS106">
        <v>370.90164178989397</v>
      </c>
      <c r="AU106">
        <v>54</v>
      </c>
      <c r="AV106">
        <v>1.0384615384615401</v>
      </c>
      <c r="AW106">
        <f t="shared" si="4"/>
        <v>108.3810590438955</v>
      </c>
      <c r="AX106">
        <f t="shared" si="5"/>
        <v>11746.453959476363</v>
      </c>
      <c r="AY106">
        <f t="shared" si="6"/>
        <v>7.5397581671805422E-2</v>
      </c>
      <c r="AZ106">
        <f t="shared" si="7"/>
        <v>0.85285221355024865</v>
      </c>
      <c r="BA106">
        <v>2.1164820267870499</v>
      </c>
      <c r="BB106">
        <f t="shared" si="8"/>
        <v>112.88787640877102</v>
      </c>
      <c r="BC106">
        <f t="shared" si="9"/>
        <v>12743.672640081961</v>
      </c>
      <c r="BD106">
        <f t="shared" si="10"/>
        <v>7.29914244080168E-2</v>
      </c>
      <c r="BE106">
        <f t="shared" si="11"/>
        <v>0.89572775084871747</v>
      </c>
      <c r="BF106">
        <v>2.54123024667068</v>
      </c>
      <c r="BG106">
        <v>7.5010011331755431</v>
      </c>
      <c r="BI106">
        <v>8.0135171840221078E-2</v>
      </c>
      <c r="BJ106">
        <v>0.89892717052938287</v>
      </c>
      <c r="BK106">
        <v>1.75442691935689</v>
      </c>
      <c r="BM106">
        <v>1.0384615384615401</v>
      </c>
      <c r="BN106">
        <f t="shared" si="12"/>
        <v>7.5010011331755431</v>
      </c>
      <c r="BO106">
        <f t="shared" si="13"/>
        <v>7.2015390187626984</v>
      </c>
    </row>
    <row r="107" spans="1:67" x14ac:dyDescent="0.3">
      <c r="A107">
        <v>106</v>
      </c>
      <c r="B107" s="6">
        <v>2.0384615384615401</v>
      </c>
      <c r="C107" s="6">
        <v>116.31691316708201</v>
      </c>
      <c r="D107">
        <v>118.45727058527299</v>
      </c>
      <c r="E107">
        <v>656.88678955656906</v>
      </c>
      <c r="F107">
        <v>0.43647836880122498</v>
      </c>
      <c r="G107">
        <v>0.48221025959147701</v>
      </c>
      <c r="H107">
        <v>507.77859778597798</v>
      </c>
      <c r="I107">
        <v>115.479704797048</v>
      </c>
      <c r="J107">
        <v>610.06405693950205</v>
      </c>
      <c r="K107">
        <v>139.64768683273999</v>
      </c>
      <c r="L107">
        <f t="shared" si="14"/>
        <v>639.2841197095255</v>
      </c>
      <c r="M107">
        <v>55</v>
      </c>
      <c r="N107">
        <v>1.0576923076923099</v>
      </c>
      <c r="O107" s="4"/>
      <c r="P107" s="3"/>
      <c r="R107" s="4"/>
      <c r="S107" s="3"/>
      <c r="U107" s="7">
        <v>109.309342056966</v>
      </c>
      <c r="V107" s="4"/>
      <c r="W107" s="5">
        <v>1.0576923076923099</v>
      </c>
      <c r="X107" s="5">
        <v>107.90495239806188</v>
      </c>
      <c r="Y107" s="5">
        <v>305.83133812109838</v>
      </c>
      <c r="Z107" s="5">
        <f t="shared" si="1"/>
        <v>2.8342660028511495</v>
      </c>
      <c r="AA107" s="5"/>
      <c r="AB107" s="5"/>
      <c r="AC107" s="5"/>
      <c r="AD107" s="5"/>
      <c r="AF107" s="7">
        <v>112.429861168889</v>
      </c>
      <c r="AG107" s="4"/>
      <c r="AH107" s="3"/>
      <c r="AI107" s="5"/>
      <c r="AJ107">
        <v>609.40243065118</v>
      </c>
      <c r="AL107">
        <f t="shared" si="2"/>
        <v>536.7887621388968</v>
      </c>
      <c r="AM107">
        <f t="shared" si="3"/>
        <v>812.1043637625495</v>
      </c>
      <c r="AO107">
        <v>106</v>
      </c>
      <c r="AP107">
        <v>56</v>
      </c>
      <c r="AQ107">
        <v>2.8</v>
      </c>
      <c r="AR107">
        <v>385.80215862668001</v>
      </c>
      <c r="AS107">
        <v>367.81526058345099</v>
      </c>
      <c r="AU107">
        <v>55</v>
      </c>
      <c r="AV107">
        <v>1.0576923076923099</v>
      </c>
      <c r="AW107">
        <f t="shared" si="4"/>
        <v>108.1941843136298</v>
      </c>
      <c r="AX107">
        <f t="shared" si="5"/>
        <v>11705.981519291698</v>
      </c>
      <c r="AY107">
        <f t="shared" si="6"/>
        <v>7.6793833184246291E-2</v>
      </c>
      <c r="AZ107">
        <f t="shared" si="7"/>
        <v>0.84991370884760808</v>
      </c>
      <c r="BA107">
        <v>2.1112935443322201</v>
      </c>
      <c r="BB107">
        <f t="shared" si="8"/>
        <v>112.67203675923079</v>
      </c>
      <c r="BC107">
        <f t="shared" si="9"/>
        <v>12694.987867473455</v>
      </c>
      <c r="BD107">
        <f t="shared" si="10"/>
        <v>7.4343117452609742E-2</v>
      </c>
      <c r="BE107">
        <f t="shared" si="11"/>
        <v>0.89230579368606733</v>
      </c>
      <c r="BF107">
        <v>2.5462962135307801</v>
      </c>
      <c r="BG107">
        <v>7.5059890595269669</v>
      </c>
      <c r="BI107">
        <v>8.1619156503928925E-2</v>
      </c>
      <c r="BJ107">
        <v>0.89849468281129097</v>
      </c>
      <c r="BK107">
        <v>1.75754830243308</v>
      </c>
      <c r="BM107">
        <v>1.0576923076923099</v>
      </c>
      <c r="BN107">
        <f t="shared" si="12"/>
        <v>7.5059890595269669</v>
      </c>
      <c r="BO107">
        <f t="shared" si="13"/>
        <v>7.2076833535719045</v>
      </c>
    </row>
    <row r="108" spans="1:67" x14ac:dyDescent="0.3">
      <c r="A108">
        <v>107</v>
      </c>
      <c r="B108" s="6">
        <v>2.0576923076923102</v>
      </c>
      <c r="C108" s="6">
        <v>115.667485835742</v>
      </c>
      <c r="D108">
        <v>119.82729288625499</v>
      </c>
      <c r="E108">
        <v>658.15294019534304</v>
      </c>
      <c r="F108">
        <v>0.50287500777011895</v>
      </c>
      <c r="G108">
        <v>0.44185661300166501</v>
      </c>
      <c r="H108">
        <v>506.23134328358202</v>
      </c>
      <c r="I108">
        <v>115.492537313433</v>
      </c>
      <c r="J108">
        <v>608.707317073171</v>
      </c>
      <c r="K108">
        <v>139.735191637631</v>
      </c>
      <c r="L108">
        <f t="shared" si="14"/>
        <v>640.47483618493106</v>
      </c>
      <c r="M108">
        <v>56</v>
      </c>
      <c r="N108">
        <v>1.07692307692308</v>
      </c>
      <c r="O108" s="4"/>
      <c r="P108" s="3"/>
      <c r="R108" s="4"/>
      <c r="S108" s="3"/>
      <c r="U108" s="7">
        <v>108.403774953557</v>
      </c>
      <c r="V108" s="4"/>
      <c r="W108" s="5">
        <v>1.07692307692308</v>
      </c>
      <c r="X108" s="5">
        <v>107.36550006141255</v>
      </c>
      <c r="Y108" s="5">
        <v>306.17107889886358</v>
      </c>
      <c r="Z108" s="5">
        <f t="shared" si="1"/>
        <v>2.8516709624947976</v>
      </c>
      <c r="AA108" s="5"/>
      <c r="AB108" s="5"/>
      <c r="AC108" s="5"/>
      <c r="AD108" s="5"/>
      <c r="AF108" s="7">
        <v>111.506482084634</v>
      </c>
      <c r="AG108" s="4"/>
      <c r="AH108" s="3"/>
      <c r="AI108" s="5"/>
      <c r="AJ108">
        <v>608.70119378407799</v>
      </c>
      <c r="AL108">
        <f t="shared" si="2"/>
        <v>535.98884832517706</v>
      </c>
      <c r="AM108">
        <f t="shared" si="3"/>
        <v>811.04943674421679</v>
      </c>
      <c r="AO108">
        <v>107</v>
      </c>
      <c r="AP108">
        <v>57</v>
      </c>
      <c r="AQ108">
        <v>2.85</v>
      </c>
      <c r="AR108">
        <v>380.79598723117601</v>
      </c>
      <c r="AS108">
        <v>366.33955799368698</v>
      </c>
      <c r="AU108">
        <v>56</v>
      </c>
      <c r="AV108">
        <v>1.07692307692308</v>
      </c>
      <c r="AW108">
        <f t="shared" si="4"/>
        <v>108.0074048728259</v>
      </c>
      <c r="AX108">
        <f t="shared" si="5"/>
        <v>11665.599507362536</v>
      </c>
      <c r="AY108">
        <f t="shared" si="6"/>
        <v>7.8190084696687201E-2</v>
      </c>
      <c r="AZ108">
        <f t="shared" si="7"/>
        <v>0.84698176969557037</v>
      </c>
      <c r="BA108">
        <v>2.1058402744693798</v>
      </c>
      <c r="BB108">
        <f t="shared" si="8"/>
        <v>112.45530357878255</v>
      </c>
      <c r="BC108">
        <f t="shared" si="9"/>
        <v>12646.195302996142</v>
      </c>
      <c r="BD108">
        <f t="shared" si="10"/>
        <v>7.5694810497202711E-2</v>
      </c>
      <c r="BE108">
        <f t="shared" si="11"/>
        <v>0.88887626004441189</v>
      </c>
      <c r="BF108">
        <v>2.5502299211599699</v>
      </c>
      <c r="BG108">
        <v>7.5092021486785354</v>
      </c>
      <c r="BI108">
        <v>8.3103141167636785E-2</v>
      </c>
      <c r="BJ108">
        <v>0.88953339845154589</v>
      </c>
      <c r="BK108">
        <v>1.76022872830188</v>
      </c>
      <c r="BM108">
        <v>1.07692307692308</v>
      </c>
      <c r="BN108">
        <f t="shared" si="12"/>
        <v>7.5092021486785354</v>
      </c>
      <c r="BO108">
        <f t="shared" si="13"/>
        <v>7.212193742165498</v>
      </c>
    </row>
    <row r="109" spans="1:67" x14ac:dyDescent="0.3">
      <c r="A109">
        <v>108</v>
      </c>
      <c r="B109" s="6">
        <v>2.0769230769230802</v>
      </c>
      <c r="C109" s="6">
        <v>116.30196010923299</v>
      </c>
      <c r="D109">
        <v>119.159033431176</v>
      </c>
      <c r="E109">
        <v>657.281495822642</v>
      </c>
      <c r="F109">
        <v>0.45055926997689999</v>
      </c>
      <c r="G109">
        <v>0.491426845302603</v>
      </c>
      <c r="H109">
        <v>504.84501845018502</v>
      </c>
      <c r="I109">
        <v>115.49815498155</v>
      </c>
      <c r="J109">
        <v>607.19718309859195</v>
      </c>
      <c r="K109">
        <v>139.658450704225</v>
      </c>
      <c r="L109">
        <f t="shared" si="14"/>
        <v>639.70102905254328</v>
      </c>
      <c r="M109">
        <v>57</v>
      </c>
      <c r="N109">
        <v>1.09615384615385</v>
      </c>
      <c r="O109" s="4"/>
      <c r="P109" s="3"/>
      <c r="R109" s="4"/>
      <c r="S109" s="3"/>
      <c r="U109" s="7">
        <v>106.32662920139001</v>
      </c>
      <c r="V109" s="4"/>
      <c r="W109" s="5">
        <v>1.09615384615385</v>
      </c>
      <c r="X109" s="5">
        <v>107.28723369404955</v>
      </c>
      <c r="Y109" s="5">
        <v>305.45256744705245</v>
      </c>
      <c r="Z109" s="5">
        <f t="shared" si="1"/>
        <v>2.8470541827754641</v>
      </c>
      <c r="AA109" s="5"/>
      <c r="AB109" s="5"/>
      <c r="AC109" s="5"/>
      <c r="AD109" s="5"/>
      <c r="AF109" s="7">
        <v>111.080665289206</v>
      </c>
      <c r="AG109" s="4"/>
      <c r="AH109" s="3"/>
      <c r="AI109" s="5"/>
      <c r="AJ109">
        <v>608.21029040215501</v>
      </c>
      <c r="AL109">
        <f t="shared" si="2"/>
        <v>535.21316855377916</v>
      </c>
      <c r="AM109">
        <f t="shared" si="3"/>
        <v>810.16843504573148</v>
      </c>
      <c r="AO109">
        <v>108</v>
      </c>
      <c r="AP109">
        <v>58</v>
      </c>
      <c r="AQ109">
        <v>2.9</v>
      </c>
      <c r="AR109">
        <v>382.216860166787</v>
      </c>
      <c r="AS109">
        <v>364.02245157863501</v>
      </c>
      <c r="AU109">
        <v>57</v>
      </c>
      <c r="AV109">
        <v>1.09615384615385</v>
      </c>
      <c r="AW109">
        <f t="shared" si="4"/>
        <v>107.82074296370239</v>
      </c>
      <c r="AX109">
        <f t="shared" si="5"/>
        <v>11625.312613244778</v>
      </c>
      <c r="AY109">
        <f t="shared" si="6"/>
        <v>7.9586336209128097E-2</v>
      </c>
      <c r="AZ109">
        <f t="shared" si="7"/>
        <v>0.84405673657971025</v>
      </c>
      <c r="BA109">
        <v>2.1001383968992502</v>
      </c>
      <c r="BB109">
        <f t="shared" si="8"/>
        <v>112.2377666005557</v>
      </c>
      <c r="BC109">
        <f t="shared" si="9"/>
        <v>12597.316251480817</v>
      </c>
      <c r="BD109">
        <f t="shared" si="10"/>
        <v>7.7046503541795652E-2</v>
      </c>
      <c r="BE109">
        <f t="shared" si="11"/>
        <v>0.88544064739851469</v>
      </c>
      <c r="BF109">
        <v>2.5530797140107602</v>
      </c>
      <c r="BG109">
        <v>7.5140312779932605</v>
      </c>
      <c r="BI109">
        <v>8.4587125831344645E-2</v>
      </c>
      <c r="BJ109">
        <v>0.88823698252623051</v>
      </c>
      <c r="BK109">
        <v>1.7624917270795299</v>
      </c>
      <c r="BM109">
        <v>1.09615384615385</v>
      </c>
      <c r="BN109">
        <f t="shared" si="12"/>
        <v>7.5140312779932605</v>
      </c>
      <c r="BO109">
        <f t="shared" si="13"/>
        <v>7.2183228478614456</v>
      </c>
    </row>
    <row r="110" spans="1:67" x14ac:dyDescent="0.3">
      <c r="A110">
        <v>109</v>
      </c>
      <c r="B110" s="6">
        <v>2.0961538461538498</v>
      </c>
      <c r="C110" s="6">
        <v>115.90213501183899</v>
      </c>
      <c r="D110">
        <v>120.23518745734999</v>
      </c>
      <c r="E110">
        <v>657.37097200930396</v>
      </c>
      <c r="F110">
        <v>0.46346146716609499</v>
      </c>
      <c r="G110">
        <v>0.46968609105523901</v>
      </c>
      <c r="H110">
        <v>503.42007434944202</v>
      </c>
      <c r="I110">
        <v>115.442379182156</v>
      </c>
      <c r="J110">
        <v>605.75432525951601</v>
      </c>
      <c r="K110">
        <v>139.74048442906599</v>
      </c>
      <c r="L110">
        <f t="shared" si="14"/>
        <v>639.58906818796243</v>
      </c>
      <c r="M110">
        <v>58</v>
      </c>
      <c r="N110">
        <v>1.1153846153846201</v>
      </c>
      <c r="O110" s="4"/>
      <c r="P110" s="3"/>
      <c r="R110" s="4"/>
      <c r="S110" s="3"/>
      <c r="U110" s="7">
        <v>106.10613736059599</v>
      </c>
      <c r="V110" s="4"/>
      <c r="W110" s="5">
        <v>1.1153846153846201</v>
      </c>
      <c r="X110" s="5">
        <v>107.08099443830889</v>
      </c>
      <c r="Y110" s="5">
        <v>305.38206693785611</v>
      </c>
      <c r="Z110" s="5">
        <f t="shared" si="1"/>
        <v>2.851879257749999</v>
      </c>
      <c r="AA110" s="5"/>
      <c r="AB110" s="5"/>
      <c r="AC110" s="5"/>
      <c r="AD110" s="5"/>
      <c r="AF110" s="7">
        <v>110.89237109099</v>
      </c>
      <c r="AG110" s="4"/>
      <c r="AH110" s="3"/>
      <c r="AI110" s="5"/>
      <c r="AJ110">
        <v>606.82787074396299</v>
      </c>
      <c r="AL110">
        <f t="shared" si="2"/>
        <v>534.46099452279748</v>
      </c>
      <c r="AM110">
        <f t="shared" si="3"/>
        <v>808.63379806804369</v>
      </c>
      <c r="AO110">
        <v>109</v>
      </c>
      <c r="AP110">
        <v>59</v>
      </c>
      <c r="AQ110">
        <v>2.95</v>
      </c>
      <c r="AR110">
        <v>378.43566110239902</v>
      </c>
      <c r="AS110">
        <v>361.66149015736198</v>
      </c>
      <c r="AU110">
        <v>58</v>
      </c>
      <c r="AV110">
        <v>1.1153846153846201</v>
      </c>
      <c r="AW110">
        <f t="shared" si="4"/>
        <v>107.63421977213099</v>
      </c>
      <c r="AX110">
        <f t="shared" si="5"/>
        <v>11585.125265955394</v>
      </c>
      <c r="AY110">
        <f t="shared" si="6"/>
        <v>8.098258772156898E-2</v>
      </c>
      <c r="AZ110">
        <f t="shared" si="7"/>
        <v>0.84113893106915327</v>
      </c>
      <c r="BA110">
        <v>2.0942036398741699</v>
      </c>
      <c r="BB110">
        <f t="shared" si="8"/>
        <v>112.01951238925001</v>
      </c>
      <c r="BC110">
        <f t="shared" si="9"/>
        <v>12548.371155925337</v>
      </c>
      <c r="BD110">
        <f t="shared" si="10"/>
        <v>7.8398196586388608E-2</v>
      </c>
      <c r="BE110">
        <f t="shared" si="11"/>
        <v>0.88200039264659225</v>
      </c>
      <c r="BF110">
        <v>2.5548927763206399</v>
      </c>
      <c r="BG110">
        <v>7.5127947206750489</v>
      </c>
      <c r="BI110">
        <v>8.6071110495052491E-2</v>
      </c>
      <c r="BJ110">
        <v>0.88482533223740556</v>
      </c>
      <c r="BK110">
        <v>1.76436011631995</v>
      </c>
      <c r="BM110">
        <v>1.1153846153846201</v>
      </c>
      <c r="BN110">
        <f t="shared" si="12"/>
        <v>7.5127947206750489</v>
      </c>
      <c r="BO110">
        <f t="shared" si="13"/>
        <v>7.2186870021195029</v>
      </c>
    </row>
    <row r="111" spans="1:67" x14ac:dyDescent="0.3">
      <c r="A111">
        <v>110</v>
      </c>
      <c r="B111" s="6">
        <v>2.1153846153846101</v>
      </c>
      <c r="C111" s="6">
        <v>116.486775392474</v>
      </c>
      <c r="D111">
        <v>118.99220744655</v>
      </c>
      <c r="E111">
        <v>657.24608806048195</v>
      </c>
      <c r="F111">
        <v>0.48339439146435598</v>
      </c>
      <c r="G111">
        <v>0.48405325900734297</v>
      </c>
      <c r="H111">
        <v>501.933823529412</v>
      </c>
      <c r="I111">
        <v>115.5</v>
      </c>
      <c r="J111">
        <v>604.26501766784497</v>
      </c>
      <c r="K111">
        <v>139.72438162544199</v>
      </c>
      <c r="L111">
        <f t="shared" si="14"/>
        <v>639.56996336520615</v>
      </c>
      <c r="M111">
        <v>59</v>
      </c>
      <c r="N111">
        <v>1.1346153846153799</v>
      </c>
      <c r="O111" s="4"/>
      <c r="P111" s="3"/>
      <c r="R111" s="4"/>
      <c r="S111" s="3"/>
      <c r="U111" s="7">
        <v>106.290821869231</v>
      </c>
      <c r="V111" s="4"/>
      <c r="W111" s="5">
        <v>1.1346153846153799</v>
      </c>
      <c r="X111" s="5">
        <v>106.92754974610834</v>
      </c>
      <c r="Y111" s="5">
        <v>304.75637938604399</v>
      </c>
      <c r="Z111" s="5">
        <f t="shared" si="1"/>
        <v>2.8501202927558498</v>
      </c>
      <c r="AA111" s="5"/>
      <c r="AB111" s="5"/>
      <c r="AC111" s="5"/>
      <c r="AD111" s="5"/>
      <c r="AF111" s="7">
        <v>110.85240404860799</v>
      </c>
      <c r="AG111" s="4"/>
      <c r="AH111" s="3"/>
      <c r="AI111" s="5"/>
      <c r="AJ111">
        <v>606.46933982202995</v>
      </c>
      <c r="AL111">
        <f t="shared" si="2"/>
        <v>533.73161807284873</v>
      </c>
      <c r="AM111">
        <f t="shared" si="3"/>
        <v>807.88272680806222</v>
      </c>
      <c r="AO111">
        <v>110</v>
      </c>
      <c r="AP111">
        <v>60</v>
      </c>
      <c r="AQ111">
        <v>3</v>
      </c>
      <c r="AR111">
        <v>374.10596776228999</v>
      </c>
      <c r="AS111">
        <v>359.41601117853099</v>
      </c>
      <c r="AU111">
        <v>59</v>
      </c>
      <c r="AV111">
        <v>1.1346153846153799</v>
      </c>
      <c r="AW111">
        <f t="shared" si="4"/>
        <v>107.44785544780837</v>
      </c>
      <c r="AX111">
        <f t="shared" si="5"/>
        <v>11545.041640333122</v>
      </c>
      <c r="AY111">
        <f t="shared" si="6"/>
        <v>8.2378839234009155E-2</v>
      </c>
      <c r="AZ111">
        <f t="shared" si="7"/>
        <v>0.83822865627839438</v>
      </c>
      <c r="BA111">
        <v>2.0880513192485801</v>
      </c>
      <c r="BB111">
        <f t="shared" si="8"/>
        <v>111.80062439736949</v>
      </c>
      <c r="BC111">
        <f t="shared" si="9"/>
        <v>12499.37961564169</v>
      </c>
      <c r="BD111">
        <f t="shared" si="10"/>
        <v>7.9749889630980869E-2</v>
      </c>
      <c r="BE111">
        <f t="shared" si="11"/>
        <v>0.87855687338583666</v>
      </c>
      <c r="BF111">
        <v>2.5557151604078601</v>
      </c>
      <c r="BG111">
        <v>7.5188352847161521</v>
      </c>
      <c r="BI111">
        <v>8.7555095158759574E-2</v>
      </c>
      <c r="BJ111">
        <v>0.88229127897215576</v>
      </c>
      <c r="BK111">
        <v>1.7658560252795801</v>
      </c>
      <c r="BM111">
        <v>1.1346153846153799</v>
      </c>
      <c r="BN111">
        <f t="shared" si="12"/>
        <v>7.5188352847161521</v>
      </c>
      <c r="BO111">
        <f t="shared" si="13"/>
        <v>7.2261021006164485</v>
      </c>
    </row>
    <row r="112" spans="1:67" x14ac:dyDescent="0.3">
      <c r="A112" s="18">
        <v>111</v>
      </c>
      <c r="B112" s="19">
        <v>2.1346153846153801</v>
      </c>
      <c r="C112" s="19">
        <v>116.537611027024</v>
      </c>
      <c r="D112" s="18">
        <v>119.137085785549</v>
      </c>
      <c r="E112" s="18">
        <v>657.95529222933601</v>
      </c>
      <c r="F112" s="18">
        <v>0.467558643197999</v>
      </c>
      <c r="G112" s="18">
        <v>0.43863707991989098</v>
      </c>
      <c r="H112" s="18">
        <v>500.5</v>
      </c>
      <c r="I112" s="18">
        <v>115.38235294117599</v>
      </c>
      <c r="J112" s="18">
        <v>602.91549295774598</v>
      </c>
      <c r="K112" s="18">
        <v>139.74295774647899</v>
      </c>
      <c r="L112">
        <f t="shared" si="14"/>
        <v>640.09683098591245</v>
      </c>
      <c r="M112">
        <v>60</v>
      </c>
      <c r="N112">
        <v>1.15384615384615</v>
      </c>
      <c r="O112" s="4"/>
      <c r="P112" s="3"/>
      <c r="R112" s="4"/>
      <c r="S112" s="3"/>
      <c r="U112" s="7">
        <v>106.507827897238</v>
      </c>
      <c r="V112" s="4"/>
      <c r="W112" s="5">
        <v>1.15384615384615</v>
      </c>
      <c r="X112" s="5">
        <v>106.64271610765456</v>
      </c>
      <c r="Y112" s="5">
        <v>304.79999648430385</v>
      </c>
      <c r="Z112" s="5">
        <f t="shared" si="1"/>
        <v>2.8581417241531231</v>
      </c>
      <c r="AA112" s="5"/>
      <c r="AB112" s="5"/>
      <c r="AC112" s="5"/>
      <c r="AD112" s="5"/>
      <c r="AF112" s="7">
        <v>112.00864706467399</v>
      </c>
      <c r="AG112" s="4"/>
      <c r="AH112" s="3"/>
      <c r="AI112" s="5"/>
      <c r="AJ112">
        <v>605.49199926974802</v>
      </c>
      <c r="AL112">
        <f t="shared" si="2"/>
        <v>533.02435085633192</v>
      </c>
      <c r="AM112">
        <f t="shared" si="3"/>
        <v>806.68179586841461</v>
      </c>
      <c r="AO112">
        <v>111</v>
      </c>
      <c r="AP112">
        <v>61</v>
      </c>
      <c r="AQ112">
        <v>3.05</v>
      </c>
      <c r="AR112">
        <v>372.59261860235398</v>
      </c>
      <c r="AS112">
        <v>357.76235377473898</v>
      </c>
      <c r="AU112">
        <v>60</v>
      </c>
      <c r="AV112">
        <v>1.15384615384615</v>
      </c>
      <c r="AW112">
        <f t="shared" si="4"/>
        <v>107.26166912425998</v>
      </c>
      <c r="AX112">
        <f t="shared" si="5"/>
        <v>11505.065663322226</v>
      </c>
      <c r="AY112">
        <f t="shared" si="6"/>
        <v>8.3775090746450037E-2</v>
      </c>
      <c r="AZ112">
        <f t="shared" si="7"/>
        <v>0.83532619732353064</v>
      </c>
      <c r="BA112">
        <v>2.0816963109172701</v>
      </c>
      <c r="BB112">
        <f t="shared" si="8"/>
        <v>111.58118302101869</v>
      </c>
      <c r="BC112">
        <f t="shared" si="9"/>
        <v>12450.360404370069</v>
      </c>
      <c r="BD112">
        <f t="shared" si="10"/>
        <v>8.1101582675573811E-2</v>
      </c>
      <c r="BE112">
        <f t="shared" si="11"/>
        <v>0.87511140918561814</v>
      </c>
      <c r="BF112">
        <v>2.5555917930801799</v>
      </c>
      <c r="BG112">
        <v>7.5206903123416229</v>
      </c>
      <c r="BI112">
        <v>8.9039079822467421E-2</v>
      </c>
      <c r="BJ112">
        <v>0.87759704402615679</v>
      </c>
      <c r="BK112">
        <v>1.7670008973359399</v>
      </c>
      <c r="BM112">
        <v>1.15384615384615</v>
      </c>
      <c r="BN112">
        <f t="shared" si="12"/>
        <v>7.5206903123416229</v>
      </c>
      <c r="BO112">
        <f t="shared" si="13"/>
        <v>7.2295504853758263</v>
      </c>
    </row>
    <row r="113" spans="1:67" x14ac:dyDescent="0.3">
      <c r="A113">
        <v>112</v>
      </c>
      <c r="B113" s="6">
        <v>2.1538461538461502</v>
      </c>
      <c r="C113" s="6">
        <v>116.08102026936901</v>
      </c>
      <c r="D113">
        <v>118.619153957503</v>
      </c>
      <c r="E113">
        <v>657.90786252417104</v>
      </c>
      <c r="F113">
        <v>0.47407105930479698</v>
      </c>
      <c r="G113">
        <v>0.47817174596108603</v>
      </c>
      <c r="H113">
        <v>499.04444444444403</v>
      </c>
      <c r="I113">
        <v>115.477777777778</v>
      </c>
      <c r="J113">
        <v>601.44839857651198</v>
      </c>
      <c r="K113">
        <v>139.85409252669001</v>
      </c>
      <c r="L113">
        <f t="shared" si="14"/>
        <v>640.02471332542473</v>
      </c>
      <c r="M113">
        <v>61</v>
      </c>
      <c r="N113">
        <v>1.17307692307692</v>
      </c>
      <c r="O113" s="4"/>
      <c r="P113" s="3"/>
      <c r="R113" s="4"/>
      <c r="S113" s="3"/>
      <c r="U113" s="7">
        <v>106.949820627698</v>
      </c>
      <c r="V113" s="4"/>
      <c r="W113" s="5">
        <v>1.17307692307692</v>
      </c>
      <c r="X113" s="5">
        <v>106.72014078155178</v>
      </c>
      <c r="Y113" s="5">
        <v>305.18283665753154</v>
      </c>
      <c r="Z113" s="5">
        <f t="shared" si="1"/>
        <v>2.8596554916678585</v>
      </c>
      <c r="AA113" s="5"/>
      <c r="AB113" s="5"/>
      <c r="AC113" s="5"/>
      <c r="AD113" s="5"/>
      <c r="AF113" s="7">
        <v>111.82881631363701</v>
      </c>
      <c r="AG113" s="4"/>
      <c r="AH113" s="3"/>
      <c r="AI113" s="5"/>
      <c r="AJ113">
        <v>606.103325559062</v>
      </c>
      <c r="AL113">
        <f t="shared" si="2"/>
        <v>532.33852400896512</v>
      </c>
      <c r="AM113">
        <f t="shared" si="3"/>
        <v>806.68800995043796</v>
      </c>
      <c r="AO113">
        <v>112</v>
      </c>
      <c r="AP113">
        <v>62</v>
      </c>
      <c r="AQ113">
        <v>3.1</v>
      </c>
      <c r="AR113">
        <v>369.55263432187098</v>
      </c>
      <c r="AS113">
        <v>353.94360182531102</v>
      </c>
      <c r="AU113">
        <v>61</v>
      </c>
      <c r="AV113">
        <v>1.17307692307692</v>
      </c>
      <c r="AW113">
        <f t="shared" si="4"/>
        <v>107.07567893867738</v>
      </c>
      <c r="AX113">
        <f t="shared" si="5"/>
        <v>11465.20102017872</v>
      </c>
      <c r="AY113">
        <f t="shared" si="6"/>
        <v>8.5171342258890934E-2</v>
      </c>
      <c r="AZ113">
        <f t="shared" si="7"/>
        <v>0.83243182177286479</v>
      </c>
      <c r="BA113">
        <v>2.0751530923649102</v>
      </c>
      <c r="BB113">
        <f t="shared" si="8"/>
        <v>111.36126565526318</v>
      </c>
      <c r="BC113">
        <f t="shared" si="9"/>
        <v>12401.331488342099</v>
      </c>
      <c r="BD113">
        <f t="shared" si="10"/>
        <v>8.2453275720166766E-2</v>
      </c>
      <c r="BE113">
        <f t="shared" si="11"/>
        <v>0.87166526285711343</v>
      </c>
      <c r="BF113">
        <v>2.5545664936452201</v>
      </c>
      <c r="BG113">
        <v>7.5338117670253668</v>
      </c>
      <c r="BI113">
        <v>9.0523064486175281E-2</v>
      </c>
      <c r="BJ113">
        <v>0.87887181145682769</v>
      </c>
      <c r="BK113">
        <v>1.7678155066413901</v>
      </c>
      <c r="BM113">
        <v>1.17307692307692</v>
      </c>
      <c r="BN113">
        <f t="shared" si="12"/>
        <v>7.5338117670253668</v>
      </c>
      <c r="BO113">
        <f t="shared" si="13"/>
        <v>7.2438832766832162</v>
      </c>
    </row>
    <row r="114" spans="1:67" x14ac:dyDescent="0.3">
      <c r="A114" s="9">
        <v>113</v>
      </c>
      <c r="B114" s="10">
        <v>2.1730769230769198</v>
      </c>
      <c r="C114" s="10">
        <v>113.80917172587399</v>
      </c>
      <c r="D114" s="9">
        <v>117.84472848413699</v>
      </c>
      <c r="E114" s="9">
        <v>656.50941248896095</v>
      </c>
      <c r="F114" s="9">
        <v>0.380921918990487</v>
      </c>
      <c r="G114" s="9">
        <v>0.45082894013052699</v>
      </c>
      <c r="H114" s="9">
        <v>497.87258687258702</v>
      </c>
      <c r="I114" s="9">
        <v>115.45559845559799</v>
      </c>
      <c r="J114" s="9">
        <v>600.06474820143899</v>
      </c>
      <c r="K114" s="9">
        <v>139.755395683453</v>
      </c>
      <c r="L114" s="9">
        <f t="shared" si="14"/>
        <v>638.70100830532476</v>
      </c>
      <c r="M114">
        <v>62</v>
      </c>
      <c r="N114">
        <v>1.1923076923076901</v>
      </c>
      <c r="O114" s="4"/>
      <c r="P114" s="3"/>
      <c r="R114" s="4"/>
      <c r="S114" s="3"/>
      <c r="U114" s="7">
        <v>106.98163672163599</v>
      </c>
      <c r="V114" s="4"/>
      <c r="W114" s="5">
        <v>1.1923076923076901</v>
      </c>
      <c r="X114" s="5">
        <v>106.51255155513989</v>
      </c>
      <c r="Y114" s="5">
        <v>303.69633138743416</v>
      </c>
      <c r="Z114" s="5">
        <f t="shared" si="1"/>
        <v>2.8512727087400145</v>
      </c>
      <c r="AA114" s="5"/>
      <c r="AB114" s="5"/>
      <c r="AC114" s="5"/>
      <c r="AD114" s="5"/>
      <c r="AF114" s="7">
        <v>111.396395213304</v>
      </c>
      <c r="AG114" s="4"/>
      <c r="AH114" s="3"/>
      <c r="AI114" s="5"/>
      <c r="AJ114">
        <v>605.34001456654096</v>
      </c>
      <c r="AK114" s="11"/>
      <c r="AL114">
        <f t="shared" si="2"/>
        <v>531.67348782359056</v>
      </c>
      <c r="AM114">
        <f t="shared" si="3"/>
        <v>805.67563627673496</v>
      </c>
      <c r="AO114">
        <v>113</v>
      </c>
      <c r="AP114">
        <v>63</v>
      </c>
      <c r="AQ114">
        <v>3.15</v>
      </c>
      <c r="AR114">
        <v>366.50782847850201</v>
      </c>
      <c r="AS114">
        <v>353.124351845874</v>
      </c>
      <c r="AU114">
        <v>62</v>
      </c>
      <c r="AV114">
        <v>1.1923076923076901</v>
      </c>
      <c r="AW114">
        <f t="shared" si="4"/>
        <v>106.88990205158706</v>
      </c>
      <c r="AX114">
        <f t="shared" si="5"/>
        <v>11425.451160597875</v>
      </c>
      <c r="AY114">
        <f t="shared" si="6"/>
        <v>8.6567593771331844E-2</v>
      </c>
      <c r="AZ114">
        <f t="shared" si="7"/>
        <v>0.82954578009179347</v>
      </c>
      <c r="BA114">
        <v>2.06843571260907</v>
      </c>
      <c r="BB114">
        <f t="shared" si="8"/>
        <v>111.14094674905178</v>
      </c>
      <c r="BC114">
        <f t="shared" si="9"/>
        <v>12352.310044275562</v>
      </c>
      <c r="BD114">
        <f t="shared" si="10"/>
        <v>8.3804968764759735E-2</v>
      </c>
      <c r="BE114">
        <f t="shared" si="11"/>
        <v>0.86821964171812027</v>
      </c>
      <c r="BF114">
        <v>2.5526819893217101</v>
      </c>
      <c r="BG114">
        <v>7.5374345079659717</v>
      </c>
      <c r="BI114">
        <v>9.2007049149883141E-2</v>
      </c>
      <c r="BJ114">
        <v>0.87545601992653765</v>
      </c>
      <c r="BK114">
        <v>1.7683199704254999</v>
      </c>
      <c r="BM114">
        <v>1.1923076923076901</v>
      </c>
      <c r="BN114">
        <f t="shared" si="12"/>
        <v>7.5374345079659717</v>
      </c>
      <c r="BO114">
        <f t="shared" si="13"/>
        <v>7.2491341836046468</v>
      </c>
    </row>
    <row r="115" spans="1:67" x14ac:dyDescent="0.3">
      <c r="A115">
        <v>114</v>
      </c>
      <c r="B115" s="6">
        <v>2.1923076923076898</v>
      </c>
      <c r="C115" s="6">
        <v>111.07997601293501</v>
      </c>
      <c r="D115">
        <v>118.084144450504</v>
      </c>
      <c r="E115">
        <v>656.39269450777499</v>
      </c>
      <c r="F115">
        <v>0.38916508662736399</v>
      </c>
      <c r="G115">
        <v>0.426641324905428</v>
      </c>
      <c r="H115">
        <v>496.70081967213099</v>
      </c>
      <c r="I115">
        <v>115.20901639344299</v>
      </c>
      <c r="J115">
        <v>598.76702508960602</v>
      </c>
      <c r="K115">
        <v>139.953405017921</v>
      </c>
      <c r="L115">
        <f t="shared" si="14"/>
        <v>637.91378385921894</v>
      </c>
      <c r="M115">
        <v>63</v>
      </c>
      <c r="N115">
        <v>1.2115384615384599</v>
      </c>
      <c r="O115" s="4"/>
      <c r="P115" s="3"/>
      <c r="R115" s="4"/>
      <c r="S115" s="3"/>
      <c r="U115" s="7">
        <v>107.889974864927</v>
      </c>
      <c r="V115" s="4"/>
      <c r="W115" s="5">
        <v>1.2115384615384599</v>
      </c>
      <c r="X115" s="5">
        <v>106.46138957264567</v>
      </c>
      <c r="Y115" s="5">
        <v>303.85178377721985</v>
      </c>
      <c r="Z115" s="5">
        <f t="shared" si="1"/>
        <v>2.8541031166034294</v>
      </c>
      <c r="AA115" s="5"/>
      <c r="AB115" s="5"/>
      <c r="AC115" s="5"/>
      <c r="AD115" s="5"/>
      <c r="AF115" s="7">
        <v>111.402712173129</v>
      </c>
      <c r="AG115" s="4"/>
      <c r="AH115" s="3"/>
      <c r="AI115" s="5"/>
      <c r="AJ115">
        <v>604.68274641406504</v>
      </c>
      <c r="AL115">
        <f t="shared" si="2"/>
        <v>531.0286114262542</v>
      </c>
      <c r="AM115">
        <f t="shared" si="3"/>
        <v>804.75624257544723</v>
      </c>
      <c r="AO115">
        <v>114</v>
      </c>
      <c r="AP115">
        <v>64</v>
      </c>
      <c r="AQ115">
        <v>3.2</v>
      </c>
      <c r="AR115">
        <v>364.01977209429401</v>
      </c>
      <c r="AS115">
        <v>356.29090160172399</v>
      </c>
      <c r="AU115">
        <v>63</v>
      </c>
      <c r="AV115">
        <v>1.2115384615384599</v>
      </c>
      <c r="AW115">
        <f t="shared" si="4"/>
        <v>106.70435466635213</v>
      </c>
      <c r="AX115">
        <f t="shared" si="5"/>
        <v>11385.819304762665</v>
      </c>
      <c r="AY115">
        <f t="shared" si="6"/>
        <v>8.7963845283772713E-2</v>
      </c>
      <c r="AZ115">
        <f t="shared" si="7"/>
        <v>0.82666830608195441</v>
      </c>
      <c r="BA115">
        <v>2.0615578359075699</v>
      </c>
      <c r="BB115">
        <f t="shared" si="8"/>
        <v>110.92029785970243</v>
      </c>
      <c r="BC115">
        <f t="shared" si="9"/>
        <v>12303.312477285108</v>
      </c>
      <c r="BD115">
        <f t="shared" si="10"/>
        <v>8.5156661809352677E-2</v>
      </c>
      <c r="BE115">
        <f t="shared" si="11"/>
        <v>0.8647756988519657</v>
      </c>
      <c r="BF115">
        <v>2.5499799305551898</v>
      </c>
      <c r="BG115">
        <v>7.5419250235081261</v>
      </c>
      <c r="BI115">
        <v>9.3491033813590987E-2</v>
      </c>
      <c r="BJ115">
        <v>0.87461519304301971</v>
      </c>
      <c r="BK115">
        <v>1.7685337573514599</v>
      </c>
      <c r="BM115">
        <v>1.2115384615384599</v>
      </c>
      <c r="BN115">
        <f t="shared" si="12"/>
        <v>7.5419250235081261</v>
      </c>
      <c r="BO115">
        <f t="shared" si="13"/>
        <v>7.2552657908775489</v>
      </c>
    </row>
    <row r="116" spans="1:67" x14ac:dyDescent="0.3">
      <c r="A116" s="18">
        <v>115</v>
      </c>
      <c r="B116" s="19">
        <v>2.2115384615384599</v>
      </c>
      <c r="C116" s="19">
        <v>111.610557846932</v>
      </c>
      <c r="D116" s="18">
        <v>118.103765274583</v>
      </c>
      <c r="E116" s="18">
        <v>654.95276792715504</v>
      </c>
      <c r="F116" s="18">
        <v>0.36928493737963702</v>
      </c>
      <c r="G116" s="18">
        <v>0.44663939619611598</v>
      </c>
      <c r="H116" s="18">
        <v>495.56680161943302</v>
      </c>
      <c r="I116" s="18">
        <v>115.13765182186199</v>
      </c>
      <c r="J116" s="18">
        <v>597.39426523297504</v>
      </c>
      <c r="K116" s="18">
        <v>139.888888888889</v>
      </c>
      <c r="L116">
        <f t="shared" si="14"/>
        <v>636.42164758463764</v>
      </c>
      <c r="M116">
        <v>64</v>
      </c>
      <c r="N116">
        <v>1.2307692307692299</v>
      </c>
      <c r="O116" s="4"/>
      <c r="P116" s="3"/>
      <c r="R116" s="4"/>
      <c r="S116" s="3"/>
      <c r="U116" s="7">
        <v>107.653459676314</v>
      </c>
      <c r="V116" s="4"/>
      <c r="W116" s="5">
        <v>1.2307692307692299</v>
      </c>
      <c r="X116" s="5">
        <v>106.30530262083713</v>
      </c>
      <c r="Y116" s="5">
        <v>303.22443393755913</v>
      </c>
      <c r="Z116" s="5">
        <f t="shared" si="1"/>
        <v>2.8523923686015968</v>
      </c>
      <c r="AA116" s="5"/>
      <c r="AB116" s="5"/>
      <c r="AC116" s="5"/>
      <c r="AD116" s="5"/>
      <c r="AF116" s="7">
        <v>109.341181285804</v>
      </c>
      <c r="AG116" s="4"/>
      <c r="AH116" s="3"/>
      <c r="AI116" s="5"/>
      <c r="AJ116">
        <v>603.73613488001104</v>
      </c>
      <c r="AL116">
        <f t="shared" si="2"/>
        <v>530.40328245455748</v>
      </c>
      <c r="AM116">
        <f t="shared" si="3"/>
        <v>803.63235537055368</v>
      </c>
      <c r="AO116">
        <v>115</v>
      </c>
      <c r="AP116">
        <v>65</v>
      </c>
      <c r="AQ116">
        <v>3.25</v>
      </c>
      <c r="AR116">
        <v>363.561463176431</v>
      </c>
      <c r="AS116">
        <v>349.902638686557</v>
      </c>
      <c r="AU116">
        <v>64</v>
      </c>
      <c r="AV116">
        <v>1.2307692307692299</v>
      </c>
      <c r="AW116">
        <f t="shared" si="4"/>
        <v>106.51905204850659</v>
      </c>
      <c r="AX116">
        <f t="shared" si="5"/>
        <v>11346.308449312457</v>
      </c>
      <c r="AY116">
        <f t="shared" si="6"/>
        <v>8.9360096796213623E-2</v>
      </c>
      <c r="AZ116">
        <f t="shared" si="7"/>
        <v>0.82379961731458484</v>
      </c>
      <c r="BA116">
        <v>2.05453270953798</v>
      </c>
      <c r="BB116">
        <f t="shared" si="8"/>
        <v>110.69938770695092</v>
      </c>
      <c r="BC116">
        <f t="shared" si="9"/>
        <v>12254.354438693836</v>
      </c>
      <c r="BD116">
        <f t="shared" si="10"/>
        <v>8.6508354853945646E-2</v>
      </c>
      <c r="BE116">
        <f t="shared" si="11"/>
        <v>0.86133453435944762</v>
      </c>
      <c r="BF116">
        <v>2.54650090623795</v>
      </c>
      <c r="BG116">
        <v>7.5444940591904253</v>
      </c>
      <c r="BI116">
        <v>9.4975018477298848E-2</v>
      </c>
      <c r="BJ116">
        <v>0.87205246218893151</v>
      </c>
      <c r="BK116">
        <v>1.7684757015835899</v>
      </c>
      <c r="BM116">
        <v>1.2307692307692299</v>
      </c>
      <c r="BN116">
        <f t="shared" si="12"/>
        <v>7.5444940591904253</v>
      </c>
      <c r="BO116">
        <f t="shared" si="13"/>
        <v>7.259591692575305</v>
      </c>
    </row>
    <row r="117" spans="1:67" x14ac:dyDescent="0.3">
      <c r="A117">
        <v>116</v>
      </c>
      <c r="B117" s="6">
        <v>2.2307692307692299</v>
      </c>
      <c r="C117" s="6">
        <v>113.94677027582</v>
      </c>
      <c r="D117">
        <v>119.099771221122</v>
      </c>
      <c r="E117">
        <v>653.00420879251703</v>
      </c>
      <c r="F117">
        <v>0.35084934785345701</v>
      </c>
      <c r="G117">
        <v>0.45202189789290997</v>
      </c>
      <c r="H117">
        <v>494.48846153846199</v>
      </c>
      <c r="I117">
        <v>115.18846153846199</v>
      </c>
      <c r="J117">
        <v>596.00352112676103</v>
      </c>
      <c r="K117">
        <v>139.904929577465</v>
      </c>
      <c r="L117">
        <f t="shared" si="14"/>
        <v>634.46912242686903</v>
      </c>
      <c r="M117">
        <v>65</v>
      </c>
      <c r="N117">
        <v>1.25</v>
      </c>
      <c r="O117" s="4"/>
      <c r="P117" s="3"/>
      <c r="R117" s="4"/>
      <c r="S117" s="3"/>
      <c r="U117" s="7">
        <v>106.269018930798</v>
      </c>
      <c r="V117" s="4"/>
      <c r="W117" s="5">
        <v>1.25</v>
      </c>
      <c r="X117" s="5">
        <v>106.35742607305278</v>
      </c>
      <c r="Y117" s="5">
        <v>304.39375824141246</v>
      </c>
      <c r="Z117" s="5">
        <f t="shared" ref="Z117:Z180" si="15">Y117/X117</f>
        <v>2.8619887626119893</v>
      </c>
      <c r="AA117" s="5"/>
      <c r="AB117" s="5"/>
      <c r="AC117" s="5"/>
      <c r="AD117" s="5"/>
      <c r="AF117" s="7">
        <v>109.02459064604599</v>
      </c>
      <c r="AG117" s="4"/>
      <c r="AH117" s="3"/>
      <c r="AI117" s="5"/>
      <c r="AJ117">
        <v>603.31432207364003</v>
      </c>
      <c r="AL117">
        <f t="shared" ref="AL117:AL180" si="16">0.0624*N117^6 - 1.4619*N117^5 + 13.024*N117^4 - 58.013*N117^3 + 146.56*N117^2 - 210.56*N117 + 649.73</f>
        <v>529.79690673828122</v>
      </c>
      <c r="AM117">
        <f t="shared" ref="AM117:AM180" si="17">SQRT((AJ117)^2+(AL117)^2)</f>
        <v>802.9152717495333</v>
      </c>
      <c r="AO117">
        <v>116</v>
      </c>
      <c r="AP117">
        <v>66</v>
      </c>
      <c r="AQ117">
        <v>3.3</v>
      </c>
      <c r="AR117">
        <v>361.94102181467298</v>
      </c>
      <c r="AS117">
        <v>346.93190697504002</v>
      </c>
      <c r="AU117">
        <v>65</v>
      </c>
      <c r="AV117">
        <v>1.25</v>
      </c>
      <c r="AW117">
        <f t="shared" ref="AW117:AW180" si="18" xml:space="preserve"> -0.0046*AV117^6 + 0.0939*AV117^5 - 0.7474*AV117^4 + 2.7542*AV117^3 - 4.6183*AV117^2 - 6.2028*AV117 + 117.48</f>
        <v>106.33400854492189</v>
      </c>
      <c r="AX117">
        <f t="shared" ref="AX117:AX180" si="19">AW117*AW117</f>
        <v>11306.92137323152</v>
      </c>
      <c r="AY117">
        <f t="shared" ref="AY117:AY180" si="20">AV117*1000/$AX$53</f>
        <v>9.0756348308654519E-2</v>
      </c>
      <c r="AZ117">
        <f t="shared" ref="AZ117:AZ180" si="21">AX117/$AX$53</f>
        <v>0.82093991555805612</v>
      </c>
      <c r="BA117">
        <v>2.0473732093404999</v>
      </c>
      <c r="BB117">
        <f t="shared" ref="BB117:BB180" si="22">-0.012*AV117^6+0.2564*AV117^5-2.1371*AV117^4+8.5975*AV117^3-16.952*AV117^2+4.3637*AV117+119.2</f>
        <v>110.4782822265625</v>
      </c>
      <c r="BC117">
        <f t="shared" ref="BC117:BC180" si="23">BB117*BB117</f>
        <v>12205.450843731995</v>
      </c>
      <c r="BD117">
        <f t="shared" ref="BD117:BD180" si="24">AV117*1000/$BC$53</f>
        <v>8.7860047898538601E-2</v>
      </c>
      <c r="BE117">
        <f t="shared" ref="BE117:BE180" si="25">BC117/$BC$53</f>
        <v>0.85789719660284114</v>
      </c>
      <c r="BF117">
        <v>2.5422844588334099</v>
      </c>
      <c r="BG117">
        <v>7.5508793728051131</v>
      </c>
      <c r="BI117">
        <v>9.6459003141006708E-2</v>
      </c>
      <c r="BJ117">
        <v>0.87290783868066846</v>
      </c>
      <c r="BK117">
        <v>1.7681640132357499</v>
      </c>
      <c r="BM117">
        <v>1.25</v>
      </c>
      <c r="BN117">
        <f t="shared" ref="BN117:BN180" si="26">AM117/AW117</f>
        <v>7.5508793728051131</v>
      </c>
      <c r="BO117">
        <f t="shared" ref="BO117:BO180" si="27">AM117/BB117</f>
        <v>7.2676299410861667</v>
      </c>
    </row>
    <row r="118" spans="1:67" x14ac:dyDescent="0.3">
      <c r="A118">
        <v>117</v>
      </c>
      <c r="B118" s="6">
        <v>2.25</v>
      </c>
      <c r="C118" s="6">
        <v>118.615280814635</v>
      </c>
      <c r="D118">
        <v>119.866524727928</v>
      </c>
      <c r="E118">
        <v>651.55782145023397</v>
      </c>
      <c r="F118">
        <v>0.32703688629877697</v>
      </c>
      <c r="G118">
        <v>0.40680669776136602</v>
      </c>
      <c r="H118">
        <v>493.5</v>
      </c>
      <c r="I118">
        <v>115</v>
      </c>
      <c r="J118">
        <v>594.75609756097595</v>
      </c>
      <c r="K118">
        <v>139.80139372822299</v>
      </c>
      <c r="L118">
        <f t="shared" si="14"/>
        <v>632.85060975609963</v>
      </c>
      <c r="M118">
        <v>66</v>
      </c>
      <c r="N118">
        <v>1.2692307692307701</v>
      </c>
      <c r="O118" s="4"/>
      <c r="P118" s="3"/>
      <c r="R118" s="4"/>
      <c r="S118" s="3"/>
      <c r="U118" s="7">
        <v>105.78699829528399</v>
      </c>
      <c r="V118" s="4"/>
      <c r="W118" s="5">
        <v>1.2692307692307701</v>
      </c>
      <c r="X118" s="5">
        <v>106.09586936310053</v>
      </c>
      <c r="Y118" s="5">
        <v>303.44301963848898</v>
      </c>
      <c r="Z118" s="5">
        <f t="shared" si="15"/>
        <v>2.860083257341445</v>
      </c>
      <c r="AA118" s="5"/>
      <c r="AB118" s="5"/>
      <c r="AC118" s="5"/>
      <c r="AD118" s="5"/>
      <c r="AF118" s="7">
        <v>108.99025500483199</v>
      </c>
      <c r="AG118" s="4"/>
      <c r="AH118" s="3"/>
      <c r="AI118" s="5"/>
      <c r="AJ118">
        <v>603.75606456043204</v>
      </c>
      <c r="AL118">
        <f t="shared" si="16"/>
        <v>529.20890798228243</v>
      </c>
      <c r="AM118">
        <f t="shared" si="17"/>
        <v>802.85954797915963</v>
      </c>
      <c r="AO118">
        <v>117</v>
      </c>
      <c r="AP118">
        <v>67</v>
      </c>
      <c r="AQ118">
        <v>3.35</v>
      </c>
      <c r="AR118">
        <v>357.75747157906102</v>
      </c>
      <c r="AS118">
        <v>346.795199597215</v>
      </c>
      <c r="AU118">
        <v>66</v>
      </c>
      <c r="AV118">
        <v>1.2692307692307701</v>
      </c>
      <c r="AW118">
        <f t="shared" si="18"/>
        <v>106.14923760280601</v>
      </c>
      <c r="AX118">
        <f t="shared" si="19"/>
        <v>11267.660643656965</v>
      </c>
      <c r="AY118">
        <f t="shared" si="20"/>
        <v>9.2152599821095416E-2</v>
      </c>
      <c r="AZ118">
        <f t="shared" si="21"/>
        <v>0.81808938719955993</v>
      </c>
      <c r="BA118">
        <v>2.04009180564691</v>
      </c>
      <c r="BB118">
        <f t="shared" si="22"/>
        <v>110.25704462350669</v>
      </c>
      <c r="BC118">
        <f t="shared" si="23"/>
        <v>12156.615889109944</v>
      </c>
      <c r="BD118">
        <f t="shared" si="24"/>
        <v>8.9211740943131557E-2</v>
      </c>
      <c r="BE118">
        <f t="shared" si="25"/>
        <v>0.85446468344106807</v>
      </c>
      <c r="BF118">
        <v>2.53736909940474</v>
      </c>
      <c r="BG118">
        <v>7.5634980157213709</v>
      </c>
      <c r="BI118">
        <v>9.7942987804714554E-2</v>
      </c>
      <c r="BJ118">
        <v>0.86861976643072303</v>
      </c>
      <c r="BK118">
        <v>1.7676162899813099</v>
      </c>
      <c r="BM118">
        <v>1.2692307692307701</v>
      </c>
      <c r="BN118">
        <f t="shared" si="26"/>
        <v>7.5634980157213709</v>
      </c>
      <c r="BO118">
        <f t="shared" si="27"/>
        <v>7.2817074928923935</v>
      </c>
    </row>
    <row r="119" spans="1:67" x14ac:dyDescent="0.3">
      <c r="A119">
        <v>118</v>
      </c>
      <c r="B119" s="6">
        <v>2.2692307692307701</v>
      </c>
      <c r="C119" s="6">
        <v>122.90742056477499</v>
      </c>
      <c r="D119">
        <v>120.353630608681</v>
      </c>
      <c r="E119">
        <v>649.17588583285306</v>
      </c>
      <c r="F119">
        <v>0.32799864944663099</v>
      </c>
      <c r="G119">
        <v>0.46309705087738701</v>
      </c>
      <c r="H119">
        <v>492.49158249158302</v>
      </c>
      <c r="I119">
        <v>114.959595959596</v>
      </c>
      <c r="J119">
        <v>593.33217993079597</v>
      </c>
      <c r="K119">
        <v>139.85467128027699</v>
      </c>
      <c r="L119">
        <f t="shared" si="14"/>
        <v>630.25373399508101</v>
      </c>
      <c r="M119">
        <v>67</v>
      </c>
      <c r="N119">
        <v>1.2884615384615401</v>
      </c>
      <c r="O119" s="4"/>
      <c r="P119" s="3"/>
      <c r="R119" s="4"/>
      <c r="S119" s="3"/>
      <c r="U119" s="7">
        <v>104.83557008887701</v>
      </c>
      <c r="V119" s="4"/>
      <c r="W119" s="5">
        <v>1.2884615384615401</v>
      </c>
      <c r="X119" s="5">
        <v>105.99248487632944</v>
      </c>
      <c r="Y119" s="5">
        <v>302.26031433486537</v>
      </c>
      <c r="Z119" s="5">
        <f t="shared" si="15"/>
        <v>2.8517145785150571</v>
      </c>
      <c r="AA119" s="5"/>
      <c r="AB119" s="5"/>
      <c r="AC119" s="5"/>
      <c r="AD119" s="5"/>
      <c r="AF119" s="7">
        <v>109.490580130502</v>
      </c>
      <c r="AG119" s="4"/>
      <c r="AH119" s="3"/>
      <c r="AI119" s="5"/>
      <c r="AJ119">
        <v>603.43412959773798</v>
      </c>
      <c r="AL119">
        <f t="shared" si="16"/>
        <v>528.63872745166327</v>
      </c>
      <c r="AM119">
        <f t="shared" si="17"/>
        <v>802.24164247756016</v>
      </c>
      <c r="AO119">
        <v>118</v>
      </c>
      <c r="AP119">
        <v>68</v>
      </c>
      <c r="AQ119">
        <v>3.4</v>
      </c>
      <c r="AR119">
        <v>358.069293632788</v>
      </c>
      <c r="AS119">
        <v>343.62390341915602</v>
      </c>
      <c r="AU119">
        <v>67</v>
      </c>
      <c r="AV119">
        <v>1.2884615384615401</v>
      </c>
      <c r="AW119">
        <f t="shared" si="18"/>
        <v>105.96475178853518</v>
      </c>
      <c r="AX119">
        <f t="shared" si="19"/>
        <v>11228.52862160587</v>
      </c>
      <c r="AY119">
        <f t="shared" si="20"/>
        <v>9.3548851333536326E-2</v>
      </c>
      <c r="AZ119">
        <f t="shared" si="21"/>
        <v>0.81524820366092698</v>
      </c>
      <c r="BA119">
        <v>2.0327006103551</v>
      </c>
      <c r="BB119">
        <f t="shared" si="22"/>
        <v>110.03573542469488</v>
      </c>
      <c r="BC119">
        <f t="shared" si="23"/>
        <v>12107.863070453452</v>
      </c>
      <c r="BD119">
        <f t="shared" si="24"/>
        <v>9.0563433987724526E-2</v>
      </c>
      <c r="BE119">
        <f t="shared" si="25"/>
        <v>0.85103794345518946</v>
      </c>
      <c r="BF119">
        <v>2.5317923225479499</v>
      </c>
      <c r="BG119">
        <v>7.5708349138449869</v>
      </c>
      <c r="BI119">
        <v>9.9426972468422428E-2</v>
      </c>
      <c r="BJ119">
        <v>0.86692774852517829</v>
      </c>
      <c r="BK119">
        <v>1.7668495289178801</v>
      </c>
      <c r="BM119">
        <v>1.2884615384615401</v>
      </c>
      <c r="BN119">
        <f t="shared" si="26"/>
        <v>7.5708349138449869</v>
      </c>
      <c r="BO119">
        <f t="shared" si="27"/>
        <v>7.2907373171199463</v>
      </c>
    </row>
    <row r="120" spans="1:67" ht="15" thickBot="1" x14ac:dyDescent="0.35">
      <c r="A120">
        <v>119</v>
      </c>
      <c r="B120" s="6">
        <v>2.2884615384615401</v>
      </c>
      <c r="C120" s="6">
        <v>124.688701344926</v>
      </c>
      <c r="D120">
        <v>119.771533638013</v>
      </c>
      <c r="E120">
        <v>647.622936288201</v>
      </c>
      <c r="F120">
        <v>0.33882655232748299</v>
      </c>
      <c r="G120">
        <v>0.43466376148435798</v>
      </c>
      <c r="H120">
        <v>491.45394736842098</v>
      </c>
      <c r="I120">
        <v>114.858552631579</v>
      </c>
      <c r="J120">
        <v>591.99650349650403</v>
      </c>
      <c r="K120">
        <v>139.92307692307699</v>
      </c>
      <c r="L120">
        <f t="shared" si="14"/>
        <v>628.39097580051907</v>
      </c>
      <c r="M120">
        <v>68</v>
      </c>
      <c r="N120">
        <v>1.3076923076923099</v>
      </c>
      <c r="O120" s="4"/>
      <c r="P120" s="3"/>
      <c r="R120" s="4"/>
      <c r="S120" s="3"/>
      <c r="U120" s="7">
        <v>105.305539372303</v>
      </c>
      <c r="V120" s="4"/>
      <c r="W120" s="5">
        <v>1.3076923076923099</v>
      </c>
      <c r="X120" s="5">
        <v>105.93981994172913</v>
      </c>
      <c r="Y120" s="5">
        <v>301.75629593405199</v>
      </c>
      <c r="Z120" s="5">
        <f t="shared" si="15"/>
        <v>2.8483746347693368</v>
      </c>
      <c r="AA120" s="5"/>
      <c r="AB120" s="5"/>
      <c r="AC120" s="5"/>
      <c r="AD120" s="5"/>
      <c r="AF120" s="7">
        <v>110.441094029925</v>
      </c>
      <c r="AG120" s="4"/>
      <c r="AH120" s="3"/>
      <c r="AI120" s="5"/>
      <c r="AJ120">
        <v>602.05140575017003</v>
      </c>
      <c r="AL120">
        <f t="shared" si="16"/>
        <v>528.08582365921256</v>
      </c>
      <c r="AM120">
        <f t="shared" si="17"/>
        <v>800.83739442884712</v>
      </c>
      <c r="AO120">
        <v>119</v>
      </c>
      <c r="AP120">
        <v>69</v>
      </c>
      <c r="AQ120">
        <v>3.45</v>
      </c>
      <c r="AR120">
        <v>355.49819279654901</v>
      </c>
      <c r="AS120">
        <v>339.43960741585897</v>
      </c>
      <c r="AU120">
        <v>68</v>
      </c>
      <c r="AV120">
        <v>1.3076923076923099</v>
      </c>
      <c r="AW120">
        <f t="shared" si="18"/>
        <v>105.78056280631779</v>
      </c>
      <c r="AX120">
        <f t="shared" si="19"/>
        <v>11189.527467621343</v>
      </c>
      <c r="AY120">
        <f t="shared" si="20"/>
        <v>9.4945102845977195E-2</v>
      </c>
      <c r="AZ120">
        <f t="shared" si="21"/>
        <v>0.81241652180855961</v>
      </c>
      <c r="BA120">
        <v>2.0252113413024899</v>
      </c>
      <c r="BB120">
        <f t="shared" si="22"/>
        <v>109.81441253128099</v>
      </c>
      <c r="BC120">
        <f t="shared" si="23"/>
        <v>12059.205199590364</v>
      </c>
      <c r="BD120">
        <f t="shared" si="24"/>
        <v>9.1915127032317454E-2</v>
      </c>
      <c r="BE120">
        <f t="shared" si="25"/>
        <v>0.84761787716345205</v>
      </c>
      <c r="BF120">
        <v>2.5255906212291901</v>
      </c>
      <c r="BG120">
        <v>7.5707424235883982</v>
      </c>
      <c r="BI120">
        <v>0.10091095713213026</v>
      </c>
      <c r="BJ120">
        <v>0.86606645443597308</v>
      </c>
      <c r="BK120">
        <v>1.76588013547587</v>
      </c>
      <c r="BM120">
        <v>1.3076923076923099</v>
      </c>
      <c r="BN120">
        <f t="shared" si="26"/>
        <v>7.5707424235883982</v>
      </c>
      <c r="BO120">
        <f t="shared" si="27"/>
        <v>7.2926437975591405</v>
      </c>
    </row>
    <row r="121" spans="1:67" ht="15" thickBot="1" x14ac:dyDescent="0.35">
      <c r="A121" s="17">
        <v>120</v>
      </c>
      <c r="B121" s="16">
        <v>2.3076923076923102</v>
      </c>
      <c r="C121" s="16">
        <v>124.10975987947199</v>
      </c>
      <c r="D121" s="15">
        <v>119.25345405229299</v>
      </c>
      <c r="E121" s="15">
        <v>647.57014472588696</v>
      </c>
      <c r="F121" s="15">
        <v>0.38431550081716798</v>
      </c>
      <c r="G121" s="14">
        <v>0.38480957236695701</v>
      </c>
      <c r="H121" s="8">
        <v>490.27152317880802</v>
      </c>
      <c r="I121" s="8">
        <v>114.844370860927</v>
      </c>
      <c r="J121" s="8">
        <v>590.81338028169</v>
      </c>
      <c r="K121" s="8">
        <v>139.87676056338</v>
      </c>
      <c r="L121">
        <f t="shared" si="14"/>
        <v>628.38660689301241</v>
      </c>
      <c r="M121">
        <v>69</v>
      </c>
      <c r="N121">
        <v>1.32692307692308</v>
      </c>
      <c r="O121" s="4"/>
      <c r="P121" s="3"/>
      <c r="R121" s="4"/>
      <c r="S121" s="3"/>
      <c r="U121" s="7">
        <v>105.362946196621</v>
      </c>
      <c r="V121" s="4"/>
      <c r="W121" s="5">
        <v>1.32692307692308</v>
      </c>
      <c r="X121" s="5">
        <v>105.7313263302869</v>
      </c>
      <c r="Y121" s="5">
        <v>301.76392748010687</v>
      </c>
      <c r="Z121" s="5">
        <f t="shared" si="15"/>
        <v>2.854063577500646</v>
      </c>
      <c r="AA121" s="5"/>
      <c r="AB121" s="5"/>
      <c r="AC121" s="5"/>
      <c r="AD121" s="5"/>
      <c r="AF121" s="7">
        <v>110.26838644491301</v>
      </c>
      <c r="AG121" s="4"/>
      <c r="AH121" s="3"/>
      <c r="AI121" s="5"/>
      <c r="AJ121">
        <v>601.75398286722498</v>
      </c>
      <c r="AL121">
        <f t="shared" si="16"/>
        <v>527.54967205511934</v>
      </c>
      <c r="AM121">
        <f t="shared" si="17"/>
        <v>800.26027789840509</v>
      </c>
      <c r="AO121">
        <v>120</v>
      </c>
      <c r="AP121">
        <v>70</v>
      </c>
      <c r="AQ121">
        <v>3.5</v>
      </c>
      <c r="AR121">
        <v>355.30877243226303</v>
      </c>
      <c r="AS121">
        <v>341.17322169417901</v>
      </c>
      <c r="AU121">
        <v>69</v>
      </c>
      <c r="AV121">
        <v>1.32692307692308</v>
      </c>
      <c r="AW121">
        <f t="shared" si="18"/>
        <v>105.59668151669102</v>
      </c>
      <c r="AX121">
        <f t="shared" si="19"/>
        <v>11150.659147337476</v>
      </c>
      <c r="AY121">
        <f t="shared" si="20"/>
        <v>9.6341354358418105E-2</v>
      </c>
      <c r="AZ121">
        <f t="shared" si="21"/>
        <v>0.80959448435747561</v>
      </c>
      <c r="BA121">
        <v>2.01763537058598</v>
      </c>
      <c r="BB121">
        <f t="shared" si="22"/>
        <v>109.59313127052518</v>
      </c>
      <c r="BC121">
        <f t="shared" si="23"/>
        <v>12010.654421678564</v>
      </c>
      <c r="BD121">
        <f t="shared" si="24"/>
        <v>9.3266820076910423E-2</v>
      </c>
      <c r="BE121">
        <f t="shared" si="25"/>
        <v>0.8442053382251784</v>
      </c>
      <c r="BF121">
        <v>2.5187995015265301</v>
      </c>
      <c r="BG121">
        <v>7.578460481941498</v>
      </c>
      <c r="BI121">
        <v>0.10239494179583813</v>
      </c>
      <c r="BJ121">
        <v>0.86266090514823712</v>
      </c>
      <c r="BK121">
        <v>1.7647239376192201</v>
      </c>
      <c r="BM121">
        <v>1.32692307692308</v>
      </c>
      <c r="BN121">
        <f t="shared" si="26"/>
        <v>7.578460481941498</v>
      </c>
      <c r="BO121">
        <f t="shared" si="27"/>
        <v>7.3021025005937874</v>
      </c>
    </row>
    <row r="122" spans="1:67" x14ac:dyDescent="0.3">
      <c r="A122">
        <v>121</v>
      </c>
      <c r="B122" s="6">
        <v>2.3269230769230802</v>
      </c>
      <c r="C122" s="6">
        <v>121.00519685390699</v>
      </c>
      <c r="D122">
        <v>118.56314416903</v>
      </c>
      <c r="E122">
        <v>646.41426135582003</v>
      </c>
      <c r="F122">
        <v>0.34792276691812202</v>
      </c>
      <c r="G122">
        <v>0.421762097146614</v>
      </c>
      <c r="H122">
        <v>489.21379310344798</v>
      </c>
      <c r="I122">
        <v>114.679310344828</v>
      </c>
      <c r="J122">
        <v>589.51601423487602</v>
      </c>
      <c r="K122">
        <v>139.907473309609</v>
      </c>
      <c r="L122">
        <f t="shared" si="14"/>
        <v>626.88888207142531</v>
      </c>
      <c r="M122">
        <v>70</v>
      </c>
      <c r="N122">
        <v>1.34615384615385</v>
      </c>
      <c r="O122" s="4"/>
      <c r="P122" s="3"/>
      <c r="R122" s="4"/>
      <c r="S122" s="3"/>
      <c r="U122" s="7">
        <v>106.040505632188</v>
      </c>
      <c r="V122" s="4"/>
      <c r="W122" s="5">
        <v>1.34615384615385</v>
      </c>
      <c r="X122" s="5">
        <v>105.41858278511599</v>
      </c>
      <c r="Y122" s="5">
        <v>300.84156812336244</v>
      </c>
      <c r="Z122" s="5">
        <f t="shared" si="15"/>
        <v>2.8537811852071129</v>
      </c>
      <c r="AA122" s="5"/>
      <c r="AB122" s="5"/>
      <c r="AC122" s="5"/>
      <c r="AD122" s="5"/>
      <c r="AF122" s="7">
        <v>109.60213299809</v>
      </c>
      <c r="AG122" s="4"/>
      <c r="AH122" s="3"/>
      <c r="AI122" s="5"/>
      <c r="AJ122">
        <v>601.55512497733901</v>
      </c>
      <c r="AK122" s="11"/>
      <c r="AL122">
        <f t="shared" si="16"/>
        <v>527.02976471896</v>
      </c>
      <c r="AM122">
        <f t="shared" si="17"/>
        <v>799.76805467974532</v>
      </c>
      <c r="AO122">
        <v>121</v>
      </c>
      <c r="AP122">
        <v>71</v>
      </c>
      <c r="AQ122">
        <v>3.55</v>
      </c>
      <c r="AR122">
        <v>348.26258398929502</v>
      </c>
      <c r="AS122">
        <v>336.86847656056602</v>
      </c>
      <c r="AU122">
        <v>70</v>
      </c>
      <c r="AV122">
        <v>1.34615384615385</v>
      </c>
      <c r="AW122">
        <f t="shared" si="18"/>
        <v>105.41311795484989</v>
      </c>
      <c r="AX122">
        <f t="shared" si="19"/>
        <v>11111.925436963098</v>
      </c>
      <c r="AY122">
        <f t="shared" si="20"/>
        <v>9.7737605870859001E-2</v>
      </c>
      <c r="AZ122">
        <f t="shared" si="21"/>
        <v>0.80678222026945678</v>
      </c>
      <c r="BA122">
        <v>2.0099836876573098</v>
      </c>
      <c r="BB122">
        <f t="shared" si="22"/>
        <v>109.37194444722041</v>
      </c>
      <c r="BC122">
        <f t="shared" si="23"/>
        <v>11962.222232165868</v>
      </c>
      <c r="BD122">
        <f t="shared" si="24"/>
        <v>9.4618513121503378E-2</v>
      </c>
      <c r="BE122">
        <f t="shared" si="25"/>
        <v>0.84080113463284523</v>
      </c>
      <c r="BF122">
        <v>2.5114534972759799</v>
      </c>
      <c r="BG122">
        <v>7.5869879403652458</v>
      </c>
      <c r="BI122">
        <v>0.10387892645954598</v>
      </c>
      <c r="BJ122">
        <v>0.85756510942364395</v>
      </c>
      <c r="BK122">
        <v>1.7633961958552</v>
      </c>
      <c r="BM122">
        <v>1.34615384615385</v>
      </c>
      <c r="BN122">
        <f t="shared" si="26"/>
        <v>7.5869879403652458</v>
      </c>
      <c r="BO122">
        <f t="shared" si="27"/>
        <v>7.3123693532365523</v>
      </c>
    </row>
    <row r="123" spans="1:67" x14ac:dyDescent="0.3">
      <c r="A123">
        <v>122</v>
      </c>
      <c r="B123" s="6">
        <v>2.34615384615384</v>
      </c>
      <c r="C123" s="6">
        <v>116.54483831895899</v>
      </c>
      <c r="D123">
        <v>118.47278194456401</v>
      </c>
      <c r="E123">
        <v>644.86952413687902</v>
      </c>
      <c r="F123">
        <v>0.34812770973310098</v>
      </c>
      <c r="G123">
        <v>0.44456312566718198</v>
      </c>
      <c r="H123">
        <v>488.15073529411802</v>
      </c>
      <c r="I123">
        <v>114.547794117647</v>
      </c>
      <c r="J123">
        <v>588.14946619217096</v>
      </c>
      <c r="K123">
        <v>139.967971530249</v>
      </c>
      <c r="L123">
        <f t="shared" si="14"/>
        <v>624.99206811283091</v>
      </c>
      <c r="M123">
        <v>71</v>
      </c>
      <c r="N123">
        <v>1.3653846153846101</v>
      </c>
      <c r="O123" s="4"/>
      <c r="P123" s="3"/>
      <c r="R123" s="4"/>
      <c r="S123" s="3"/>
      <c r="U123" s="7">
        <v>106.749811441906</v>
      </c>
      <c r="V123" s="4"/>
      <c r="W123" s="5">
        <v>1.3653846153846201</v>
      </c>
      <c r="X123" s="5">
        <v>105.54985631728255</v>
      </c>
      <c r="Y123" s="5">
        <v>300.90891755894341</v>
      </c>
      <c r="Z123" s="5">
        <f t="shared" si="15"/>
        <v>2.8508699874911447</v>
      </c>
      <c r="AA123" s="5"/>
      <c r="AB123" s="5"/>
      <c r="AC123" s="5"/>
      <c r="AD123" s="5"/>
      <c r="AF123" s="7">
        <v>109.81012577688399</v>
      </c>
      <c r="AG123" s="4"/>
      <c r="AH123" s="3"/>
      <c r="AI123" s="5"/>
      <c r="AJ123">
        <v>600.60085251103999</v>
      </c>
      <c r="AL123">
        <f t="shared" si="16"/>
        <v>526.52561005395751</v>
      </c>
      <c r="AM123">
        <f t="shared" si="17"/>
        <v>798.71809925635228</v>
      </c>
      <c r="AO123">
        <v>122</v>
      </c>
      <c r="AP123">
        <v>72</v>
      </c>
      <c r="AQ123">
        <v>3.6</v>
      </c>
      <c r="AR123">
        <v>347.408593730988</v>
      </c>
      <c r="AS123">
        <v>337.76875529066598</v>
      </c>
      <c r="AU123">
        <v>71</v>
      </c>
      <c r="AV123">
        <v>1.3653846153846101</v>
      </c>
      <c r="AW123">
        <f t="shared" si="18"/>
        <v>105.22988134880882</v>
      </c>
      <c r="AX123">
        <f t="shared" si="19"/>
        <v>11073.327928684383</v>
      </c>
      <c r="AY123">
        <f t="shared" si="20"/>
        <v>9.9133857383299162E-2</v>
      </c>
      <c r="AZ123">
        <f t="shared" si="21"/>
        <v>0.80397984514530541</v>
      </c>
      <c r="BA123">
        <v>2.0022669486195599</v>
      </c>
      <c r="BB123">
        <f t="shared" si="22"/>
        <v>109.15090239468226</v>
      </c>
      <c r="BC123">
        <f t="shared" si="23"/>
        <v>11913.919493573454</v>
      </c>
      <c r="BD123">
        <f t="shared" si="24"/>
        <v>9.5970206166095626E-2</v>
      </c>
      <c r="BE123">
        <f t="shared" si="25"/>
        <v>0.83740602989175705</v>
      </c>
      <c r="BF123">
        <v>2.5035861846219101</v>
      </c>
      <c r="BG123">
        <v>7.5902214182758234</v>
      </c>
      <c r="BI123">
        <v>0.10536291112325383</v>
      </c>
      <c r="BJ123">
        <v>0.85970222208330405</v>
      </c>
      <c r="BK123">
        <v>1.7619116108854</v>
      </c>
      <c r="BM123">
        <v>1.3653846153846101</v>
      </c>
      <c r="BN123">
        <f t="shared" si="26"/>
        <v>7.5902214182758234</v>
      </c>
      <c r="BO123">
        <f t="shared" si="27"/>
        <v>7.3175583685807908</v>
      </c>
    </row>
    <row r="124" spans="1:67" x14ac:dyDescent="0.3">
      <c r="A124">
        <v>123</v>
      </c>
      <c r="B124" s="6">
        <v>2.3653846153846101</v>
      </c>
      <c r="C124" s="6">
        <v>113.123667536491</v>
      </c>
      <c r="D124">
        <v>118.68302159906401</v>
      </c>
      <c r="E124">
        <v>643.27475178264103</v>
      </c>
      <c r="F124">
        <v>0.30584729077835798</v>
      </c>
      <c r="G124">
        <v>0.40413671434012999</v>
      </c>
      <c r="H124">
        <v>487.21484375</v>
      </c>
      <c r="I124">
        <v>114.44921875</v>
      </c>
      <c r="J124">
        <v>586.90780141844004</v>
      </c>
      <c r="K124">
        <v>140.03546099290801</v>
      </c>
      <c r="L124">
        <f t="shared" si="14"/>
        <v>623.08098542775031</v>
      </c>
      <c r="M124">
        <v>72</v>
      </c>
      <c r="N124">
        <v>1.3846153846153799</v>
      </c>
      <c r="O124" s="4"/>
      <c r="P124" s="3"/>
      <c r="R124" s="4"/>
      <c r="S124" s="3"/>
      <c r="U124" s="7">
        <v>105.61045623658499</v>
      </c>
      <c r="V124" s="4"/>
      <c r="W124" s="5">
        <v>1.3846153846153799</v>
      </c>
      <c r="X124" s="5">
        <v>105.312747012191</v>
      </c>
      <c r="Y124" s="5">
        <v>299.45564958953452</v>
      </c>
      <c r="Z124" s="5">
        <f t="shared" si="15"/>
        <v>2.8434891130023372</v>
      </c>
      <c r="AA124" s="5"/>
      <c r="AB124" s="5"/>
      <c r="AC124" s="5"/>
      <c r="AD124" s="5"/>
      <c r="AF124" s="7">
        <v>109.30474380383799</v>
      </c>
      <c r="AG124" s="4"/>
      <c r="AH124" s="3"/>
      <c r="AI124" s="5"/>
      <c r="AJ124">
        <v>599.96655483219001</v>
      </c>
      <c r="AL124">
        <f t="shared" si="16"/>
        <v>526.03673248351038</v>
      </c>
      <c r="AM124">
        <f t="shared" si="17"/>
        <v>797.9188623156715</v>
      </c>
      <c r="AO124">
        <v>123</v>
      </c>
      <c r="AP124">
        <v>73</v>
      </c>
      <c r="AQ124">
        <v>3.65</v>
      </c>
      <c r="AR124">
        <v>349.902638686557</v>
      </c>
      <c r="AS124">
        <v>333.597122093954</v>
      </c>
      <c r="AU124">
        <v>72</v>
      </c>
      <c r="AV124">
        <v>1.3846153846153799</v>
      </c>
      <c r="AW124">
        <f t="shared" si="18"/>
        <v>105.04698013739517</v>
      </c>
      <c r="AX124">
        <f t="shared" si="19"/>
        <v>11034.868035986296</v>
      </c>
      <c r="AY124">
        <f t="shared" si="20"/>
        <v>0.10053010889574006</v>
      </c>
      <c r="AZ124">
        <f t="shared" si="21"/>
        <v>0.80118746161120857</v>
      </c>
      <c r="BA124">
        <v>1.99449543830494</v>
      </c>
      <c r="BB124">
        <f t="shared" si="22"/>
        <v>108.93005302530104</v>
      </c>
      <c r="BC124">
        <f t="shared" si="23"/>
        <v>11865.756452094894</v>
      </c>
      <c r="BD124">
        <f t="shared" si="24"/>
        <v>9.7321899210688581E-2</v>
      </c>
      <c r="BE124">
        <f t="shared" si="25"/>
        <v>0.83402074418676064</v>
      </c>
      <c r="BF124">
        <v>2.49523019647178</v>
      </c>
      <c r="BG124">
        <v>7.5958286594440061</v>
      </c>
      <c r="BI124">
        <v>0.10684689578696091</v>
      </c>
      <c r="BJ124">
        <v>0.85584405600653635</v>
      </c>
      <c r="BK124">
        <v>1.7602843397999499</v>
      </c>
      <c r="BM124">
        <v>1.3846153846153799</v>
      </c>
      <c r="BN124">
        <f t="shared" si="26"/>
        <v>7.5958286594440061</v>
      </c>
      <c r="BO124">
        <f t="shared" si="27"/>
        <v>7.3250571367145119</v>
      </c>
    </row>
    <row r="125" spans="1:67" x14ac:dyDescent="0.3">
      <c r="A125">
        <v>124</v>
      </c>
      <c r="B125" s="6">
        <v>2.3846153846153801</v>
      </c>
      <c r="C125" s="6">
        <v>111.85563561920701</v>
      </c>
      <c r="D125">
        <v>118.360321734023</v>
      </c>
      <c r="E125">
        <v>642.51546062269995</v>
      </c>
      <c r="F125">
        <v>0.34632720891483798</v>
      </c>
      <c r="G125">
        <v>0.36812609330266999</v>
      </c>
      <c r="H125">
        <v>486.15261044176702</v>
      </c>
      <c r="I125">
        <v>114.534136546185</v>
      </c>
      <c r="J125">
        <v>585.79285714285697</v>
      </c>
      <c r="K125">
        <v>139.835714285714</v>
      </c>
      <c r="L125">
        <f t="shared" si="14"/>
        <v>622.75154188181216</v>
      </c>
      <c r="M125">
        <v>73</v>
      </c>
      <c r="N125">
        <v>1.40384615384615</v>
      </c>
      <c r="O125" s="4"/>
      <c r="P125" s="3"/>
      <c r="R125" s="4"/>
      <c r="S125" s="3"/>
      <c r="U125" s="7">
        <v>104.856204537926</v>
      </c>
      <c r="V125" s="4"/>
      <c r="W125" s="5">
        <v>1.40384615384615</v>
      </c>
      <c r="X125" s="5">
        <v>105.10242134957713</v>
      </c>
      <c r="Y125" s="5">
        <v>299.61992082852737</v>
      </c>
      <c r="Z125" s="5">
        <f t="shared" si="15"/>
        <v>2.8507423233568812</v>
      </c>
      <c r="AA125" s="5"/>
      <c r="AB125" s="5"/>
      <c r="AC125" s="5"/>
      <c r="AD125" s="5"/>
      <c r="AF125" s="7">
        <v>108.791668108183</v>
      </c>
      <c r="AG125" s="4"/>
      <c r="AH125" s="3"/>
      <c r="AI125" s="5"/>
      <c r="AJ125">
        <v>599.41968100314398</v>
      </c>
      <c r="AL125">
        <f t="shared" si="16"/>
        <v>525.56267215000003</v>
      </c>
      <c r="AM125">
        <f t="shared" si="17"/>
        <v>797.1951306495539</v>
      </c>
      <c r="AO125">
        <v>124</v>
      </c>
      <c r="AP125">
        <v>74</v>
      </c>
      <c r="AQ125">
        <v>3.7</v>
      </c>
      <c r="AR125">
        <v>343.97193710836598</v>
      </c>
      <c r="AS125">
        <v>332.62762905475802</v>
      </c>
      <c r="AU125">
        <v>73</v>
      </c>
      <c r="AV125">
        <v>1.40384615384615</v>
      </c>
      <c r="AW125">
        <f t="shared" si="18"/>
        <v>104.8644219880764</v>
      </c>
      <c r="AX125">
        <f t="shared" si="19"/>
        <v>10996.546998893362</v>
      </c>
      <c r="AY125">
        <f t="shared" si="20"/>
        <v>0.10192636040818094</v>
      </c>
      <c r="AZ125">
        <f t="shared" si="21"/>
        <v>0.79840515969924442</v>
      </c>
      <c r="BA125">
        <v>1.9866791202956</v>
      </c>
      <c r="BB125">
        <f t="shared" si="22"/>
        <v>108.70944188065803</v>
      </c>
      <c r="BC125">
        <f t="shared" si="23"/>
        <v>11817.742754004166</v>
      </c>
      <c r="BD125">
        <f t="shared" si="24"/>
        <v>9.8673592255281536E-2</v>
      </c>
      <c r="BE125">
        <f t="shared" si="25"/>
        <v>0.83064595553553078</v>
      </c>
      <c r="BF125">
        <v>2.4864172368552602</v>
      </c>
      <c r="BG125">
        <v>7.6021506201617068</v>
      </c>
      <c r="BI125">
        <v>0.10833088045066877</v>
      </c>
      <c r="BJ125">
        <v>0.85242896669302015</v>
      </c>
      <c r="BK125">
        <v>1.7585280045466301</v>
      </c>
      <c r="BM125">
        <v>1.40384615384615</v>
      </c>
      <c r="BN125">
        <f t="shared" si="26"/>
        <v>7.6021506201617068</v>
      </c>
      <c r="BO125">
        <f t="shared" si="27"/>
        <v>7.3332648651137422</v>
      </c>
    </row>
    <row r="126" spans="1:67" x14ac:dyDescent="0.3">
      <c r="A126">
        <v>125</v>
      </c>
      <c r="B126" s="6">
        <v>2.4038461538461502</v>
      </c>
      <c r="C126" s="6">
        <v>110.688853644685</v>
      </c>
      <c r="D126">
        <v>121.274995199507</v>
      </c>
      <c r="E126">
        <v>642.29149956484298</v>
      </c>
      <c r="F126">
        <v>0.35139884882829597</v>
      </c>
      <c r="G126">
        <v>0.37700656908730701</v>
      </c>
      <c r="H126">
        <v>485.08606557377101</v>
      </c>
      <c r="I126">
        <v>114.356557377049</v>
      </c>
      <c r="J126">
        <v>584.63356164383595</v>
      </c>
      <c r="K126">
        <v>139.87671232876701</v>
      </c>
      <c r="L126">
        <f t="shared" si="14"/>
        <v>622.17185043790585</v>
      </c>
      <c r="M126">
        <v>74</v>
      </c>
      <c r="N126">
        <v>1.42307692307692</v>
      </c>
      <c r="O126" s="4"/>
      <c r="P126" s="3"/>
      <c r="R126" s="4"/>
      <c r="S126" s="3"/>
      <c r="U126" s="7">
        <v>104.146875995331</v>
      </c>
      <c r="V126" s="4"/>
      <c r="W126" s="5">
        <v>1.42307692307692</v>
      </c>
      <c r="X126" s="5">
        <v>104.76096162055688</v>
      </c>
      <c r="Y126" s="5">
        <v>299.72808330541233</v>
      </c>
      <c r="Z126" s="5">
        <f t="shared" si="15"/>
        <v>2.86106655254869</v>
      </c>
      <c r="AA126" s="5"/>
      <c r="AB126" s="5"/>
      <c r="AC126" s="5"/>
      <c r="AD126" s="5"/>
      <c r="AF126" s="7">
        <v>109.000712496202</v>
      </c>
      <c r="AG126" s="4"/>
      <c r="AH126" s="3"/>
      <c r="AI126" s="5"/>
      <c r="AJ126">
        <v>600.34173512976599</v>
      </c>
      <c r="AL126">
        <f t="shared" si="16"/>
        <v>525.10298461586444</v>
      </c>
      <c r="AM126">
        <f t="shared" si="17"/>
        <v>797.58594733803261</v>
      </c>
      <c r="AO126">
        <v>125</v>
      </c>
      <c r="AP126">
        <v>75</v>
      </c>
      <c r="AQ126">
        <v>3.75</v>
      </c>
      <c r="AR126">
        <v>342.38578564155102</v>
      </c>
      <c r="AS126">
        <v>329.934213349142</v>
      </c>
      <c r="AU126">
        <v>74</v>
      </c>
      <c r="AV126">
        <v>1.42307692307692</v>
      </c>
      <c r="AW126">
        <f t="shared" si="18"/>
        <v>104.68221381461855</v>
      </c>
      <c r="AX126">
        <f t="shared" si="19"/>
        <v>10958.365889129514</v>
      </c>
      <c r="AY126">
        <f t="shared" si="20"/>
        <v>0.10332261192062184</v>
      </c>
      <c r="AZ126">
        <f t="shared" si="21"/>
        <v>0.79563301722201341</v>
      </c>
      <c r="BA126">
        <v>1.97882759822792</v>
      </c>
      <c r="BB126">
        <f t="shared" si="22"/>
        <v>108.48911218120375</v>
      </c>
      <c r="BC126">
        <f t="shared" si="23"/>
        <v>11769.887461865812</v>
      </c>
      <c r="BD126">
        <f t="shared" si="24"/>
        <v>0.10002528529987449</v>
      </c>
      <c r="BE126">
        <f t="shared" si="25"/>
        <v>0.8272823009279513</v>
      </c>
      <c r="BF126">
        <v>2.4771780951876798</v>
      </c>
      <c r="BG126">
        <v>7.6191161638067326</v>
      </c>
      <c r="BI126">
        <v>0.10981486511437662</v>
      </c>
      <c r="BJ126">
        <v>0.84689917314991658</v>
      </c>
      <c r="BK126">
        <v>1.75665569857635</v>
      </c>
      <c r="BM126">
        <v>1.42307692307692</v>
      </c>
      <c r="BN126">
        <f t="shared" si="26"/>
        <v>7.6191161638067326</v>
      </c>
      <c r="BO126">
        <f t="shared" si="27"/>
        <v>7.351760294672391</v>
      </c>
    </row>
    <row r="127" spans="1:67" x14ac:dyDescent="0.3">
      <c r="A127">
        <v>126</v>
      </c>
      <c r="B127" s="6">
        <v>2.4230769230769198</v>
      </c>
      <c r="C127" s="6">
        <v>112.73768317502299</v>
      </c>
      <c r="D127">
        <v>122.367050199391</v>
      </c>
      <c r="E127">
        <v>641.35232512924495</v>
      </c>
      <c r="F127">
        <v>0.34913616936071901</v>
      </c>
      <c r="G127">
        <v>0.41622900588941703</v>
      </c>
      <c r="H127">
        <v>484.02755905511799</v>
      </c>
      <c r="I127">
        <v>114.17322834645699</v>
      </c>
      <c r="J127">
        <v>583.35472972973002</v>
      </c>
      <c r="K127">
        <v>139.94594594594599</v>
      </c>
      <c r="L127">
        <f t="shared" si="14"/>
        <v>620.79481671632516</v>
      </c>
      <c r="M127">
        <v>75</v>
      </c>
      <c r="N127">
        <v>1.4423076923076901</v>
      </c>
      <c r="O127" s="4"/>
      <c r="P127" s="3"/>
      <c r="R127" s="4"/>
      <c r="S127" s="3"/>
      <c r="U127" s="7">
        <v>102.99475370193601</v>
      </c>
      <c r="V127" s="4"/>
      <c r="W127" s="5">
        <v>1.4423076923076901</v>
      </c>
      <c r="X127" s="5">
        <v>104.68204530944389</v>
      </c>
      <c r="Y127" s="5">
        <v>299.11808390163765</v>
      </c>
      <c r="Z127" s="5">
        <f t="shared" si="15"/>
        <v>2.8573962518351053</v>
      </c>
      <c r="AA127" s="5"/>
      <c r="AB127" s="5"/>
      <c r="AC127" s="5"/>
      <c r="AD127" s="5"/>
      <c r="AF127" s="7">
        <v>107.88165473318401</v>
      </c>
      <c r="AG127" s="4"/>
      <c r="AH127" s="3"/>
      <c r="AI127" s="5"/>
      <c r="AJ127">
        <v>599.861747356244</v>
      </c>
      <c r="AL127">
        <f t="shared" si="16"/>
        <v>524.65724056694785</v>
      </c>
      <c r="AM127">
        <f t="shared" si="17"/>
        <v>796.93119905084063</v>
      </c>
      <c r="AO127">
        <v>126</v>
      </c>
      <c r="AP127">
        <v>76</v>
      </c>
      <c r="AQ127">
        <v>3.8</v>
      </c>
      <c r="AR127">
        <v>338.57162600513601</v>
      </c>
      <c r="AS127">
        <v>327.483352463031</v>
      </c>
      <c r="AU127">
        <v>75</v>
      </c>
      <c r="AV127">
        <v>1.4423076923076901</v>
      </c>
      <c r="AW127">
        <f t="shared" si="18"/>
        <v>104.50036179457777</v>
      </c>
      <c r="AX127">
        <f t="shared" si="19"/>
        <v>10920.325615197649</v>
      </c>
      <c r="AY127">
        <f t="shared" si="20"/>
        <v>0.10471886343306275</v>
      </c>
      <c r="AZ127">
        <f t="shared" si="21"/>
        <v>0.7928711001414398</v>
      </c>
      <c r="BA127">
        <v>1.9709501663015701</v>
      </c>
      <c r="BB127">
        <f t="shared" si="22"/>
        <v>108.26910487549952</v>
      </c>
      <c r="BC127">
        <f t="shared" si="23"/>
        <v>11722.199070541914</v>
      </c>
      <c r="BD127">
        <f t="shared" si="24"/>
        <v>0.10137697834446746</v>
      </c>
      <c r="BE127">
        <f t="shared" si="25"/>
        <v>0.82393037745121378</v>
      </c>
      <c r="BF127">
        <v>2.4675426604377599</v>
      </c>
      <c r="BG127">
        <v>7.6261094733567818</v>
      </c>
      <c r="BI127">
        <v>0.11129884977808449</v>
      </c>
      <c r="BJ127">
        <v>0.84562371739714393</v>
      </c>
      <c r="BK127">
        <v>1.75468000449574</v>
      </c>
      <c r="BM127">
        <v>1.4423076923076901</v>
      </c>
      <c r="BN127">
        <f t="shared" si="26"/>
        <v>7.6261094733567818</v>
      </c>
      <c r="BO127">
        <f t="shared" si="27"/>
        <v>7.3606519603837617</v>
      </c>
    </row>
    <row r="128" spans="1:67" x14ac:dyDescent="0.3">
      <c r="A128">
        <v>127</v>
      </c>
      <c r="B128" s="6">
        <v>2.4423076923076898</v>
      </c>
      <c r="C128" s="6">
        <v>115.377019902028</v>
      </c>
      <c r="D128">
        <v>123.084651232049</v>
      </c>
      <c r="E128">
        <v>639.82215423101502</v>
      </c>
      <c r="F128">
        <v>0.33234210404222903</v>
      </c>
      <c r="G128">
        <v>0.42290057597657599</v>
      </c>
      <c r="H128">
        <v>483.01503759398503</v>
      </c>
      <c r="I128">
        <v>114.03007518797</v>
      </c>
      <c r="J128">
        <v>582.05351170568599</v>
      </c>
      <c r="K128">
        <v>139.93979933110401</v>
      </c>
      <c r="L128">
        <f t="shared" si="14"/>
        <v>618.99046319813101</v>
      </c>
      <c r="M128">
        <v>76</v>
      </c>
      <c r="N128">
        <v>1.4615384615384599</v>
      </c>
      <c r="O128" s="4"/>
      <c r="P128" s="3"/>
      <c r="R128" s="4"/>
      <c r="S128" s="3"/>
      <c r="U128" s="7">
        <v>102.716233078082</v>
      </c>
      <c r="V128" s="4"/>
      <c r="W128" s="5">
        <v>1.4615384615384599</v>
      </c>
      <c r="X128" s="5">
        <v>104.65475261432468</v>
      </c>
      <c r="Y128" s="5">
        <v>299.60997307962174</v>
      </c>
      <c r="Z128" s="5">
        <f t="shared" si="15"/>
        <v>2.8628415393971554</v>
      </c>
      <c r="AA128" s="5"/>
      <c r="AB128" s="5"/>
      <c r="AC128" s="5"/>
      <c r="AD128" s="5"/>
      <c r="AF128" s="7">
        <v>107.227313917301</v>
      </c>
      <c r="AG128" s="4"/>
      <c r="AH128" s="3"/>
      <c r="AI128" s="5"/>
      <c r="AJ128">
        <v>599.87702506309495</v>
      </c>
      <c r="AL128">
        <f t="shared" si="16"/>
        <v>524.22502551812181</v>
      </c>
      <c r="AM128">
        <f t="shared" si="17"/>
        <v>796.65822193587167</v>
      </c>
      <c r="AO128">
        <v>127</v>
      </c>
      <c r="AP128">
        <v>77</v>
      </c>
      <c r="AQ128">
        <v>3.85</v>
      </c>
      <c r="AR128">
        <v>339.17354079983102</v>
      </c>
      <c r="AS128">
        <v>323.99716071384501</v>
      </c>
      <c r="AU128">
        <v>76</v>
      </c>
      <c r="AV128">
        <v>1.4615384615384599</v>
      </c>
      <c r="AW128">
        <f t="shared" si="18"/>
        <v>104.31887138662418</v>
      </c>
      <c r="AX128">
        <f t="shared" si="19"/>
        <v>10882.426927379038</v>
      </c>
      <c r="AY128">
        <f t="shared" si="20"/>
        <v>0.10611511494550363</v>
      </c>
      <c r="AZ128">
        <f t="shared" si="21"/>
        <v>0.79011946293175439</v>
      </c>
      <c r="BA128">
        <v>1.96305577003854</v>
      </c>
      <c r="BB128">
        <f t="shared" si="22"/>
        <v>108.0494586890221</v>
      </c>
      <c r="BC128">
        <f t="shared" si="23"/>
        <v>11674.685522990694</v>
      </c>
      <c r="BD128">
        <f t="shared" si="24"/>
        <v>0.10272867138906039</v>
      </c>
      <c r="BE128">
        <f t="shared" si="25"/>
        <v>0.82059074340027005</v>
      </c>
      <c r="BF128">
        <v>2.4575399351998102</v>
      </c>
      <c r="BG128">
        <v>7.6367603612515653</v>
      </c>
      <c r="BI128">
        <v>0.11278283444179232</v>
      </c>
      <c r="BJ128">
        <v>0.84518283297206354</v>
      </c>
      <c r="BK128">
        <v>1.7526130012777901</v>
      </c>
      <c r="BM128">
        <v>1.4615384615384599</v>
      </c>
      <c r="BN128">
        <f t="shared" si="26"/>
        <v>7.6367603612515653</v>
      </c>
      <c r="BO128">
        <f t="shared" si="27"/>
        <v>7.3730885059659501</v>
      </c>
    </row>
    <row r="129" spans="1:67" x14ac:dyDescent="0.3">
      <c r="A129">
        <v>128</v>
      </c>
      <c r="B129" s="6">
        <v>2.4615384615384599</v>
      </c>
      <c r="C129" s="6">
        <v>117.38692386695701</v>
      </c>
      <c r="D129">
        <v>123.173766973073</v>
      </c>
      <c r="E129">
        <v>639.37495466787095</v>
      </c>
      <c r="F129">
        <v>0.37638256476929</v>
      </c>
      <c r="G129">
        <v>0.40763691730000501</v>
      </c>
      <c r="H129">
        <v>481.857664233577</v>
      </c>
      <c r="I129">
        <v>113.989051094891</v>
      </c>
      <c r="J129">
        <v>580.79999999999995</v>
      </c>
      <c r="K129">
        <v>139.98333333333301</v>
      </c>
      <c r="L129">
        <f t="shared" si="14"/>
        <v>618.38959854014342</v>
      </c>
      <c r="M129">
        <v>77</v>
      </c>
      <c r="N129">
        <v>1.4807692307692299</v>
      </c>
      <c r="O129" s="4"/>
      <c r="P129" s="3"/>
      <c r="R129" s="4"/>
      <c r="S129" s="3"/>
      <c r="U129" s="7">
        <v>103.13843199046499</v>
      </c>
      <c r="V129" s="4"/>
      <c r="W129" s="5">
        <v>1.4807692307692299</v>
      </c>
      <c r="X129" s="5">
        <v>104.54825323499234</v>
      </c>
      <c r="Y129" s="5">
        <v>298.86184023022997</v>
      </c>
      <c r="Z129" s="5">
        <f t="shared" si="15"/>
        <v>2.858601946782223</v>
      </c>
      <c r="AA129" s="5"/>
      <c r="AB129" s="5"/>
      <c r="AC129" s="5"/>
      <c r="AD129" s="5"/>
      <c r="AF129" s="7">
        <v>107.507309541906</v>
      </c>
      <c r="AG129" s="4"/>
      <c r="AH129" s="3"/>
      <c r="AI129" s="5"/>
      <c r="AJ129">
        <v>599.12393500516998</v>
      </c>
      <c r="AL129">
        <f t="shared" si="16"/>
        <v>523.8059395211792</v>
      </c>
      <c r="AM129">
        <f t="shared" si="17"/>
        <v>795.81540056331175</v>
      </c>
      <c r="AO129">
        <v>128</v>
      </c>
      <c r="AP129">
        <v>78</v>
      </c>
      <c r="AQ129">
        <v>3.9</v>
      </c>
      <c r="AR129">
        <v>336.77981645240999</v>
      </c>
      <c r="AS129">
        <v>325.738663096653</v>
      </c>
      <c r="AU129">
        <v>77</v>
      </c>
      <c r="AV129">
        <v>1.4807692307692299</v>
      </c>
      <c r="AW129">
        <f t="shared" si="18"/>
        <v>104.13774734769834</v>
      </c>
      <c r="AX129">
        <f t="shared" si="19"/>
        <v>10844.670422653053</v>
      </c>
      <c r="AY129">
        <f t="shared" si="20"/>
        <v>0.10751136645794453</v>
      </c>
      <c r="AZ129">
        <f t="shared" si="21"/>
        <v>0.78737814893669122</v>
      </c>
      <c r="BA129">
        <v>1.95515305705993</v>
      </c>
      <c r="BB129">
        <f t="shared" si="22"/>
        <v>107.8302101725312</v>
      </c>
      <c r="BC129">
        <f t="shared" si="23"/>
        <v>11627.35422585225</v>
      </c>
      <c r="BD129">
        <f t="shared" si="24"/>
        <v>0.10408036443365336</v>
      </c>
      <c r="BE129">
        <f t="shared" si="25"/>
        <v>0.8172639193733231</v>
      </c>
      <c r="BF129">
        <v>2.44719804967015</v>
      </c>
      <c r="BG129">
        <v>7.6419494451538181</v>
      </c>
      <c r="BI129">
        <v>0.1142668191055002</v>
      </c>
      <c r="BJ129">
        <v>0.84346354845034321</v>
      </c>
      <c r="BK129">
        <v>1.75046627012559</v>
      </c>
      <c r="BM129">
        <v>1.4807692307692299</v>
      </c>
      <c r="BN129">
        <f t="shared" si="26"/>
        <v>7.6419494451538181</v>
      </c>
      <c r="BO129">
        <f t="shared" si="27"/>
        <v>7.3802638359879484</v>
      </c>
    </row>
    <row r="130" spans="1:67" x14ac:dyDescent="0.3">
      <c r="A130">
        <v>129</v>
      </c>
      <c r="B130" s="6">
        <v>2.4807692307692299</v>
      </c>
      <c r="C130" s="6">
        <v>119.431680162278</v>
      </c>
      <c r="D130">
        <v>120.81137956201501</v>
      </c>
      <c r="E130">
        <v>638.29386443243004</v>
      </c>
      <c r="F130">
        <v>0.37215644048369001</v>
      </c>
      <c r="G130">
        <v>0.43423848007586702</v>
      </c>
      <c r="H130">
        <v>480.72084805653702</v>
      </c>
      <c r="I130">
        <v>113.851590106007</v>
      </c>
      <c r="J130">
        <v>579.46551724137896</v>
      </c>
      <c r="K130">
        <v>139.91724137931001</v>
      </c>
      <c r="L130">
        <f t="shared" ref="L130:L193" si="28">(J130-H130)*6.25</f>
        <v>617.15418240526208</v>
      </c>
      <c r="M130">
        <v>78</v>
      </c>
      <c r="N130">
        <v>1.5</v>
      </c>
      <c r="O130" s="4"/>
      <c r="P130" s="3"/>
      <c r="R130" s="4"/>
      <c r="S130" s="3"/>
      <c r="U130" s="7">
        <v>103.383332504268</v>
      </c>
      <c r="V130" s="4"/>
      <c r="W130" s="5">
        <v>1.5</v>
      </c>
      <c r="X130" s="5">
        <v>104.38956722331767</v>
      </c>
      <c r="Y130" s="5">
        <v>298.595730419787</v>
      </c>
      <c r="Z130" s="5">
        <f t="shared" si="15"/>
        <v>2.8603982022553032</v>
      </c>
      <c r="AA130" s="5"/>
      <c r="AB130" s="5"/>
      <c r="AC130" s="5"/>
      <c r="AD130" s="5"/>
      <c r="AF130" s="7">
        <v>108.203938835431</v>
      </c>
      <c r="AG130" s="4"/>
      <c r="AH130" s="3"/>
      <c r="AI130" s="5"/>
      <c r="AJ130">
        <v>598.70834186567902</v>
      </c>
      <c r="AL130">
        <f t="shared" si="16"/>
        <v>523.39959687500004</v>
      </c>
      <c r="AM130">
        <f t="shared" si="17"/>
        <v>795.23507004436328</v>
      </c>
      <c r="AO130">
        <v>129</v>
      </c>
      <c r="AP130">
        <v>79</v>
      </c>
      <c r="AQ130">
        <v>3.95</v>
      </c>
      <c r="AR130">
        <v>333.51808973694602</v>
      </c>
      <c r="AS130">
        <v>320.37788678598298</v>
      </c>
      <c r="AU130">
        <v>78</v>
      </c>
      <c r="AV130">
        <v>1.5</v>
      </c>
      <c r="AW130">
        <f t="shared" si="18"/>
        <v>103.95699375000001</v>
      </c>
      <c r="AX130">
        <f t="shared" si="19"/>
        <v>10807.056549537541</v>
      </c>
      <c r="AY130">
        <f t="shared" si="20"/>
        <v>0.10890761797038542</v>
      </c>
      <c r="AZ130">
        <f t="shared" si="21"/>
        <v>0.78464719072092415</v>
      </c>
      <c r="BA130">
        <v>1.9472503375126</v>
      </c>
      <c r="BB130">
        <f t="shared" si="22"/>
        <v>107.61139374999999</v>
      </c>
      <c r="BC130">
        <f t="shared" si="23"/>
        <v>11580.212064817537</v>
      </c>
      <c r="BD130">
        <f t="shared" si="24"/>
        <v>0.10543205747824631</v>
      </c>
      <c r="BE130">
        <f t="shared" si="25"/>
        <v>0.81395038935208264</v>
      </c>
      <c r="BF130">
        <v>2.43654427552798</v>
      </c>
      <c r="BG130">
        <v>7.6496543556922854</v>
      </c>
      <c r="BI130">
        <v>0.11575080376920804</v>
      </c>
      <c r="BJ130">
        <v>0.84090503054078269</v>
      </c>
      <c r="BK130">
        <v>1.7482509131066499</v>
      </c>
      <c r="BM130">
        <v>1.5</v>
      </c>
      <c r="BN130">
        <f t="shared" si="26"/>
        <v>7.6496543556922854</v>
      </c>
      <c r="BO130">
        <f t="shared" si="27"/>
        <v>7.3898779890522821</v>
      </c>
    </row>
    <row r="131" spans="1:67" x14ac:dyDescent="0.3">
      <c r="A131">
        <v>130</v>
      </c>
      <c r="B131" s="6">
        <v>2.5</v>
      </c>
      <c r="C131" s="6">
        <v>120.325538978216</v>
      </c>
      <c r="D131">
        <v>117.73227052723399</v>
      </c>
      <c r="E131">
        <v>636.87763026956998</v>
      </c>
      <c r="F131">
        <v>0.34769974090093902</v>
      </c>
      <c r="G131">
        <v>0.42576918639099398</v>
      </c>
      <c r="H131">
        <v>479.659722222222</v>
      </c>
      <c r="I131">
        <v>113.715277777778</v>
      </c>
      <c r="J131">
        <v>578.15884476534302</v>
      </c>
      <c r="K131">
        <v>139.823104693141</v>
      </c>
      <c r="L131">
        <f t="shared" si="28"/>
        <v>615.61951589450632</v>
      </c>
      <c r="M131">
        <v>79</v>
      </c>
      <c r="N131">
        <v>1.5192307692307701</v>
      </c>
      <c r="O131" s="4"/>
      <c r="P131" s="3"/>
      <c r="R131" s="4"/>
      <c r="S131" s="3"/>
      <c r="U131" s="7">
        <v>103.886466307864</v>
      </c>
      <c r="V131" s="4"/>
      <c r="W131" s="5">
        <v>1.5192307692307701</v>
      </c>
      <c r="X131" s="5">
        <v>104.09884403112824</v>
      </c>
      <c r="Y131" s="5">
        <v>298.55015399177455</v>
      </c>
      <c r="Z131" s="5">
        <f t="shared" si="15"/>
        <v>2.8679487920394231</v>
      </c>
      <c r="AA131" s="5"/>
      <c r="AB131" s="5"/>
      <c r="AC131" s="5"/>
      <c r="AD131" s="5"/>
      <c r="AF131" s="7">
        <v>108.423080549291</v>
      </c>
      <c r="AG131" s="4"/>
      <c r="AH131" s="3"/>
      <c r="AI131" s="5"/>
      <c r="AJ131">
        <v>598.46785721490596</v>
      </c>
      <c r="AK131" s="11"/>
      <c r="AL131">
        <f t="shared" si="16"/>
        <v>523.00562583798978</v>
      </c>
      <c r="AM131">
        <f t="shared" si="17"/>
        <v>794.79472870520999</v>
      </c>
      <c r="AO131">
        <v>130</v>
      </c>
      <c r="AP131">
        <v>80</v>
      </c>
      <c r="AQ131">
        <v>4</v>
      </c>
      <c r="AR131">
        <v>335.20682594253901</v>
      </c>
      <c r="AS131">
        <v>318.69188763888002</v>
      </c>
      <c r="AU131">
        <v>79</v>
      </c>
      <c r="AV131">
        <v>1.5192307692307701</v>
      </c>
      <c r="AW131">
        <f t="shared" si="18"/>
        <v>103.77661399780951</v>
      </c>
      <c r="AX131">
        <f t="shared" si="19"/>
        <v>10769.585612850351</v>
      </c>
      <c r="AY131">
        <f t="shared" si="20"/>
        <v>0.11030386948282632</v>
      </c>
      <c r="AZ131">
        <f t="shared" si="21"/>
        <v>0.78192661041577682</v>
      </c>
      <c r="BA131">
        <v>1.9393556349083001</v>
      </c>
      <c r="BB131">
        <f t="shared" si="22"/>
        <v>107.39304176610879</v>
      </c>
      <c r="BC131">
        <f t="shared" si="23"/>
        <v>11533.265419777188</v>
      </c>
      <c r="BD131">
        <f t="shared" si="24"/>
        <v>0.10678375052283927</v>
      </c>
      <c r="BE131">
        <f t="shared" si="25"/>
        <v>0.81065060176654613</v>
      </c>
      <c r="BF131">
        <v>2.42560503152828</v>
      </c>
      <c r="BG131">
        <v>7.6587074687365142</v>
      </c>
      <c r="BI131">
        <v>0.11723478843291589</v>
      </c>
      <c r="BJ131">
        <v>0.83622773992545585</v>
      </c>
      <c r="BK131">
        <v>1.74597755935716</v>
      </c>
      <c r="BM131">
        <v>1.5192307692307701</v>
      </c>
      <c r="BN131">
        <f t="shared" si="26"/>
        <v>7.6587074687365142</v>
      </c>
      <c r="BO131">
        <f t="shared" si="27"/>
        <v>7.400802841921478</v>
      </c>
    </row>
    <row r="132" spans="1:67" x14ac:dyDescent="0.3">
      <c r="A132">
        <v>131</v>
      </c>
      <c r="B132" s="6">
        <v>2.5192307692307701</v>
      </c>
      <c r="C132" s="6">
        <v>117.561776627996</v>
      </c>
      <c r="D132">
        <v>117.649800244243</v>
      </c>
      <c r="E132">
        <v>636.81659916523597</v>
      </c>
      <c r="F132">
        <v>0.35190872171079701</v>
      </c>
      <c r="G132">
        <v>0.37419153512126002</v>
      </c>
      <c r="H132">
        <v>478.57971014492801</v>
      </c>
      <c r="I132">
        <v>113.63768115942</v>
      </c>
      <c r="J132">
        <v>577.01444043321305</v>
      </c>
      <c r="K132">
        <v>139.949458483755</v>
      </c>
      <c r="L132">
        <f t="shared" si="28"/>
        <v>615.21706430178153</v>
      </c>
      <c r="M132">
        <v>80</v>
      </c>
      <c r="N132">
        <v>1.5384615384615401</v>
      </c>
      <c r="O132" s="4"/>
      <c r="P132" s="3"/>
      <c r="R132" s="4"/>
      <c r="S132" s="3"/>
      <c r="U132" s="7">
        <v>104.83557008887701</v>
      </c>
      <c r="V132" s="4"/>
      <c r="W132" s="5">
        <v>1.5384615384615401</v>
      </c>
      <c r="X132" s="5">
        <v>103.88660684707091</v>
      </c>
      <c r="Y132" s="5">
        <v>297.72126937348003</v>
      </c>
      <c r="Z132" s="5">
        <f t="shared" si="15"/>
        <v>2.8658291805771334</v>
      </c>
      <c r="AA132" s="5"/>
      <c r="AB132" s="5"/>
      <c r="AC132" s="5"/>
      <c r="AD132" s="5"/>
      <c r="AF132" s="7">
        <v>107.705437458646</v>
      </c>
      <c r="AG132" s="4"/>
      <c r="AH132" s="3"/>
      <c r="AI132" s="5"/>
      <c r="AJ132">
        <v>597.70379985616296</v>
      </c>
      <c r="AL132">
        <f t="shared" si="16"/>
        <v>522.62366834279123</v>
      </c>
      <c r="AM132">
        <f t="shared" si="17"/>
        <v>793.96809197509435</v>
      </c>
      <c r="AO132">
        <v>131</v>
      </c>
      <c r="AP132">
        <v>81</v>
      </c>
      <c r="AQ132">
        <v>4.05</v>
      </c>
      <c r="AR132">
        <v>328.455539085027</v>
      </c>
      <c r="AS132">
        <v>315.43652936911002</v>
      </c>
      <c r="AU132">
        <v>80</v>
      </c>
      <c r="AV132">
        <v>1.5384615384615401</v>
      </c>
      <c r="AW132">
        <f t="shared" si="18"/>
        <v>103.59661084414154</v>
      </c>
      <c r="AX132">
        <f t="shared" si="19"/>
        <v>10732.257778392504</v>
      </c>
      <c r="AY132">
        <f t="shared" si="20"/>
        <v>0.11170012099526723</v>
      </c>
      <c r="AZ132">
        <f t="shared" si="21"/>
        <v>0.77921642005924552</v>
      </c>
      <c r="BA132">
        <v>1.93147664641598</v>
      </c>
      <c r="BB132">
        <f t="shared" si="22"/>
        <v>107.17518453330138</v>
      </c>
      <c r="BC132">
        <f t="shared" si="23"/>
        <v>11486.520179747202</v>
      </c>
      <c r="BD132">
        <f t="shared" si="24"/>
        <v>0.10813544356743224</v>
      </c>
      <c r="BE132">
        <f t="shared" si="25"/>
        <v>0.80736497054409551</v>
      </c>
      <c r="BF132">
        <v>2.4144059297772502</v>
      </c>
      <c r="BG132">
        <v>7.6640353917523338</v>
      </c>
      <c r="BI132">
        <v>0.11871877309662376</v>
      </c>
      <c r="BJ132">
        <v>0.83282140625664891</v>
      </c>
      <c r="BK132">
        <v>1.7436563703611401</v>
      </c>
      <c r="BM132">
        <v>1.5384615384615401</v>
      </c>
      <c r="BN132">
        <f t="shared" si="26"/>
        <v>7.6640353917523338</v>
      </c>
      <c r="BO132">
        <f t="shared" si="27"/>
        <v>7.4081336592277411</v>
      </c>
    </row>
    <row r="133" spans="1:67" x14ac:dyDescent="0.3">
      <c r="A133">
        <v>132</v>
      </c>
      <c r="B133" s="6">
        <v>2.5384615384615401</v>
      </c>
      <c r="C133" s="6">
        <v>113.687811736741</v>
      </c>
      <c r="D133">
        <v>116.611059752373</v>
      </c>
      <c r="E133">
        <v>635.97352666060999</v>
      </c>
      <c r="F133">
        <v>0.34680811700146302</v>
      </c>
      <c r="G133">
        <v>0.40258016041807698</v>
      </c>
      <c r="H133">
        <v>477.52509652509701</v>
      </c>
      <c r="I133">
        <v>113.474903474903</v>
      </c>
      <c r="J133">
        <v>575.77573529411802</v>
      </c>
      <c r="K133">
        <v>139.95220588235301</v>
      </c>
      <c r="L133">
        <f t="shared" si="28"/>
        <v>614.06649230638129</v>
      </c>
      <c r="M133">
        <v>81</v>
      </c>
      <c r="N133">
        <v>1.5576923076923099</v>
      </c>
      <c r="O133" s="4"/>
      <c r="P133" s="3"/>
      <c r="R133" s="4"/>
      <c r="S133" s="3"/>
      <c r="U133" s="7">
        <v>104.600706409225</v>
      </c>
      <c r="V133" s="4"/>
      <c r="W133" s="5">
        <v>1.5576923076923099</v>
      </c>
      <c r="X133" s="5">
        <v>104.09908583968945</v>
      </c>
      <c r="Y133" s="5">
        <v>297.94449752768361</v>
      </c>
      <c r="Z133" s="5">
        <f t="shared" si="15"/>
        <v>2.8621240534860442</v>
      </c>
      <c r="AA133" s="5"/>
      <c r="AB133" s="5"/>
      <c r="AC133" s="5"/>
      <c r="AD133" s="5"/>
      <c r="AF133" s="7">
        <v>107.20682120627001</v>
      </c>
      <c r="AG133" s="4"/>
      <c r="AH133" s="3"/>
      <c r="AI133" s="5"/>
      <c r="AJ133">
        <v>597.57970189106095</v>
      </c>
      <c r="AL133">
        <f t="shared" si="16"/>
        <v>522.25337971326746</v>
      </c>
      <c r="AM133">
        <f t="shared" si="17"/>
        <v>793.63095499995438</v>
      </c>
      <c r="AO133">
        <v>132</v>
      </c>
      <c r="AP133">
        <v>82</v>
      </c>
      <c r="AQ133">
        <v>4.0999999999999996</v>
      </c>
      <c r="AR133">
        <v>325.930084144359</v>
      </c>
      <c r="AS133">
        <v>314.31849100040398</v>
      </c>
      <c r="AU133">
        <v>81</v>
      </c>
      <c r="AV133">
        <v>1.5576923076923099</v>
      </c>
      <c r="AW133">
        <f t="shared" si="18"/>
        <v>103.41698640723149</v>
      </c>
      <c r="AX133">
        <f t="shared" si="19"/>
        <v>10695.073077553503</v>
      </c>
      <c r="AY133">
        <f t="shared" si="20"/>
        <v>0.1130963725077081</v>
      </c>
      <c r="AZ133">
        <f t="shared" si="21"/>
        <v>0.77651662193036752</v>
      </c>
      <c r="BA133">
        <v>1.92362078795609</v>
      </c>
      <c r="BB133">
        <f t="shared" si="22"/>
        <v>106.95785037840461</v>
      </c>
      <c r="BC133">
        <f t="shared" si="23"/>
        <v>11439.981757569189</v>
      </c>
      <c r="BD133">
        <f t="shared" si="24"/>
        <v>0.10948713661202518</v>
      </c>
      <c r="BE133">
        <f t="shared" si="25"/>
        <v>0.8040938761427493</v>
      </c>
      <c r="BF133">
        <v>2.4029717407398201</v>
      </c>
      <c r="BG133">
        <v>7.6740870389978726</v>
      </c>
      <c r="BI133">
        <v>0.1202027577603316</v>
      </c>
      <c r="BJ133">
        <v>0.83623162483433022</v>
      </c>
      <c r="BK133">
        <v>1.74129705914482</v>
      </c>
      <c r="BM133">
        <v>1.5576923076923099</v>
      </c>
      <c r="BN133">
        <f t="shared" si="26"/>
        <v>7.6740870389978726</v>
      </c>
      <c r="BO133">
        <f t="shared" si="27"/>
        <v>7.4200346416104948</v>
      </c>
    </row>
    <row r="134" spans="1:67" x14ac:dyDescent="0.3">
      <c r="A134">
        <v>133</v>
      </c>
      <c r="B134" s="6">
        <v>2.5576923076923102</v>
      </c>
      <c r="C134" s="6">
        <v>112.50864979351</v>
      </c>
      <c r="D134">
        <v>116.486775392474</v>
      </c>
      <c r="E134">
        <v>634.858688859361</v>
      </c>
      <c r="F134">
        <v>0.347670426376752</v>
      </c>
      <c r="G134">
        <v>0.41465701060723298</v>
      </c>
      <c r="H134">
        <v>476.46245059288498</v>
      </c>
      <c r="I134">
        <v>113.351778656126</v>
      </c>
      <c r="J134">
        <v>574.5</v>
      </c>
      <c r="K134">
        <v>139.933823529412</v>
      </c>
      <c r="L134">
        <f t="shared" si="28"/>
        <v>612.73468379446888</v>
      </c>
      <c r="M134">
        <v>82</v>
      </c>
      <c r="N134">
        <v>1.57692307692308</v>
      </c>
      <c r="O134" s="4"/>
      <c r="P134" s="3"/>
      <c r="R134" s="4"/>
      <c r="S134" s="3"/>
      <c r="U134" s="7">
        <v>102.621315844875</v>
      </c>
      <c r="V134" s="4"/>
      <c r="W134" s="5">
        <v>1.57692307692308</v>
      </c>
      <c r="X134" s="5">
        <v>103.51355526531623</v>
      </c>
      <c r="Y134" s="5">
        <v>297.47872453167429</v>
      </c>
      <c r="Z134" s="5">
        <f t="shared" si="15"/>
        <v>2.8738141953409362</v>
      </c>
      <c r="AA134" s="5"/>
      <c r="AB134" s="5"/>
      <c r="AC134" s="5"/>
      <c r="AD134" s="5"/>
      <c r="AF134" s="7">
        <v>106.28841788129201</v>
      </c>
      <c r="AG134" s="4"/>
      <c r="AH134" s="3"/>
      <c r="AI134" s="5"/>
      <c r="AJ134">
        <v>597.37066155967898</v>
      </c>
      <c r="AL134">
        <f t="shared" si="16"/>
        <v>521.89442838375794</v>
      </c>
      <c r="AM134">
        <f t="shared" si="17"/>
        <v>793.23735519090246</v>
      </c>
      <c r="AO134">
        <v>133</v>
      </c>
      <c r="AP134">
        <v>83</v>
      </c>
      <c r="AQ134">
        <v>4.1500000000000004</v>
      </c>
      <c r="AR134">
        <v>324.19689540354898</v>
      </c>
      <c r="AS134">
        <v>311.69585656224399</v>
      </c>
      <c r="AU134">
        <v>82</v>
      </c>
      <c r="AV134">
        <v>1.57692307692308</v>
      </c>
      <c r="AW134">
        <f t="shared" si="18"/>
        <v>103.23774218685418</v>
      </c>
      <c r="AX134">
        <f t="shared" si="19"/>
        <v>10658.031411839371</v>
      </c>
      <c r="AY134">
        <f t="shared" si="20"/>
        <v>0.11449262402014901</v>
      </c>
      <c r="AZ134">
        <f t="shared" si="21"/>
        <v>0.77382720887797984</v>
      </c>
      <c r="BA134">
        <v>1.9157951826241599</v>
      </c>
      <c r="BB134">
        <f t="shared" si="22"/>
        <v>106.74106568881088</v>
      </c>
      <c r="BC134">
        <f t="shared" si="23"/>
        <v>11393.655104383039</v>
      </c>
      <c r="BD134">
        <f t="shared" si="24"/>
        <v>0.11083882965661815</v>
      </c>
      <c r="BE134">
        <f t="shared" si="25"/>
        <v>0.80083766656841804</v>
      </c>
      <c r="BF134">
        <v>2.3913264389211402</v>
      </c>
      <c r="BG134">
        <v>7.6835984436311096</v>
      </c>
      <c r="BI134">
        <v>0.12168674242403947</v>
      </c>
      <c r="BJ134">
        <v>0.82685090583098453</v>
      </c>
      <c r="BK134">
        <v>1.7389088956983001</v>
      </c>
      <c r="BM134">
        <v>1.57692307692308</v>
      </c>
      <c r="BN134">
        <f t="shared" si="26"/>
        <v>7.6835984436311096</v>
      </c>
      <c r="BO134">
        <f t="shared" si="27"/>
        <v>7.4314168597817689</v>
      </c>
    </row>
    <row r="135" spans="1:67" x14ac:dyDescent="0.3">
      <c r="A135">
        <v>134</v>
      </c>
      <c r="B135" s="6">
        <v>2.5769230769230802</v>
      </c>
      <c r="C135" s="6">
        <v>110.475557148693</v>
      </c>
      <c r="D135">
        <v>117.188264673643</v>
      </c>
      <c r="E135">
        <v>634.12682358294501</v>
      </c>
      <c r="F135">
        <v>0.39315249111575901</v>
      </c>
      <c r="G135">
        <v>0.42473414358328199</v>
      </c>
      <c r="H135">
        <v>475.25514403292198</v>
      </c>
      <c r="I135">
        <v>113.275720164609</v>
      </c>
      <c r="J135">
        <v>573.21454545454606</v>
      </c>
      <c r="K135">
        <v>139.69818181818201</v>
      </c>
      <c r="L135">
        <f t="shared" si="28"/>
        <v>612.2462588851505</v>
      </c>
      <c r="M135">
        <v>83</v>
      </c>
      <c r="N135">
        <v>1.59615384615385</v>
      </c>
      <c r="O135" s="4"/>
      <c r="P135" s="3"/>
      <c r="R135" s="4"/>
      <c r="S135" s="3"/>
      <c r="U135" s="7">
        <v>102.121917671079</v>
      </c>
      <c r="V135" s="4"/>
      <c r="W135" s="5">
        <v>1.59615384615385</v>
      </c>
      <c r="X135" s="5">
        <v>103.592391707329</v>
      </c>
      <c r="Y135" s="5">
        <v>296.76543053155285</v>
      </c>
      <c r="Z135" s="5">
        <f t="shared" si="15"/>
        <v>2.8647415668322402</v>
      </c>
      <c r="AA135" s="5"/>
      <c r="AB135" s="5"/>
      <c r="AC135" s="5"/>
      <c r="AD135" s="5"/>
      <c r="AF135" s="7">
        <v>105.78681028587501</v>
      </c>
      <c r="AG135" s="4"/>
      <c r="AH135" s="3"/>
      <c r="AI135" s="5"/>
      <c r="AJ135">
        <v>596.48483377493005</v>
      </c>
      <c r="AL135">
        <f t="shared" si="16"/>
        <v>521.54649562060683</v>
      </c>
      <c r="AM135">
        <f t="shared" si="17"/>
        <v>792.34140622438861</v>
      </c>
      <c r="AO135">
        <v>134</v>
      </c>
      <c r="AP135">
        <v>84</v>
      </c>
      <c r="AQ135">
        <v>4.2</v>
      </c>
      <c r="AR135">
        <v>321.42055632638602</v>
      </c>
      <c r="AS135">
        <v>307.22620421298302</v>
      </c>
      <c r="AU135">
        <v>83</v>
      </c>
      <c r="AV135">
        <v>1.59615384615385</v>
      </c>
      <c r="AW135">
        <f t="shared" si="18"/>
        <v>103.05887908047508</v>
      </c>
      <c r="AX135">
        <f t="shared" si="19"/>
        <v>10621.132557323985</v>
      </c>
      <c r="AY135">
        <f t="shared" si="20"/>
        <v>0.11588887553258991</v>
      </c>
      <c r="AZ135">
        <f t="shared" si="21"/>
        <v>0.7711481646439089</v>
      </c>
      <c r="BA135">
        <v>1.9080066493690999</v>
      </c>
      <c r="BB135">
        <f t="shared" si="22"/>
        <v>106.52485495822363</v>
      </c>
      <c r="BC135">
        <f t="shared" si="23"/>
        <v>11347.544723870582</v>
      </c>
      <c r="BD135">
        <f t="shared" si="24"/>
        <v>0.1121905227012111</v>
      </c>
      <c r="BE135">
        <f t="shared" si="25"/>
        <v>0.79759665837606264</v>
      </c>
      <c r="BF135">
        <v>2.3794932082784901</v>
      </c>
      <c r="BG135">
        <v>7.6882400943413804</v>
      </c>
      <c r="BI135">
        <v>0.12317072708774732</v>
      </c>
      <c r="BJ135">
        <v>0.82811085301972376</v>
      </c>
      <c r="BK135">
        <v>1.7365007118423299</v>
      </c>
      <c r="BM135">
        <v>1.59615384615385</v>
      </c>
      <c r="BN135">
        <f t="shared" si="26"/>
        <v>7.6882400943413804</v>
      </c>
      <c r="BO135">
        <f t="shared" si="27"/>
        <v>7.4380895100502604</v>
      </c>
    </row>
    <row r="136" spans="1:67" x14ac:dyDescent="0.3">
      <c r="A136">
        <v>135</v>
      </c>
      <c r="B136" s="6">
        <v>2.59615384615384</v>
      </c>
      <c r="C136" s="6">
        <v>110.415731547321</v>
      </c>
      <c r="D136">
        <v>118.606508749165</v>
      </c>
      <c r="E136">
        <v>633.48346913114199</v>
      </c>
      <c r="F136">
        <v>0.35069727299093401</v>
      </c>
      <c r="G136">
        <v>0.40392799868254597</v>
      </c>
      <c r="H136">
        <v>474.18518518518499</v>
      </c>
      <c r="I136">
        <v>113.135802469136</v>
      </c>
      <c r="J136">
        <v>571.97508896797206</v>
      </c>
      <c r="K136">
        <v>139.79003558718901</v>
      </c>
      <c r="L136">
        <f t="shared" si="28"/>
        <v>611.18689864241912</v>
      </c>
      <c r="M136">
        <v>84</v>
      </c>
      <c r="N136">
        <v>1.6153846153846101</v>
      </c>
      <c r="O136" s="4"/>
      <c r="P136" s="3"/>
      <c r="R136" s="4"/>
      <c r="S136" s="3"/>
      <c r="U136" s="7">
        <v>102.184850652596</v>
      </c>
      <c r="V136" s="4"/>
      <c r="W136" s="5">
        <v>1.6153846153846201</v>
      </c>
      <c r="X136" s="5">
        <v>103.37879690970934</v>
      </c>
      <c r="Y136" s="5">
        <v>296.7392142734775</v>
      </c>
      <c r="Z136" s="5">
        <f t="shared" si="15"/>
        <v>2.8704069223464503</v>
      </c>
      <c r="AA136" s="5"/>
      <c r="AB136" s="5"/>
      <c r="AC136" s="5"/>
      <c r="AD136" s="5"/>
      <c r="AF136" s="7">
        <v>105.76807061598301</v>
      </c>
      <c r="AG136" s="4"/>
      <c r="AH136" s="3"/>
      <c r="AI136" s="5"/>
      <c r="AJ136">
        <v>596.404805708259</v>
      </c>
      <c r="AL136">
        <f t="shared" si="16"/>
        <v>521.20927524596493</v>
      </c>
      <c r="AM136">
        <f t="shared" si="17"/>
        <v>792.05921551000858</v>
      </c>
      <c r="AO136">
        <v>135</v>
      </c>
      <c r="AP136">
        <v>85</v>
      </c>
      <c r="AQ136">
        <v>4.25</v>
      </c>
      <c r="AR136">
        <v>317.94599933848701</v>
      </c>
      <c r="AS136">
        <v>307.32090448972201</v>
      </c>
      <c r="AU136">
        <v>84</v>
      </c>
      <c r="AV136">
        <v>1.6153846153846101</v>
      </c>
      <c r="AW136">
        <f t="shared" si="18"/>
        <v>102.8803973992342</v>
      </c>
      <c r="AX136">
        <f t="shared" si="19"/>
        <v>10584.376169024355</v>
      </c>
      <c r="AY136">
        <f t="shared" si="20"/>
        <v>0.11728512704503007</v>
      </c>
      <c r="AZ136">
        <f t="shared" si="21"/>
        <v>0.76847946418063739</v>
      </c>
      <c r="BA136">
        <v>1.90026174753455</v>
      </c>
      <c r="BB136">
        <f t="shared" si="22"/>
        <v>106.30924083196585</v>
      </c>
      <c r="BC136">
        <f t="shared" si="23"/>
        <v>11301.654686268916</v>
      </c>
      <c r="BD136">
        <f t="shared" si="24"/>
        <v>0.11354221574580335</v>
      </c>
      <c r="BE136">
        <f t="shared" si="25"/>
        <v>0.79437113765466405</v>
      </c>
      <c r="BF136">
        <v>2.3674944555281998</v>
      </c>
      <c r="BG136">
        <v>7.6988351088533449</v>
      </c>
      <c r="BI136">
        <v>0.12465471175145518</v>
      </c>
      <c r="BJ136">
        <v>0.82469944771197312</v>
      </c>
      <c r="BK136">
        <v>1.73408092061259</v>
      </c>
      <c r="BM136">
        <v>1.6153846153846101</v>
      </c>
      <c r="BN136">
        <f t="shared" si="26"/>
        <v>7.6988351088533449</v>
      </c>
      <c r="BO136">
        <f t="shared" si="27"/>
        <v>7.4505208513524286</v>
      </c>
    </row>
    <row r="137" spans="1:67" x14ac:dyDescent="0.3">
      <c r="A137">
        <v>136</v>
      </c>
      <c r="B137" s="6">
        <v>2.6153846153846101</v>
      </c>
      <c r="C137" s="6">
        <v>112.28604702679699</v>
      </c>
      <c r="D137">
        <v>120.75116876026399</v>
      </c>
      <c r="E137">
        <v>632.89726412217101</v>
      </c>
      <c r="F137">
        <v>0.36075100891601802</v>
      </c>
      <c r="G137">
        <v>0.39717811015667798</v>
      </c>
      <c r="H137">
        <v>473.08730158730202</v>
      </c>
      <c r="I137">
        <v>112.972222222222</v>
      </c>
      <c r="J137">
        <v>570.75517241379305</v>
      </c>
      <c r="K137">
        <v>139.71724137931</v>
      </c>
      <c r="L137">
        <f t="shared" si="28"/>
        <v>610.42419266556885</v>
      </c>
      <c r="M137">
        <v>85</v>
      </c>
      <c r="N137">
        <v>1.6346153846153799</v>
      </c>
      <c r="O137" s="4"/>
      <c r="P137" s="3"/>
      <c r="R137" s="4"/>
      <c r="S137" s="3"/>
      <c r="U137" s="7">
        <v>102.28050131784499</v>
      </c>
      <c r="V137" s="4"/>
      <c r="W137" s="5">
        <v>1.6346153846153799</v>
      </c>
      <c r="X137" s="5">
        <v>103.27215916862944</v>
      </c>
      <c r="Y137" s="5">
        <v>296.48490304033044</v>
      </c>
      <c r="Z137" s="5">
        <f t="shared" si="15"/>
        <v>2.8709083399351685</v>
      </c>
      <c r="AA137" s="5"/>
      <c r="AB137" s="5"/>
      <c r="AC137" s="5"/>
      <c r="AD137" s="5"/>
      <c r="AF137" s="7">
        <v>105.55563045301</v>
      </c>
      <c r="AG137" s="4"/>
      <c r="AH137" s="3"/>
      <c r="AI137" s="5"/>
      <c r="AJ137">
        <v>596.808719771097</v>
      </c>
      <c r="AL137">
        <f t="shared" si="16"/>
        <v>520.88247336386098</v>
      </c>
      <c r="AM137">
        <f t="shared" si="17"/>
        <v>792.14847033398303</v>
      </c>
      <c r="AO137">
        <v>136</v>
      </c>
      <c r="AP137">
        <v>86</v>
      </c>
      <c r="AQ137">
        <v>4.3</v>
      </c>
      <c r="AR137">
        <v>316.24748400235001</v>
      </c>
      <c r="AS137">
        <v>301.593346510532</v>
      </c>
      <c r="AU137">
        <v>85</v>
      </c>
      <c r="AV137">
        <v>1.6346153846153799</v>
      </c>
      <c r="AW137">
        <f t="shared" si="18"/>
        <v>102.70229688376189</v>
      </c>
      <c r="AX137">
        <f t="shared" si="19"/>
        <v>10547.761785200368</v>
      </c>
      <c r="AY137">
        <f t="shared" si="20"/>
        <v>0.11868137855747096</v>
      </c>
      <c r="AZ137">
        <f t="shared" si="21"/>
        <v>0.76582107396348809</v>
      </c>
      <c r="BA137">
        <v>1.89256673758907</v>
      </c>
      <c r="BB137">
        <f t="shared" si="22"/>
        <v>106.0942441518512</v>
      </c>
      <c r="BC137">
        <f t="shared" si="23"/>
        <v>11255.988642152612</v>
      </c>
      <c r="BD137">
        <f t="shared" si="24"/>
        <v>0.11489390879039631</v>
      </c>
      <c r="BE137">
        <f t="shared" si="25"/>
        <v>0.79116136099594792</v>
      </c>
      <c r="BF137">
        <v>2.3553518233569002</v>
      </c>
      <c r="BG137">
        <v>7.7130550568945306</v>
      </c>
      <c r="BI137">
        <v>0.12613869641516226</v>
      </c>
      <c r="BJ137">
        <v>0.82299893018670811</v>
      </c>
      <c r="BK137">
        <v>1.7316575210960301</v>
      </c>
      <c r="BM137">
        <v>1.6346153846153799</v>
      </c>
      <c r="BN137">
        <f t="shared" si="26"/>
        <v>7.7130550568945306</v>
      </c>
      <c r="BO137">
        <f t="shared" si="27"/>
        <v>7.4664603783801136</v>
      </c>
    </row>
    <row r="138" spans="1:67" x14ac:dyDescent="0.3">
      <c r="A138">
        <v>137</v>
      </c>
      <c r="B138" s="6">
        <v>2.6346153846153801</v>
      </c>
      <c r="C138" s="6">
        <v>114.01731710787899</v>
      </c>
      <c r="D138">
        <v>120.127183902328</v>
      </c>
      <c r="E138">
        <v>631.92348535698397</v>
      </c>
      <c r="F138">
        <v>0.34719985472172898</v>
      </c>
      <c r="G138">
        <v>0.400865537876537</v>
      </c>
      <c r="H138">
        <v>472.02692307692303</v>
      </c>
      <c r="I138">
        <v>112.842307692308</v>
      </c>
      <c r="J138">
        <v>569.526132404181</v>
      </c>
      <c r="K138">
        <v>139.61324041811801</v>
      </c>
      <c r="L138">
        <f t="shared" si="28"/>
        <v>609.37005829536236</v>
      </c>
      <c r="M138">
        <v>86</v>
      </c>
      <c r="N138">
        <v>1.65384615384615</v>
      </c>
      <c r="O138" s="4"/>
      <c r="P138" s="3"/>
      <c r="R138" s="4"/>
      <c r="S138" s="3"/>
      <c r="U138" s="7">
        <v>102.721342396087</v>
      </c>
      <c r="V138" s="4"/>
      <c r="W138" s="5">
        <v>1.65384615384615</v>
      </c>
      <c r="X138" s="5">
        <v>102.92405523917155</v>
      </c>
      <c r="Y138" s="5">
        <v>295.83399609434997</v>
      </c>
      <c r="Z138" s="5">
        <f t="shared" si="15"/>
        <v>2.8742940161743591</v>
      </c>
      <c r="AA138" s="5"/>
      <c r="AB138" s="5"/>
      <c r="AC138" s="5"/>
      <c r="AD138" s="5"/>
      <c r="AF138" s="7">
        <v>106.75046253678801</v>
      </c>
      <c r="AG138" s="4"/>
      <c r="AH138" s="3"/>
      <c r="AI138" s="5"/>
      <c r="AJ138">
        <v>596.186589130779</v>
      </c>
      <c r="AL138">
        <f t="shared" si="16"/>
        <v>520.56580808854983</v>
      </c>
      <c r="AM138">
        <f t="shared" si="17"/>
        <v>791.47154693663947</v>
      </c>
      <c r="AO138">
        <v>137</v>
      </c>
      <c r="AP138">
        <v>87</v>
      </c>
      <c r="AQ138">
        <v>4.3499999999999996</v>
      </c>
      <c r="AR138">
        <v>315.34173344022901</v>
      </c>
      <c r="AS138">
        <v>299.74886441397598</v>
      </c>
      <c r="AU138">
        <v>86</v>
      </c>
      <c r="AV138">
        <v>1.65384615384615</v>
      </c>
      <c r="AW138">
        <f t="shared" si="18"/>
        <v>102.52457671982803</v>
      </c>
      <c r="AX138">
        <f t="shared" si="19"/>
        <v>10511.288831579905</v>
      </c>
      <c r="AY138">
        <f t="shared" si="20"/>
        <v>0.12007763006991184</v>
      </c>
      <c r="AZ138">
        <f t="shared" si="21"/>
        <v>0.7631729522973888</v>
      </c>
      <c r="BA138">
        <v>1.8849276307717699</v>
      </c>
      <c r="BB138">
        <f t="shared" si="22"/>
        <v>105.87988400061903</v>
      </c>
      <c r="BC138">
        <f t="shared" si="23"/>
        <v>11210.549835984541</v>
      </c>
      <c r="BD138">
        <f t="shared" si="24"/>
        <v>0.11624560183498925</v>
      </c>
      <c r="BE138">
        <f t="shared" si="25"/>
        <v>0.78796755644684457</v>
      </c>
      <c r="BF138">
        <v>2.3430862035370699</v>
      </c>
      <c r="BG138">
        <v>7.7198226245743724</v>
      </c>
      <c r="BI138">
        <v>0.12762268107887012</v>
      </c>
      <c r="BJ138">
        <v>0.8174600449122672</v>
      </c>
      <c r="BK138">
        <v>1.7292381030339401</v>
      </c>
      <c r="BM138">
        <v>1.65384615384615</v>
      </c>
      <c r="BN138">
        <f t="shared" si="26"/>
        <v>7.7198226245743724</v>
      </c>
      <c r="BO138">
        <f t="shared" si="27"/>
        <v>7.4751833590223065</v>
      </c>
    </row>
    <row r="139" spans="1:67" x14ac:dyDescent="0.3">
      <c r="A139">
        <v>138</v>
      </c>
      <c r="B139" s="6">
        <v>2.6538461538461502</v>
      </c>
      <c r="C139" s="6">
        <v>116.720815986114</v>
      </c>
      <c r="D139">
        <v>120.097372846832</v>
      </c>
      <c r="E139">
        <v>630.14270527067299</v>
      </c>
      <c r="F139">
        <v>0.34423387470070099</v>
      </c>
      <c r="G139">
        <v>0.44970705748899698</v>
      </c>
      <c r="H139">
        <v>470.99264705882399</v>
      </c>
      <c r="I139">
        <v>112.61397058823501</v>
      </c>
      <c r="J139">
        <v>568.142857142857</v>
      </c>
      <c r="K139">
        <v>139.57839721254399</v>
      </c>
      <c r="L139">
        <f t="shared" si="28"/>
        <v>607.18881302520629</v>
      </c>
      <c r="M139">
        <v>87</v>
      </c>
      <c r="N139">
        <v>1.67307692307692</v>
      </c>
      <c r="O139" s="4"/>
      <c r="P139" s="3"/>
      <c r="R139" s="4"/>
      <c r="S139" s="3"/>
      <c r="U139" s="7">
        <v>102.37260032987101</v>
      </c>
      <c r="V139" s="4"/>
      <c r="W139" s="5">
        <v>1.67307692307692</v>
      </c>
      <c r="X139" s="5">
        <v>102.68310351395711</v>
      </c>
      <c r="Y139" s="5">
        <v>296.25244116682853</v>
      </c>
      <c r="Z139" s="5">
        <f t="shared" si="15"/>
        <v>2.8851138213460863</v>
      </c>
      <c r="AA139" s="5"/>
      <c r="AB139" s="5"/>
      <c r="AC139" s="5"/>
      <c r="AD139" s="5"/>
      <c r="AF139" s="7">
        <v>106.531509808267</v>
      </c>
      <c r="AG139" s="4"/>
      <c r="AH139" s="3"/>
      <c r="AI139" s="5"/>
      <c r="AJ139">
        <v>596.74075581915201</v>
      </c>
      <c r="AL139">
        <f t="shared" si="16"/>
        <v>520.25900927512919</v>
      </c>
      <c r="AM139">
        <f t="shared" si="17"/>
        <v>791.68741709563108</v>
      </c>
      <c r="AO139">
        <v>138</v>
      </c>
      <c r="AP139">
        <v>88</v>
      </c>
      <c r="AQ139">
        <v>4.4000000000000004</v>
      </c>
      <c r="AR139">
        <v>308.00972941132397</v>
      </c>
      <c r="AS139">
        <v>301.810513607129</v>
      </c>
      <c r="AU139">
        <v>87</v>
      </c>
      <c r="AV139">
        <v>1.67307692307692</v>
      </c>
      <c r="AW139">
        <f t="shared" si="18"/>
        <v>102.34723555382291</v>
      </c>
      <c r="AX139">
        <f t="shared" si="19"/>
        <v>10474.956625509712</v>
      </c>
      <c r="AY139">
        <f t="shared" si="20"/>
        <v>0.12147388158235274</v>
      </c>
      <c r="AZ139">
        <f t="shared" si="21"/>
        <v>0.76053504961824625</v>
      </c>
      <c r="BA139">
        <v>1.8773501502719501</v>
      </c>
      <c r="BB139">
        <f t="shared" si="22"/>
        <v>105.66617774593139</v>
      </c>
      <c r="BC139">
        <f t="shared" si="23"/>
        <v>11165.341119434766</v>
      </c>
      <c r="BD139">
        <f t="shared" si="24"/>
        <v>0.1175972948795822</v>
      </c>
      <c r="BE139">
        <f t="shared" si="25"/>
        <v>0.78478992444564888</v>
      </c>
      <c r="BF139">
        <v>2.33071774994698</v>
      </c>
      <c r="BG139">
        <v>7.7353082651587037</v>
      </c>
      <c r="BI139">
        <v>0.12910666574257795</v>
      </c>
      <c r="BJ139">
        <v>0.81363707369517668</v>
      </c>
      <c r="BK139">
        <v>1.72682986607459</v>
      </c>
      <c r="BM139">
        <v>1.67307692307692</v>
      </c>
      <c r="BN139">
        <f t="shared" si="26"/>
        <v>7.7353082651587037</v>
      </c>
      <c r="BO139">
        <f t="shared" si="27"/>
        <v>7.492344608122389</v>
      </c>
    </row>
    <row r="140" spans="1:67" x14ac:dyDescent="0.3">
      <c r="A140">
        <v>139</v>
      </c>
      <c r="B140" s="6">
        <v>2.6730769230769198</v>
      </c>
      <c r="C140" s="6">
        <v>117.23716527341401</v>
      </c>
      <c r="D140">
        <v>118.401508437402</v>
      </c>
      <c r="E140">
        <v>629.55299172393597</v>
      </c>
      <c r="F140">
        <v>0.36269219720150803</v>
      </c>
      <c r="G140">
        <v>0.40177320936980898</v>
      </c>
      <c r="H140">
        <v>469.88686131386902</v>
      </c>
      <c r="I140">
        <v>112.463503649635</v>
      </c>
      <c r="J140">
        <v>566.90714285714296</v>
      </c>
      <c r="K140">
        <v>139.542857142857</v>
      </c>
      <c r="L140">
        <f t="shared" si="28"/>
        <v>606.37675964546213</v>
      </c>
      <c r="M140">
        <v>88</v>
      </c>
      <c r="N140">
        <v>1.6923076923076901</v>
      </c>
      <c r="O140" s="4"/>
      <c r="P140" s="3"/>
      <c r="R140" s="4"/>
      <c r="S140" s="3"/>
      <c r="U140" s="7">
        <v>102.377495047032</v>
      </c>
      <c r="V140" s="4"/>
      <c r="W140" s="5">
        <v>1.6923076923076901</v>
      </c>
      <c r="X140" s="5">
        <v>102.52075434747266</v>
      </c>
      <c r="Y140" s="5">
        <v>296.33841335301514</v>
      </c>
      <c r="Z140" s="5">
        <f t="shared" si="15"/>
        <v>2.8905211948464409</v>
      </c>
      <c r="AA140" s="5"/>
      <c r="AB140" s="5"/>
      <c r="AC140" s="5"/>
      <c r="AD140" s="5"/>
      <c r="AF140" s="7">
        <v>105.80233364958799</v>
      </c>
      <c r="AG140" s="4"/>
      <c r="AH140" s="3"/>
      <c r="AI140" s="5"/>
      <c r="AJ140">
        <v>596.07847526138005</v>
      </c>
      <c r="AK140" s="11"/>
      <c r="AL140">
        <f t="shared" si="16"/>
        <v>519.96181825243139</v>
      </c>
      <c r="AM140">
        <f t="shared" si="17"/>
        <v>790.99294630881889</v>
      </c>
      <c r="AO140">
        <v>139</v>
      </c>
      <c r="AP140">
        <v>89</v>
      </c>
      <c r="AQ140">
        <v>4.45</v>
      </c>
      <c r="AR140">
        <v>309.01972034434601</v>
      </c>
      <c r="AS140">
        <v>297.84720747542099</v>
      </c>
      <c r="AU140">
        <v>88</v>
      </c>
      <c r="AV140">
        <v>1.6923076923076901</v>
      </c>
      <c r="AW140">
        <f t="shared" si="18"/>
        <v>102.17027150807088</v>
      </c>
      <c r="AX140">
        <f t="shared" si="19"/>
        <v>10438.764380032921</v>
      </c>
      <c r="AY140">
        <f t="shared" si="20"/>
        <v>0.12287013309479365</v>
      </c>
      <c r="AZ140">
        <f t="shared" si="21"/>
        <v>0.75790730878899504</v>
      </c>
      <c r="BA140">
        <v>1.86983978018578</v>
      </c>
      <c r="BB140">
        <f t="shared" si="22"/>
        <v>105.45314108393353</v>
      </c>
      <c r="BC140">
        <f t="shared" si="23"/>
        <v>11120.36496446799</v>
      </c>
      <c r="BD140">
        <f t="shared" si="24"/>
        <v>0.11894898792417517</v>
      </c>
      <c r="BE140">
        <f t="shared" si="25"/>
        <v>0.78162863874191046</v>
      </c>
      <c r="BF140">
        <v>2.3182658914949701</v>
      </c>
      <c r="BG140">
        <v>7.7419090175006025</v>
      </c>
      <c r="BI140">
        <v>0.13059065040628584</v>
      </c>
      <c r="BJ140">
        <v>0.81106627340094994</v>
      </c>
      <c r="BK140">
        <v>1.72443962419638</v>
      </c>
      <c r="BM140">
        <v>1.6923076923076901</v>
      </c>
      <c r="BN140">
        <f t="shared" si="26"/>
        <v>7.7419090175006025</v>
      </c>
      <c r="BO140">
        <f t="shared" si="27"/>
        <v>7.5008950722410654</v>
      </c>
    </row>
    <row r="141" spans="1:67" x14ac:dyDescent="0.3">
      <c r="A141" s="12">
        <v>140</v>
      </c>
      <c r="B141" s="6">
        <v>2.6923076923076898</v>
      </c>
      <c r="C141" s="6">
        <v>116.272100441322</v>
      </c>
      <c r="D141">
        <v>116.992324289998</v>
      </c>
      <c r="E141">
        <v>629.20564458820104</v>
      </c>
      <c r="F141">
        <v>0.36458164527554199</v>
      </c>
      <c r="G141">
        <v>0.38735333962907598</v>
      </c>
      <c r="H141">
        <v>468.76666666666699</v>
      </c>
      <c r="I141">
        <v>112.403703703704</v>
      </c>
      <c r="J141">
        <v>565.71532846715297</v>
      </c>
      <c r="K141">
        <v>139.53284671532799</v>
      </c>
      <c r="L141">
        <f t="shared" si="28"/>
        <v>605.92913625303731</v>
      </c>
      <c r="M141">
        <v>89</v>
      </c>
      <c r="N141">
        <v>1.7115384615384599</v>
      </c>
      <c r="O141" s="4"/>
      <c r="P141" s="3"/>
      <c r="R141" s="4"/>
      <c r="S141" s="3"/>
      <c r="U141" s="7">
        <v>102.884245414734</v>
      </c>
      <c r="V141" s="4"/>
      <c r="W141" s="5">
        <v>1.7115384615384599</v>
      </c>
      <c r="X141" s="5">
        <v>102.33286588965534</v>
      </c>
      <c r="Y141" s="5">
        <v>295.41476882691268</v>
      </c>
      <c r="Z141" s="5">
        <f t="shared" si="15"/>
        <v>2.8868024584150307</v>
      </c>
      <c r="AA141" s="5"/>
      <c r="AB141" s="5"/>
      <c r="AC141" s="5"/>
      <c r="AD141" s="5"/>
      <c r="AF141" s="7">
        <v>104.863024203092</v>
      </c>
      <c r="AG141" s="4"/>
      <c r="AH141" s="3"/>
      <c r="AI141" s="5"/>
      <c r="AJ141">
        <v>595.025576209939</v>
      </c>
      <c r="AL141">
        <f t="shared" si="16"/>
        <v>519.6739875581859</v>
      </c>
      <c r="AM141">
        <f t="shared" si="17"/>
        <v>790.010436442833</v>
      </c>
      <c r="AO141">
        <v>140</v>
      </c>
      <c r="AP141">
        <v>90</v>
      </c>
      <c r="AQ141">
        <v>4.5</v>
      </c>
      <c r="AR141">
        <v>303.40312983817802</v>
      </c>
      <c r="AS141">
        <v>295.89778618398901</v>
      </c>
      <c r="AU141">
        <v>89</v>
      </c>
      <c r="AV141">
        <v>1.7115384615384599</v>
      </c>
      <c r="AW141">
        <f t="shared" si="18"/>
        <v>101.99368219597655</v>
      </c>
      <c r="AX141">
        <f t="shared" si="19"/>
        <v>10402.711207893863</v>
      </c>
      <c r="AY141">
        <f t="shared" si="20"/>
        <v>0.12426638460723453</v>
      </c>
      <c r="AZ141">
        <f t="shared" si="21"/>
        <v>0.75528966539036768</v>
      </c>
      <c r="BA141">
        <v>1.8624017272829301</v>
      </c>
      <c r="BB141">
        <f t="shared" si="22"/>
        <v>105.24078808237741</v>
      </c>
      <c r="BC141">
        <f t="shared" si="23"/>
        <v>11075.623476199871</v>
      </c>
      <c r="BD141">
        <f t="shared" si="24"/>
        <v>0.12030068096876811</v>
      </c>
      <c r="BE141">
        <f t="shared" si="25"/>
        <v>0.77848384730007936</v>
      </c>
      <c r="BF141">
        <v>2.3057493449480702</v>
      </c>
      <c r="BG141">
        <v>7.7456801189397337</v>
      </c>
      <c r="BI141">
        <v>0.13207463506999367</v>
      </c>
      <c r="BJ141">
        <v>0.80809613626754784</v>
      </c>
      <c r="BK141">
        <v>1.72207381017412</v>
      </c>
      <c r="BM141">
        <v>1.7115384615384599</v>
      </c>
      <c r="BN141">
        <f t="shared" si="26"/>
        <v>7.7456801189397337</v>
      </c>
      <c r="BO141">
        <f t="shared" si="27"/>
        <v>7.5066944179898289</v>
      </c>
    </row>
    <row r="142" spans="1:67" x14ac:dyDescent="0.3">
      <c r="A142">
        <v>141</v>
      </c>
      <c r="B142" s="6">
        <v>2.7115384615384599</v>
      </c>
      <c r="C142" s="6">
        <v>113.688724602972</v>
      </c>
      <c r="D142">
        <v>115.482593923534</v>
      </c>
      <c r="E142">
        <v>628.43527159615599</v>
      </c>
      <c r="F142">
        <v>0.37331202656595802</v>
      </c>
      <c r="G142">
        <v>0.41781282835365602</v>
      </c>
      <c r="H142">
        <v>467.62162162162201</v>
      </c>
      <c r="I142">
        <v>112.312741312741</v>
      </c>
      <c r="J142">
        <v>564.43071161048704</v>
      </c>
      <c r="K142">
        <v>139.48314606741599</v>
      </c>
      <c r="L142">
        <f t="shared" si="28"/>
        <v>605.05681243040635</v>
      </c>
      <c r="M142">
        <v>90</v>
      </c>
      <c r="N142">
        <v>1.7307692307692299</v>
      </c>
      <c r="O142" s="4"/>
      <c r="P142" s="3"/>
      <c r="R142" s="4"/>
      <c r="S142" s="3"/>
      <c r="U142" s="7">
        <v>102.488022208404</v>
      </c>
      <c r="V142" s="4"/>
      <c r="W142" s="5">
        <v>1.7307692307692299</v>
      </c>
      <c r="X142" s="5">
        <v>102.25133768213055</v>
      </c>
      <c r="Y142" s="5">
        <v>295.53325697485081</v>
      </c>
      <c r="Z142" s="5">
        <f t="shared" si="15"/>
        <v>2.8902629899432428</v>
      </c>
      <c r="AA142" s="5"/>
      <c r="AB142" s="5"/>
      <c r="AC142" s="5"/>
      <c r="AD142" s="5"/>
      <c r="AF142" s="7">
        <v>104.60280861102</v>
      </c>
      <c r="AG142" s="4"/>
      <c r="AH142" s="3"/>
      <c r="AI142" s="5"/>
      <c r="AJ142">
        <v>594.79816260308496</v>
      </c>
      <c r="AL142">
        <f t="shared" si="16"/>
        <v>519.39528067645529</v>
      </c>
      <c r="AM142">
        <f t="shared" si="17"/>
        <v>789.6558185848944</v>
      </c>
      <c r="AO142">
        <v>141</v>
      </c>
      <c r="AP142">
        <v>91</v>
      </c>
      <c r="AQ142">
        <v>4.55</v>
      </c>
      <c r="AR142">
        <v>301.593346510532</v>
      </c>
      <c r="AS142">
        <v>288.325636508066</v>
      </c>
      <c r="AU142">
        <v>90</v>
      </c>
      <c r="AV142">
        <v>1.7307692307692299</v>
      </c>
      <c r="AW142">
        <f t="shared" si="18"/>
        <v>101.81746473700328</v>
      </c>
      <c r="AX142">
        <f t="shared" si="19"/>
        <v>10366.796125470906</v>
      </c>
      <c r="AY142">
        <f t="shared" si="20"/>
        <v>0.12566263611967543</v>
      </c>
      <c r="AZ142">
        <f t="shared" si="21"/>
        <v>0.75268204800643812</v>
      </c>
      <c r="BA142">
        <v>1.85504096914287</v>
      </c>
      <c r="BB142">
        <f t="shared" si="22"/>
        <v>105.02913122330793</v>
      </c>
      <c r="BC142">
        <f t="shared" si="23"/>
        <v>11031.118405522837</v>
      </c>
      <c r="BD142">
        <f t="shared" si="24"/>
        <v>0.12165237401336108</v>
      </c>
      <c r="BE142">
        <f t="shared" si="25"/>
        <v>0.77535567318694976</v>
      </c>
      <c r="BF142">
        <v>2.2931861276649701</v>
      </c>
      <c r="BG142">
        <v>7.7556028391061647</v>
      </c>
      <c r="BI142">
        <v>0.13355861973370153</v>
      </c>
      <c r="BJ142">
        <v>0.80680903491053835</v>
      </c>
      <c r="BK142">
        <v>1.71973849442368</v>
      </c>
      <c r="BM142">
        <v>1.7307692307692299</v>
      </c>
      <c r="BN142">
        <f t="shared" si="26"/>
        <v>7.7556028391061647</v>
      </c>
      <c r="BO142">
        <f t="shared" si="27"/>
        <v>7.5184456863302609</v>
      </c>
    </row>
    <row r="143" spans="1:67" x14ac:dyDescent="0.3">
      <c r="A143">
        <v>142</v>
      </c>
      <c r="B143" s="6">
        <v>2.7307692307692299</v>
      </c>
      <c r="C143" s="6">
        <v>110.89103903877</v>
      </c>
      <c r="D143">
        <v>115.012298062497</v>
      </c>
      <c r="E143">
        <v>627.77056335225905</v>
      </c>
      <c r="F143">
        <v>0.34914324523316398</v>
      </c>
      <c r="G143">
        <v>0.39633290338711802</v>
      </c>
      <c r="H143">
        <v>466.56910569105702</v>
      </c>
      <c r="I143">
        <v>112.09756097560999</v>
      </c>
      <c r="J143">
        <v>563.21132075471701</v>
      </c>
      <c r="K143">
        <v>139.46792452830201</v>
      </c>
      <c r="L143">
        <f t="shared" si="28"/>
        <v>604.01384414787492</v>
      </c>
      <c r="M143">
        <v>91</v>
      </c>
      <c r="N143">
        <v>1.75</v>
      </c>
      <c r="O143" s="4"/>
      <c r="P143" s="3"/>
      <c r="R143" s="4"/>
      <c r="S143" s="3"/>
      <c r="U143" s="7">
        <v>101.757623280766</v>
      </c>
      <c r="V143" s="4"/>
      <c r="W143" s="5">
        <v>1.75</v>
      </c>
      <c r="X143" s="5">
        <v>102.22827801753236</v>
      </c>
      <c r="Y143" s="5">
        <v>295.51030689189048</v>
      </c>
      <c r="Z143" s="5">
        <f t="shared" si="15"/>
        <v>2.8906904490869918</v>
      </c>
      <c r="AA143" s="5"/>
      <c r="AB143" s="5"/>
      <c r="AC143" s="5"/>
      <c r="AD143" s="5"/>
      <c r="AF143" s="7">
        <v>104.123108881099</v>
      </c>
      <c r="AG143" s="4"/>
      <c r="AH143" s="3"/>
      <c r="AI143" s="5"/>
      <c r="AJ143">
        <v>595.16427302541001</v>
      </c>
      <c r="AL143">
        <f t="shared" si="16"/>
        <v>519.12547177734382</v>
      </c>
      <c r="AM143">
        <f t="shared" si="17"/>
        <v>789.75424489768625</v>
      </c>
      <c r="AO143">
        <v>142</v>
      </c>
      <c r="AP143">
        <v>92</v>
      </c>
      <c r="AQ143">
        <v>4.5999999999999996</v>
      </c>
      <c r="AR143">
        <v>302.65802626666999</v>
      </c>
      <c r="AS143">
        <v>291.21391405592902</v>
      </c>
      <c r="AU143">
        <v>91</v>
      </c>
      <c r="AV143">
        <v>1.75</v>
      </c>
      <c r="AW143">
        <f t="shared" si="18"/>
        <v>101.64161577148438</v>
      </c>
      <c r="AX143">
        <f t="shared" si="19"/>
        <v>10331.018056638062</v>
      </c>
      <c r="AY143">
        <f t="shared" si="20"/>
        <v>0.12705888763211634</v>
      </c>
      <c r="AZ143">
        <f t="shared" si="21"/>
        <v>0.75008437850499454</v>
      </c>
      <c r="BA143">
        <v>1.84776221663396</v>
      </c>
      <c r="BB143">
        <f t="shared" si="22"/>
        <v>104.81818144531249</v>
      </c>
      <c r="BC143">
        <f t="shared" si="23"/>
        <v>10986.851161502451</v>
      </c>
      <c r="BD143">
        <f t="shared" si="24"/>
        <v>0.12300406705795404</v>
      </c>
      <c r="BE143">
        <f t="shared" si="25"/>
        <v>0.77224421544297583</v>
      </c>
      <c r="BF143">
        <v>2.2805935702332998</v>
      </c>
      <c r="BG143">
        <v>7.7699890827517946</v>
      </c>
      <c r="BI143">
        <v>0.13504260439740939</v>
      </c>
      <c r="BJ143">
        <v>0.80644517369765656</v>
      </c>
      <c r="BK143">
        <v>1.7174393891605899</v>
      </c>
      <c r="BM143">
        <v>1.75</v>
      </c>
      <c r="BN143">
        <f t="shared" si="26"/>
        <v>7.7699890827517946</v>
      </c>
      <c r="BO143">
        <f t="shared" si="27"/>
        <v>7.5345158063988178</v>
      </c>
    </row>
    <row r="144" spans="1:67" x14ac:dyDescent="0.3">
      <c r="A144">
        <v>143</v>
      </c>
      <c r="B144" s="6">
        <v>2.75</v>
      </c>
      <c r="C144" s="6">
        <v>109.84886666174999</v>
      </c>
      <c r="D144">
        <v>116.34548903128299</v>
      </c>
      <c r="E144">
        <v>625.88098632678395</v>
      </c>
      <c r="F144">
        <v>0.35607274526197802</v>
      </c>
      <c r="G144">
        <v>0.45873038692635298</v>
      </c>
      <c r="H144">
        <v>465.48132780083</v>
      </c>
      <c r="I144">
        <v>111.966804979253</v>
      </c>
      <c r="J144">
        <v>561.80442804428105</v>
      </c>
      <c r="K144">
        <v>139.354243542435</v>
      </c>
      <c r="L144">
        <f t="shared" si="28"/>
        <v>602.01937652156903</v>
      </c>
      <c r="M144">
        <v>92</v>
      </c>
      <c r="N144">
        <v>1.7692307692307701</v>
      </c>
      <c r="O144" s="4"/>
      <c r="P144" s="3"/>
      <c r="R144" s="4"/>
      <c r="S144" s="3"/>
      <c r="U144" s="7">
        <v>101.670880940901</v>
      </c>
      <c r="V144" s="4"/>
      <c r="W144" s="5">
        <v>1.7692307692307701</v>
      </c>
      <c r="X144" s="5">
        <v>102.03457185545722</v>
      </c>
      <c r="Y144" s="5">
        <v>294.73684333924155</v>
      </c>
      <c r="Z144" s="5">
        <f t="shared" si="15"/>
        <v>2.8885978348276651</v>
      </c>
      <c r="AA144" s="5"/>
      <c r="AB144" s="5"/>
      <c r="AC144" s="5"/>
      <c r="AD144" s="5"/>
      <c r="AF144" s="7">
        <v>103.893397957733</v>
      </c>
      <c r="AG144" s="4"/>
      <c r="AH144" s="3"/>
      <c r="AI144" s="5"/>
      <c r="AJ144">
        <v>594.57351637862803</v>
      </c>
      <c r="AL144">
        <f t="shared" si="16"/>
        <v>518.86434545897725</v>
      </c>
      <c r="AM144">
        <f t="shared" si="17"/>
        <v>789.13742489342098</v>
      </c>
      <c r="AO144">
        <v>143</v>
      </c>
      <c r="AP144">
        <v>93</v>
      </c>
      <c r="AQ144">
        <v>4.6500000000000004</v>
      </c>
      <c r="AR144">
        <v>295.89778618398998</v>
      </c>
      <c r="AS144">
        <v>288.26649916830399</v>
      </c>
      <c r="AU144">
        <v>92</v>
      </c>
      <c r="AV144">
        <v>1.7692307692307701</v>
      </c>
      <c r="AW144">
        <f t="shared" si="18"/>
        <v>101.46613147526658</v>
      </c>
      <c r="AX144">
        <f t="shared" si="19"/>
        <v>10295.375836556083</v>
      </c>
      <c r="AY144">
        <f t="shared" si="20"/>
        <v>0.12845513914455722</v>
      </c>
      <c r="AZ144">
        <f t="shared" si="21"/>
        <v>0.74749657231279143</v>
      </c>
      <c r="BA144">
        <v>1.84056996110964</v>
      </c>
      <c r="BB144">
        <f t="shared" si="22"/>
        <v>104.60794818533319</v>
      </c>
      <c r="BC144">
        <f t="shared" si="23"/>
        <v>10942.822823545352</v>
      </c>
      <c r="BD144">
        <f t="shared" si="24"/>
        <v>0.12435576010254699</v>
      </c>
      <c r="BE144">
        <f t="shared" si="25"/>
        <v>0.76914954993753282</v>
      </c>
      <c r="BF144">
        <v>2.2679883290113101</v>
      </c>
      <c r="BG144">
        <v>7.7773481004918512</v>
      </c>
      <c r="BI144">
        <v>0.13652658906111723</v>
      </c>
      <c r="BJ144">
        <v>0.80339190110223258</v>
      </c>
      <c r="BK144">
        <v>1.7151818528364</v>
      </c>
      <c r="BM144">
        <v>1.7692307692307701</v>
      </c>
      <c r="BN144">
        <f t="shared" si="26"/>
        <v>7.7773481004918512</v>
      </c>
      <c r="BO144">
        <f t="shared" si="27"/>
        <v>7.5437616221600257</v>
      </c>
    </row>
    <row r="145" spans="1:67" x14ac:dyDescent="0.3">
      <c r="A145">
        <v>144</v>
      </c>
      <c r="B145" s="6">
        <v>2.7692307692307701</v>
      </c>
      <c r="C145" s="6">
        <v>109.22054060494</v>
      </c>
      <c r="D145">
        <v>117.087726073678</v>
      </c>
      <c r="E145">
        <v>626.52142459085098</v>
      </c>
      <c r="F145">
        <v>0.395109999201469</v>
      </c>
      <c r="G145">
        <v>0.35980551145948098</v>
      </c>
      <c r="H145">
        <v>464.273109243698</v>
      </c>
      <c r="I145">
        <v>111.831932773109</v>
      </c>
      <c r="J145">
        <v>560.70802919708001</v>
      </c>
      <c r="K145">
        <v>139.20072992700699</v>
      </c>
      <c r="L145">
        <f t="shared" si="28"/>
        <v>602.71824970863759</v>
      </c>
      <c r="M145">
        <v>93</v>
      </c>
      <c r="N145">
        <v>1.7884615384615401</v>
      </c>
      <c r="O145" s="4"/>
      <c r="P145" s="3"/>
      <c r="R145" s="4"/>
      <c r="S145" s="3"/>
      <c r="U145" s="7">
        <v>101.865610311344</v>
      </c>
      <c r="V145" s="4"/>
      <c r="W145" s="5">
        <v>1.7884615384615401</v>
      </c>
      <c r="X145" s="5">
        <v>101.95329935128001</v>
      </c>
      <c r="Y145" s="5">
        <v>294.74457937156495</v>
      </c>
      <c r="Z145" s="5">
        <f t="shared" si="15"/>
        <v>2.8909763710149559</v>
      </c>
      <c r="AA145" s="5"/>
      <c r="AB145" s="5"/>
      <c r="AC145" s="5"/>
      <c r="AD145" s="5"/>
      <c r="AF145" s="7">
        <v>104.16146887243301</v>
      </c>
      <c r="AG145" s="4"/>
      <c r="AH145" s="3"/>
      <c r="AI145" s="5"/>
      <c r="AJ145">
        <v>594.64231761375004</v>
      </c>
      <c r="AL145">
        <f t="shared" si="16"/>
        <v>518.61169649175656</v>
      </c>
      <c r="AM145">
        <f t="shared" si="17"/>
        <v>789.02317940293108</v>
      </c>
      <c r="AO145">
        <v>144</v>
      </c>
      <c r="AP145">
        <v>94</v>
      </c>
      <c r="AQ145">
        <v>4.7</v>
      </c>
      <c r="AR145">
        <v>294.33443648298498</v>
      </c>
      <c r="AS145">
        <v>284.25602054655502</v>
      </c>
      <c r="AU145">
        <v>93</v>
      </c>
      <c r="AV145">
        <v>1.7884615384615401</v>
      </c>
      <c r="AW145">
        <f t="shared" si="18"/>
        <v>101.29100757418607</v>
      </c>
      <c r="AX145">
        <f t="shared" si="19"/>
        <v>10259.868215393819</v>
      </c>
      <c r="AY145">
        <f t="shared" si="20"/>
        <v>0.12985139065699813</v>
      </c>
      <c r="AZ145">
        <f t="shared" si="21"/>
        <v>0.74491853868574009</v>
      </c>
      <c r="BA145">
        <v>1.83346843771404</v>
      </c>
      <c r="BB145">
        <f t="shared" si="22"/>
        <v>104.39843942004229</v>
      </c>
      <c r="BC145">
        <f t="shared" si="23"/>
        <v>10899.034153340241</v>
      </c>
      <c r="BD145">
        <f t="shared" si="24"/>
        <v>0.12570745314713996</v>
      </c>
      <c r="BE145">
        <f t="shared" si="25"/>
        <v>0.76607173020822528</v>
      </c>
      <c r="BF145">
        <v>2.2553863985738798</v>
      </c>
      <c r="BG145">
        <v>7.7896666081147066</v>
      </c>
      <c r="BI145">
        <v>0.13801057372482511</v>
      </c>
      <c r="BJ145">
        <v>0.80211257652396284</v>
      </c>
      <c r="BK145">
        <v>1.71297090834082</v>
      </c>
      <c r="BM145">
        <v>1.7884615384615401</v>
      </c>
      <c r="BN145">
        <f t="shared" si="26"/>
        <v>7.7896666081147066</v>
      </c>
      <c r="BO145">
        <f t="shared" si="27"/>
        <v>7.5578062640221351</v>
      </c>
    </row>
    <row r="146" spans="1:67" x14ac:dyDescent="0.3">
      <c r="A146">
        <v>145</v>
      </c>
      <c r="B146" s="6">
        <v>2.7884615384615401</v>
      </c>
      <c r="C146" s="6">
        <v>109.981793669832</v>
      </c>
      <c r="D146">
        <v>118.802658613199</v>
      </c>
      <c r="E146">
        <v>625.70743983551597</v>
      </c>
      <c r="F146">
        <v>0.37379004028040402</v>
      </c>
      <c r="G146">
        <v>0.41893407202937299</v>
      </c>
      <c r="H146">
        <v>463.13636363636402</v>
      </c>
      <c r="I146">
        <v>111.657024793388</v>
      </c>
      <c r="J146">
        <v>559.42704626334501</v>
      </c>
      <c r="K146">
        <v>139.056939501779</v>
      </c>
      <c r="L146">
        <f t="shared" si="28"/>
        <v>601.81676641863112</v>
      </c>
      <c r="M146">
        <v>94</v>
      </c>
      <c r="N146">
        <v>1.8076923076923099</v>
      </c>
      <c r="O146" s="4"/>
      <c r="P146" s="3"/>
      <c r="R146" s="4"/>
      <c r="S146" s="3"/>
      <c r="U146" s="7">
        <v>101.414931159831</v>
      </c>
      <c r="V146" s="4"/>
      <c r="W146" s="5">
        <v>1.8076923076923099</v>
      </c>
      <c r="X146" s="5">
        <v>101.51795676145733</v>
      </c>
      <c r="Y146" s="5">
        <v>293.93958638354439</v>
      </c>
      <c r="Z146" s="5">
        <f t="shared" si="15"/>
        <v>2.8954442717383624</v>
      </c>
      <c r="AA146" s="5"/>
      <c r="AB146" s="5"/>
      <c r="AC146" s="5"/>
      <c r="AD146" s="5"/>
      <c r="AF146" s="7">
        <v>104.41018164123</v>
      </c>
      <c r="AG146" s="4"/>
      <c r="AH146" s="3"/>
      <c r="AI146" s="5"/>
      <c r="AJ146">
        <v>594.27635699675704</v>
      </c>
      <c r="AL146">
        <f t="shared" si="16"/>
        <v>518.36732956488379</v>
      </c>
      <c r="AM146">
        <f t="shared" si="17"/>
        <v>788.58675923804719</v>
      </c>
      <c r="AO146">
        <v>145</v>
      </c>
      <c r="AP146">
        <v>95</v>
      </c>
      <c r="AQ146">
        <v>4.75</v>
      </c>
      <c r="AR146">
        <v>294.06129353153102</v>
      </c>
      <c r="AS146">
        <v>284.50293001036499</v>
      </c>
      <c r="AU146">
        <v>94</v>
      </c>
      <c r="AV146">
        <v>1.8076923076923099</v>
      </c>
      <c r="AW146">
        <f t="shared" si="18"/>
        <v>101.11623935837707</v>
      </c>
      <c r="AX146">
        <f t="shared" si="19"/>
        <v>10224.493861980605</v>
      </c>
      <c r="AY146">
        <f t="shared" si="20"/>
        <v>0.13124764216943902</v>
      </c>
      <c r="AZ146">
        <f t="shared" si="21"/>
        <v>0.74235018097408967</v>
      </c>
      <c r="BA146">
        <v>1.82646167152971</v>
      </c>
      <c r="BB146">
        <f t="shared" si="22"/>
        <v>104.18966170678053</v>
      </c>
      <c r="BC146">
        <f t="shared" si="23"/>
        <v>10855.485606573369</v>
      </c>
      <c r="BD146">
        <f t="shared" si="24"/>
        <v>0.12705914619173289</v>
      </c>
      <c r="BE146">
        <f t="shared" si="25"/>
        <v>0.76301078828434599</v>
      </c>
      <c r="BF146">
        <v>2.2428031240628199</v>
      </c>
      <c r="BG146">
        <v>7.7988141592482592</v>
      </c>
      <c r="BI146">
        <v>0.13949455838853295</v>
      </c>
      <c r="BJ146">
        <v>0.79527712859846333</v>
      </c>
      <c r="BK146">
        <v>1.71081124702293</v>
      </c>
      <c r="BM146">
        <v>1.8076923076923099</v>
      </c>
      <c r="BN146">
        <f t="shared" si="26"/>
        <v>7.7988141592482592</v>
      </c>
      <c r="BO146">
        <f t="shared" si="27"/>
        <v>7.568762066406892</v>
      </c>
    </row>
    <row r="147" spans="1:67" x14ac:dyDescent="0.3">
      <c r="A147">
        <v>146</v>
      </c>
      <c r="B147" s="6">
        <v>2.8076923076923102</v>
      </c>
      <c r="C147" s="6">
        <v>112.230778931119</v>
      </c>
      <c r="D147">
        <v>118.898525074418</v>
      </c>
      <c r="E147">
        <v>625.25248622350603</v>
      </c>
      <c r="F147">
        <v>0.34072674232174999</v>
      </c>
      <c r="G147">
        <v>0.37828949239836701</v>
      </c>
      <c r="H147">
        <v>462.09920634920599</v>
      </c>
      <c r="I147">
        <v>111.503968253968</v>
      </c>
      <c r="J147">
        <v>558.26334519573004</v>
      </c>
      <c r="K147">
        <v>139.08185053380799</v>
      </c>
      <c r="L147">
        <f t="shared" si="28"/>
        <v>601.02586779077535</v>
      </c>
      <c r="M147">
        <v>95</v>
      </c>
      <c r="N147">
        <v>1.82692307692308</v>
      </c>
      <c r="O147" s="4"/>
      <c r="P147" s="3"/>
      <c r="R147" s="4"/>
      <c r="S147" s="3"/>
      <c r="U147" s="7">
        <v>101.71609523505801</v>
      </c>
      <c r="V147" s="4"/>
      <c r="W147" s="5">
        <v>1.82692307692308</v>
      </c>
      <c r="X147" s="5">
        <v>101.65481918205055</v>
      </c>
      <c r="Y147" s="5">
        <v>294.3335379290059</v>
      </c>
      <c r="Z147" s="5">
        <f t="shared" si="15"/>
        <v>2.8954213907153075</v>
      </c>
      <c r="AA147" s="5"/>
      <c r="AB147" s="5"/>
      <c r="AC147" s="5"/>
      <c r="AD147" s="5"/>
      <c r="AF147" s="7">
        <v>103.949614753563</v>
      </c>
      <c r="AG147" s="4"/>
      <c r="AH147" s="3"/>
      <c r="AI147" s="5"/>
      <c r="AJ147">
        <v>593.38538693236501</v>
      </c>
      <c r="AL147">
        <f t="shared" si="16"/>
        <v>518.13105903515907</v>
      </c>
      <c r="AM147">
        <f t="shared" si="17"/>
        <v>787.76012323661575</v>
      </c>
      <c r="AO147">
        <v>146</v>
      </c>
      <c r="AP147">
        <v>96</v>
      </c>
      <c r="AQ147">
        <v>4.8</v>
      </c>
      <c r="AR147">
        <v>288.341934632983</v>
      </c>
      <c r="AS147">
        <v>283.13700945812701</v>
      </c>
      <c r="AU147">
        <v>95</v>
      </c>
      <c r="AV147">
        <v>1.82692307692308</v>
      </c>
      <c r="AW147">
        <f t="shared" si="18"/>
        <v>100.94182169641275</v>
      </c>
      <c r="AX147">
        <f t="shared" si="19"/>
        <v>10189.251367390383</v>
      </c>
      <c r="AY147">
        <f t="shared" si="20"/>
        <v>0.13264389368187993</v>
      </c>
      <c r="AZ147">
        <f t="shared" si="21"/>
        <v>0.73979139688265272</v>
      </c>
      <c r="BA147">
        <v>1.8195534418124999</v>
      </c>
      <c r="BB147">
        <f t="shared" si="22"/>
        <v>103.98162022405842</v>
      </c>
      <c r="BC147">
        <f t="shared" si="23"/>
        <v>10812.177344420314</v>
      </c>
      <c r="BD147">
        <f t="shared" si="24"/>
        <v>0.12841083923632587</v>
      </c>
      <c r="BE147">
        <f t="shared" si="25"/>
        <v>0.75996673549461013</v>
      </c>
      <c r="BF147">
        <v>2.2302532134416202</v>
      </c>
      <c r="BG147">
        <v>7.8041005204546554</v>
      </c>
      <c r="BI147">
        <v>0.14097854305224081</v>
      </c>
      <c r="BJ147">
        <v>0.79742289523097043</v>
      </c>
      <c r="BK147">
        <v>1.7087072331853801</v>
      </c>
      <c r="BM147">
        <v>1.82692307692308</v>
      </c>
      <c r="BN147">
        <f t="shared" si="26"/>
        <v>7.8041005204546554</v>
      </c>
      <c r="BO147">
        <f t="shared" si="27"/>
        <v>7.5759554576968426</v>
      </c>
    </row>
    <row r="148" spans="1:67" x14ac:dyDescent="0.3">
      <c r="A148">
        <v>147</v>
      </c>
      <c r="B148" s="6">
        <v>2.8269230769230802</v>
      </c>
      <c r="C148" s="6">
        <v>113.571515529743</v>
      </c>
      <c r="D148">
        <v>118.173838304656</v>
      </c>
      <c r="E148">
        <v>623.21908302573297</v>
      </c>
      <c r="F148">
        <v>0.37427415070977099</v>
      </c>
      <c r="G148">
        <v>0.48351310683355198</v>
      </c>
      <c r="H148">
        <v>460.95348837209298</v>
      </c>
      <c r="I148">
        <v>111.387596899225</v>
      </c>
      <c r="J148">
        <v>556.78057553956796</v>
      </c>
      <c r="K148">
        <v>138.960431654676</v>
      </c>
      <c r="L148">
        <f t="shared" si="28"/>
        <v>598.91929479671865</v>
      </c>
      <c r="M148">
        <v>96</v>
      </c>
      <c r="N148">
        <v>1.84615384615385</v>
      </c>
      <c r="O148" s="4"/>
      <c r="P148" s="3"/>
      <c r="R148" s="4"/>
      <c r="S148" s="3"/>
      <c r="U148" s="7">
        <v>101.51660830528</v>
      </c>
      <c r="V148" s="4"/>
      <c r="W148" s="5">
        <v>1.84615384615385</v>
      </c>
      <c r="X148" s="5">
        <v>101.49241185059122</v>
      </c>
      <c r="Y148" s="5">
        <v>294.05352717139169</v>
      </c>
      <c r="Z148" s="5">
        <f t="shared" si="15"/>
        <v>2.8972956875266016</v>
      </c>
      <c r="AA148" s="5"/>
      <c r="AB148" s="5"/>
      <c r="AC148" s="5"/>
      <c r="AD148" s="5"/>
      <c r="AF148" s="7">
        <v>103.63703911160199</v>
      </c>
      <c r="AG148" s="4"/>
      <c r="AH148" s="3"/>
      <c r="AI148" s="5"/>
      <c r="AJ148">
        <v>593.82648840636205</v>
      </c>
      <c r="AK148" s="11"/>
      <c r="AL148">
        <f t="shared" si="16"/>
        <v>517.90270867805202</v>
      </c>
      <c r="AM148">
        <f t="shared" si="17"/>
        <v>787.94232910099106</v>
      </c>
      <c r="AO148">
        <v>147</v>
      </c>
      <c r="AP148">
        <v>97</v>
      </c>
      <c r="AQ148">
        <v>4.8499999999999996</v>
      </c>
      <c r="AR148">
        <v>284.25602054655502</v>
      </c>
      <c r="AS148">
        <v>280.25516790959398</v>
      </c>
      <c r="AU148">
        <v>96</v>
      </c>
      <c r="AV148">
        <v>1.84615384615385</v>
      </c>
      <c r="AW148">
        <f t="shared" si="18"/>
        <v>100.76774904927871</v>
      </c>
      <c r="AX148">
        <f t="shared" si="19"/>
        <v>10154.13924845841</v>
      </c>
      <c r="AY148">
        <f t="shared" si="20"/>
        <v>0.13404014519432081</v>
      </c>
      <c r="AZ148">
        <f t="shared" si="21"/>
        <v>0.73724207872613678</v>
      </c>
      <c r="BA148">
        <v>1.81274732699344</v>
      </c>
      <c r="BB148">
        <f t="shared" si="22"/>
        <v>103.77431881162063</v>
      </c>
      <c r="BC148">
        <f t="shared" si="23"/>
        <v>10769.10924481588</v>
      </c>
      <c r="BD148">
        <f t="shared" si="24"/>
        <v>0.12976253228091883</v>
      </c>
      <c r="BE148">
        <f t="shared" si="25"/>
        <v>0.75693956325929446</v>
      </c>
      <c r="BF148">
        <v>2.2177507496544302</v>
      </c>
      <c r="BG148">
        <v>7.8193899986359883</v>
      </c>
      <c r="BI148">
        <v>0.14246252771594867</v>
      </c>
      <c r="BJ148">
        <v>0.79487694860962621</v>
      </c>
      <c r="BK148">
        <v>1.70666292144883</v>
      </c>
      <c r="BM148">
        <v>1.84615384615385</v>
      </c>
      <c r="BN148">
        <f t="shared" si="26"/>
        <v>7.8193899986359883</v>
      </c>
      <c r="BO148">
        <f t="shared" si="27"/>
        <v>7.592845109697385</v>
      </c>
    </row>
    <row r="149" spans="1:67" x14ac:dyDescent="0.3">
      <c r="A149">
        <v>148</v>
      </c>
      <c r="B149" s="6">
        <v>2.84615384615384</v>
      </c>
      <c r="C149" s="6">
        <v>114.12390844220501</v>
      </c>
      <c r="D149">
        <v>117.05255499942901</v>
      </c>
      <c r="E149">
        <v>622.12032815295504</v>
      </c>
      <c r="F149">
        <v>0.34672868423406</v>
      </c>
      <c r="G149">
        <v>0.40884209374019798</v>
      </c>
      <c r="H149">
        <v>459.9</v>
      </c>
      <c r="I149">
        <v>111.219230769231</v>
      </c>
      <c r="J149">
        <v>555.52747252747304</v>
      </c>
      <c r="K149">
        <v>138.84981684981699</v>
      </c>
      <c r="L149">
        <f t="shared" si="28"/>
        <v>597.6717032967066</v>
      </c>
      <c r="M149">
        <v>97</v>
      </c>
      <c r="N149">
        <v>1.8653846153846101</v>
      </c>
      <c r="O149" s="4"/>
      <c r="P149" s="3"/>
      <c r="R149" s="4"/>
      <c r="S149" s="3"/>
      <c r="U149" s="7">
        <v>101.202762478521</v>
      </c>
      <c r="V149" s="4"/>
      <c r="W149" s="5">
        <v>1.8653846153846201</v>
      </c>
      <c r="X149" s="5">
        <v>101.4107456039431</v>
      </c>
      <c r="Y149" s="5">
        <v>293.77178612252885</v>
      </c>
      <c r="Z149" s="5">
        <f t="shared" si="15"/>
        <v>2.8968506677768304</v>
      </c>
      <c r="AA149" s="5"/>
      <c r="AB149" s="5"/>
      <c r="AC149" s="5"/>
      <c r="AD149" s="5"/>
      <c r="AF149" s="7">
        <v>103.143589073312</v>
      </c>
      <c r="AG149" s="4"/>
      <c r="AH149" s="3"/>
      <c r="AI149" s="5"/>
      <c r="AJ149">
        <v>594.19522151486603</v>
      </c>
      <c r="AL149">
        <f t="shared" si="16"/>
        <v>517.68211144104464</v>
      </c>
      <c r="AM149">
        <f t="shared" si="17"/>
        <v>788.07533255213548</v>
      </c>
      <c r="AO149">
        <v>148</v>
      </c>
      <c r="AP149">
        <v>98</v>
      </c>
      <c r="AQ149">
        <v>4.9000000000000004</v>
      </c>
      <c r="AR149">
        <v>287.34155874171898</v>
      </c>
      <c r="AS149">
        <v>277.42941235126801</v>
      </c>
      <c r="AU149">
        <v>97</v>
      </c>
      <c r="AV149">
        <v>1.8653846153846101</v>
      </c>
      <c r="AW149">
        <f t="shared" si="18"/>
        <v>100.59401548417907</v>
      </c>
      <c r="AX149">
        <f t="shared" si="19"/>
        <v>10119.155951231258</v>
      </c>
      <c r="AY149">
        <f t="shared" si="20"/>
        <v>0.13543639670676097</v>
      </c>
      <c r="AZ149">
        <f t="shared" si="21"/>
        <v>0.73470211367963068</v>
      </c>
      <c r="BA149">
        <v>1.8060466699350799</v>
      </c>
      <c r="BB149">
        <f t="shared" si="22"/>
        <v>103.56776001007336</v>
      </c>
      <c r="BC149">
        <f t="shared" si="23"/>
        <v>10726.28091350415</v>
      </c>
      <c r="BD149">
        <f t="shared" si="24"/>
        <v>0.13111422532551106</v>
      </c>
      <c r="BE149">
        <f t="shared" si="25"/>
        <v>0.75392924386692395</v>
      </c>
      <c r="BF149">
        <v>2.2053092026894801</v>
      </c>
      <c r="BG149">
        <v>7.8342168642833441</v>
      </c>
      <c r="BI149">
        <v>0.14394651237965653</v>
      </c>
      <c r="BJ149">
        <v>0.7935982618809746</v>
      </c>
      <c r="BK149">
        <v>1.70468206074245</v>
      </c>
      <c r="BM149">
        <v>1.8653846153846101</v>
      </c>
      <c r="BN149">
        <f t="shared" si="26"/>
        <v>7.8342168642833441</v>
      </c>
      <c r="BO149">
        <f t="shared" si="27"/>
        <v>7.6092727357962033</v>
      </c>
    </row>
    <row r="150" spans="1:67" x14ac:dyDescent="0.3">
      <c r="A150">
        <v>149</v>
      </c>
      <c r="B150" s="6">
        <v>2.8653846153846101</v>
      </c>
      <c r="C150" s="6">
        <v>113.40627276632</v>
      </c>
      <c r="D150">
        <v>115.51411634678701</v>
      </c>
      <c r="E150">
        <v>622.03122151476998</v>
      </c>
      <c r="F150">
        <v>0.37975695887591898</v>
      </c>
      <c r="G150">
        <v>0.39206154445244801</v>
      </c>
      <c r="H150">
        <v>458.74319066147899</v>
      </c>
      <c r="I150">
        <v>111.054474708171</v>
      </c>
      <c r="J150">
        <v>554.32209737827702</v>
      </c>
      <c r="K150">
        <v>138.80149812734101</v>
      </c>
      <c r="L150">
        <f t="shared" si="28"/>
        <v>597.36816697998768</v>
      </c>
      <c r="M150">
        <v>98</v>
      </c>
      <c r="N150">
        <v>1.8846153846153799</v>
      </c>
      <c r="O150" s="4"/>
      <c r="P150" s="3"/>
      <c r="R150" s="4"/>
      <c r="S150" s="3"/>
      <c r="U150" s="7">
        <v>101.187648309407</v>
      </c>
      <c r="V150" s="4"/>
      <c r="W150" s="5">
        <v>1.8846153846153799</v>
      </c>
      <c r="X150" s="5">
        <v>101.0003700733708</v>
      </c>
      <c r="Y150" s="5">
        <v>292.63808104827137</v>
      </c>
      <c r="Z150" s="5">
        <f t="shared" si="15"/>
        <v>2.8973961267239625</v>
      </c>
      <c r="AA150" s="5"/>
      <c r="AB150" s="5"/>
      <c r="AC150" s="5"/>
      <c r="AD150" s="5"/>
      <c r="AF150" s="7">
        <v>102.621315844875</v>
      </c>
      <c r="AG150" s="4"/>
      <c r="AH150" s="3"/>
      <c r="AI150" s="5"/>
      <c r="AJ150">
        <v>593.763658347552</v>
      </c>
      <c r="AL150">
        <f t="shared" si="16"/>
        <v>517.46910919924608</v>
      </c>
      <c r="AM150">
        <f t="shared" si="17"/>
        <v>787.61003101136907</v>
      </c>
      <c r="AO150">
        <v>149</v>
      </c>
      <c r="AP150">
        <v>99</v>
      </c>
      <c r="AQ150">
        <v>4.95</v>
      </c>
      <c r="AR150">
        <v>282.14201840781499</v>
      </c>
      <c r="AS150">
        <v>277.20727704015098</v>
      </c>
      <c r="AU150">
        <v>98</v>
      </c>
      <c r="AV150">
        <v>1.8846153846153799</v>
      </c>
      <c r="AW150">
        <f t="shared" si="18"/>
        <v>100.42061468817448</v>
      </c>
      <c r="AX150">
        <f t="shared" si="19"/>
        <v>10084.299854350804</v>
      </c>
      <c r="AY150">
        <f t="shared" si="20"/>
        <v>0.13683264821920185</v>
      </c>
      <c r="AZ150">
        <f t="shared" si="21"/>
        <v>0.73217138402430049</v>
      </c>
      <c r="BA150">
        <v>1.7994546217005001</v>
      </c>
      <c r="BB150">
        <f t="shared" si="22"/>
        <v>103.36194510007418</v>
      </c>
      <c r="BC150">
        <f t="shared" si="23"/>
        <v>10683.691694870749</v>
      </c>
      <c r="BD150">
        <f t="shared" si="24"/>
        <v>0.13246591837010402</v>
      </c>
      <c r="BE150">
        <f t="shared" si="25"/>
        <v>0.75093573123565049</v>
      </c>
      <c r="BF150">
        <v>2.19294144154679</v>
      </c>
      <c r="BG150">
        <v>7.8431110330986442</v>
      </c>
      <c r="BI150">
        <v>0.14543049704336358</v>
      </c>
      <c r="BJ150">
        <v>0.7871884014640993</v>
      </c>
      <c r="BK150">
        <v>1.7027680989265099</v>
      </c>
      <c r="BM150">
        <v>1.8846153846153799</v>
      </c>
      <c r="BN150">
        <f t="shared" si="26"/>
        <v>7.8431110330986442</v>
      </c>
      <c r="BO150">
        <f t="shared" si="27"/>
        <v>7.6199226925229739</v>
      </c>
    </row>
    <row r="151" spans="1:67" x14ac:dyDescent="0.3">
      <c r="A151">
        <v>150</v>
      </c>
      <c r="B151" s="6">
        <v>2.8846153846153801</v>
      </c>
      <c r="C151" s="6">
        <v>111.97257871625</v>
      </c>
      <c r="D151">
        <v>114.830052639469</v>
      </c>
      <c r="E151">
        <v>620.64268966460997</v>
      </c>
      <c r="F151">
        <v>0.32359534407491602</v>
      </c>
      <c r="G151">
        <v>0.39036465450457503</v>
      </c>
      <c r="H151">
        <v>457.74900398406402</v>
      </c>
      <c r="I151">
        <v>111</v>
      </c>
      <c r="J151">
        <v>553.13636363636397</v>
      </c>
      <c r="K151">
        <v>138.60984848484901</v>
      </c>
      <c r="L151">
        <f t="shared" si="28"/>
        <v>596.17099782687467</v>
      </c>
      <c r="M151">
        <v>99</v>
      </c>
      <c r="N151">
        <v>1.90384615384615</v>
      </c>
      <c r="O151" s="4"/>
      <c r="P151" s="3"/>
      <c r="R151" s="4"/>
      <c r="S151" s="3"/>
      <c r="U151" s="7">
        <v>100.931837453488</v>
      </c>
      <c r="V151" s="4"/>
      <c r="W151" s="5">
        <v>1.90384615384615</v>
      </c>
      <c r="X151" s="5">
        <v>101.00069845956234</v>
      </c>
      <c r="Y151" s="5">
        <v>293.52057097289668</v>
      </c>
      <c r="Z151" s="5">
        <f t="shared" si="15"/>
        <v>2.9061241699275331</v>
      </c>
      <c r="AA151" s="5"/>
      <c r="AB151" s="5"/>
      <c r="AC151" s="5"/>
      <c r="AD151" s="5"/>
      <c r="AF151" s="7">
        <v>103.16241942005399</v>
      </c>
      <c r="AG151" s="4"/>
      <c r="AH151" s="3"/>
      <c r="AI151" s="5"/>
      <c r="AJ151">
        <v>593.38616772185503</v>
      </c>
      <c r="AL151">
        <f t="shared" si="16"/>
        <v>517.26355251328096</v>
      </c>
      <c r="AM151">
        <f t="shared" si="17"/>
        <v>787.19040060349391</v>
      </c>
      <c r="AO151">
        <v>150</v>
      </c>
      <c r="AP151">
        <v>100</v>
      </c>
      <c r="AQ151">
        <v>5</v>
      </c>
      <c r="AR151">
        <v>277.42941235126801</v>
      </c>
      <c r="AS151">
        <v>270.02885661626499</v>
      </c>
      <c r="AU151">
        <v>99</v>
      </c>
      <c r="AV151">
        <v>1.90384615384615</v>
      </c>
      <c r="AW151">
        <f t="shared" si="18"/>
        <v>100.2475399816536</v>
      </c>
      <c r="AX151">
        <f t="shared" si="19"/>
        <v>10049.569272373237</v>
      </c>
      <c r="AY151">
        <f t="shared" si="20"/>
        <v>0.13822889973164276</v>
      </c>
      <c r="AZ151">
        <f t="shared" si="21"/>
        <v>0.72964976738836584</v>
      </c>
      <c r="BA151">
        <v>1.79297410791296</v>
      </c>
      <c r="BB151">
        <f t="shared" si="22"/>
        <v>103.15687414108602</v>
      </c>
      <c r="BC151">
        <f t="shared" si="23"/>
        <v>10641.340682559861</v>
      </c>
      <c r="BD151">
        <f t="shared" si="24"/>
        <v>0.13381761141469697</v>
      </c>
      <c r="BE151">
        <f t="shared" si="25"/>
        <v>0.74795896165950149</v>
      </c>
      <c r="BF151">
        <v>2.1806597461102402</v>
      </c>
      <c r="BG151">
        <v>7.8524660131067394</v>
      </c>
      <c r="BI151">
        <v>0.14691448170707144</v>
      </c>
      <c r="BJ151">
        <v>0.78719352030121303</v>
      </c>
      <c r="BK151">
        <v>1.7009241991600701</v>
      </c>
      <c r="BM151">
        <v>1.90384615384615</v>
      </c>
      <c r="BN151">
        <f t="shared" si="26"/>
        <v>7.8524660131067394</v>
      </c>
      <c r="BO151">
        <f t="shared" si="27"/>
        <v>7.6310028503468033</v>
      </c>
    </row>
    <row r="152" spans="1:67" x14ac:dyDescent="0.3">
      <c r="A152">
        <v>151</v>
      </c>
      <c r="B152" s="6">
        <v>2.9038461538461502</v>
      </c>
      <c r="C152" s="6">
        <v>110.211888361083</v>
      </c>
      <c r="D152">
        <v>114.606969543071</v>
      </c>
      <c r="E152">
        <v>619.87534171178004</v>
      </c>
      <c r="F152">
        <v>0.35310680479939899</v>
      </c>
      <c r="G152">
        <v>0.40332394836705299</v>
      </c>
      <c r="H152">
        <v>456.70370370370398</v>
      </c>
      <c r="I152">
        <v>110.70370370370399</v>
      </c>
      <c r="J152">
        <v>551.897338403042</v>
      </c>
      <c r="K152">
        <v>138.53992395437299</v>
      </c>
      <c r="L152">
        <f t="shared" si="28"/>
        <v>594.96021687086261</v>
      </c>
      <c r="M152">
        <v>100</v>
      </c>
      <c r="N152">
        <v>1.92307692307692</v>
      </c>
      <c r="O152" s="4"/>
      <c r="P152" s="3"/>
      <c r="R152" s="4"/>
      <c r="S152" s="3"/>
      <c r="U152" s="7">
        <v>99.722385391127105</v>
      </c>
      <c r="V152" s="4"/>
      <c r="W152" s="5">
        <v>1.92307692307692</v>
      </c>
      <c r="X152" s="5">
        <v>100.56048127821947</v>
      </c>
      <c r="Y152" s="5">
        <v>293.0467122055237</v>
      </c>
      <c r="Z152" s="5">
        <f t="shared" si="15"/>
        <v>2.914133946860844</v>
      </c>
      <c r="AA152" s="5"/>
      <c r="AB152" s="5"/>
      <c r="AC152" s="5"/>
      <c r="AD152" s="5"/>
      <c r="AF152" s="7">
        <v>102.45172234226</v>
      </c>
      <c r="AG152" s="4"/>
      <c r="AH152" s="3"/>
      <c r="AI152" s="5"/>
      <c r="AJ152">
        <v>593.74261495136204</v>
      </c>
      <c r="AL152">
        <f t="shared" si="16"/>
        <v>517.0653003894497</v>
      </c>
      <c r="AM152">
        <f t="shared" si="17"/>
        <v>787.32891327329855</v>
      </c>
      <c r="AO152">
        <v>151</v>
      </c>
      <c r="AP152">
        <v>101</v>
      </c>
      <c r="AQ152">
        <v>5.05</v>
      </c>
      <c r="AR152">
        <v>280.12264504177</v>
      </c>
      <c r="AS152">
        <v>273.225801009902</v>
      </c>
      <c r="AU152">
        <v>100</v>
      </c>
      <c r="AV152">
        <v>1.92307692307692</v>
      </c>
      <c r="AW152">
        <f t="shared" si="18"/>
        <v>100.07478433163612</v>
      </c>
      <c r="AX152">
        <f t="shared" si="19"/>
        <v>10014.962459023483</v>
      </c>
      <c r="AY152">
        <f t="shared" si="20"/>
        <v>0.13962515124408365</v>
      </c>
      <c r="AZ152">
        <f t="shared" si="21"/>
        <v>0.72713713698338756</v>
      </c>
      <c r="BA152">
        <v>1.78660787121524</v>
      </c>
      <c r="BB152">
        <f t="shared" si="22"/>
        <v>102.95254600969298</v>
      </c>
      <c r="BC152">
        <f t="shared" si="23"/>
        <v>10599.22672987795</v>
      </c>
      <c r="BD152">
        <f t="shared" si="24"/>
        <v>0.13516930445928993</v>
      </c>
      <c r="BE152">
        <f t="shared" si="25"/>
        <v>0.74499885453963788</v>
      </c>
      <c r="BF152">
        <v>2.1684758189239801</v>
      </c>
      <c r="BG152">
        <v>7.8674055460782473</v>
      </c>
      <c r="BI152">
        <v>0.1483984663707793</v>
      </c>
      <c r="BJ152">
        <v>0.78034642083639649</v>
      </c>
      <c r="BK152">
        <v>1.6991532439486501</v>
      </c>
      <c r="BM152">
        <v>1.92307692307692</v>
      </c>
      <c r="BN152">
        <f t="shared" si="26"/>
        <v>7.8674055460782473</v>
      </c>
      <c r="BO152">
        <f t="shared" si="27"/>
        <v>7.6474933723268146</v>
      </c>
    </row>
    <row r="153" spans="1:67" x14ac:dyDescent="0.3">
      <c r="A153">
        <v>152</v>
      </c>
      <c r="B153" s="6">
        <v>2.9230769230769198</v>
      </c>
      <c r="C153" s="6">
        <v>109.40754900011601</v>
      </c>
      <c r="D153">
        <v>114.57860249593899</v>
      </c>
      <c r="E153">
        <v>618.96878995133</v>
      </c>
      <c r="F153">
        <v>0.352217541744133</v>
      </c>
      <c r="G153">
        <v>0.40710132322494902</v>
      </c>
      <c r="H153">
        <v>455.63179916318001</v>
      </c>
      <c r="I153">
        <v>110.54393305439299</v>
      </c>
      <c r="J153">
        <v>550.64638783270004</v>
      </c>
      <c r="K153">
        <v>138.475285171103</v>
      </c>
      <c r="L153">
        <f t="shared" si="28"/>
        <v>593.84117918450022</v>
      </c>
      <c r="M153">
        <v>101</v>
      </c>
      <c r="N153">
        <v>1.9423076923076901</v>
      </c>
      <c r="O153" s="4"/>
      <c r="P153" s="3"/>
      <c r="R153" s="4"/>
      <c r="S153" s="3"/>
      <c r="U153" s="7">
        <v>100.258475166835</v>
      </c>
      <c r="V153" s="4"/>
      <c r="W153" s="5">
        <v>1.9423076923076901</v>
      </c>
      <c r="X153" s="5">
        <v>100.45083630516666</v>
      </c>
      <c r="Y153" s="5">
        <v>292.5504558394299</v>
      </c>
      <c r="Z153" s="5">
        <f t="shared" si="15"/>
        <v>2.912374516730456</v>
      </c>
      <c r="AA153" s="5"/>
      <c r="AB153" s="5"/>
      <c r="AC153" s="5"/>
      <c r="AD153" s="5"/>
      <c r="AF153" s="7">
        <v>102.25345431682901</v>
      </c>
      <c r="AG153" s="4"/>
      <c r="AH153" s="3"/>
      <c r="AI153" s="5"/>
      <c r="AJ153">
        <v>593.19822550800495</v>
      </c>
      <c r="AL153">
        <f t="shared" si="16"/>
        <v>516.87422004216228</v>
      </c>
      <c r="AM153">
        <f t="shared" si="17"/>
        <v>786.7929169038315</v>
      </c>
      <c r="AO153">
        <v>152</v>
      </c>
      <c r="AP153">
        <v>102</v>
      </c>
      <c r="AQ153">
        <v>5.0999999999999996</v>
      </c>
      <c r="AR153">
        <v>274.39649353171001</v>
      </c>
      <c r="AS153">
        <v>267.00202036561399</v>
      </c>
      <c r="AU153">
        <v>101</v>
      </c>
      <c r="AV153">
        <v>1.9423076923076901</v>
      </c>
      <c r="AW153">
        <f t="shared" si="18"/>
        <v>99.902340364908653</v>
      </c>
      <c r="AX153">
        <f t="shared" si="19"/>
        <v>9980.4776103860568</v>
      </c>
      <c r="AY153">
        <f t="shared" si="20"/>
        <v>0.14102140275652456</v>
      </c>
      <c r="AZ153">
        <f t="shared" si="21"/>
        <v>0.72463336183593996</v>
      </c>
      <c r="BA153">
        <v>1.7803584388046301</v>
      </c>
      <c r="BB153">
        <f t="shared" si="22"/>
        <v>102.74895843747964</v>
      </c>
      <c r="BC153">
        <f t="shared" si="23"/>
        <v>10557.348459986919</v>
      </c>
      <c r="BD153">
        <f t="shared" si="24"/>
        <v>0.13652099750388288</v>
      </c>
      <c r="BE153">
        <f t="shared" si="25"/>
        <v>0.74205531310081074</v>
      </c>
      <c r="BF153">
        <v>2.1564007879828901</v>
      </c>
      <c r="BG153">
        <v>7.875620471251719</v>
      </c>
      <c r="BI153">
        <v>0.14988245103448716</v>
      </c>
      <c r="BJ153">
        <v>0.77864566491451492</v>
      </c>
      <c r="BK153">
        <v>1.69745783994972</v>
      </c>
      <c r="BM153">
        <v>1.9423076923076901</v>
      </c>
      <c r="BN153">
        <f t="shared" si="26"/>
        <v>7.875620471251719</v>
      </c>
      <c r="BO153">
        <f t="shared" si="27"/>
        <v>7.6574296116352043</v>
      </c>
    </row>
    <row r="154" spans="1:67" x14ac:dyDescent="0.3">
      <c r="A154">
        <v>153</v>
      </c>
      <c r="B154" s="6">
        <v>2.9423076923076898</v>
      </c>
      <c r="C154" s="6">
        <v>107.830316244965</v>
      </c>
      <c r="D154">
        <v>115.06111048400901</v>
      </c>
      <c r="E154">
        <v>618.84624803492795</v>
      </c>
      <c r="F154">
        <v>0.36575487579855998</v>
      </c>
      <c r="G154">
        <v>0.377809515396833</v>
      </c>
      <c r="H154">
        <v>454.53879310344797</v>
      </c>
      <c r="I154">
        <v>110.27586206896601</v>
      </c>
      <c r="J154">
        <v>549.49056603773602</v>
      </c>
      <c r="K154">
        <v>138.350943396226</v>
      </c>
      <c r="L154">
        <f t="shared" si="28"/>
        <v>593.44858083930023</v>
      </c>
      <c r="M154">
        <v>102</v>
      </c>
      <c r="N154">
        <v>1.9615384615384599</v>
      </c>
      <c r="O154" s="4"/>
      <c r="P154" s="3"/>
      <c r="R154" s="4"/>
      <c r="S154" s="3"/>
      <c r="U154" s="7">
        <v>99.7467514651931</v>
      </c>
      <c r="V154" s="4"/>
      <c r="W154" s="5">
        <v>1.9615384615384599</v>
      </c>
      <c r="X154" s="5">
        <v>100.42362664120951</v>
      </c>
      <c r="Y154" s="5">
        <v>291.88495857081193</v>
      </c>
      <c r="Z154" s="5">
        <f t="shared" si="15"/>
        <v>2.906536721817961</v>
      </c>
      <c r="AA154" s="5"/>
      <c r="AB154" s="5"/>
      <c r="AC154" s="5"/>
      <c r="AD154" s="5"/>
      <c r="AF154" s="7">
        <v>102.52098589589001</v>
      </c>
      <c r="AG154" s="4"/>
      <c r="AH154" s="3"/>
      <c r="AI154" s="5"/>
      <c r="AJ154">
        <v>592.80963187853604</v>
      </c>
      <c r="AL154">
        <f t="shared" si="16"/>
        <v>516.69018665864132</v>
      </c>
      <c r="AM154">
        <f t="shared" si="17"/>
        <v>786.37904895623137</v>
      </c>
      <c r="AO154">
        <v>153</v>
      </c>
      <c r="AP154">
        <v>103</v>
      </c>
      <c r="AQ154">
        <v>5.15</v>
      </c>
      <c r="AR154">
        <v>278.07991289592297</v>
      </c>
      <c r="AS154">
        <v>264.91507595134402</v>
      </c>
      <c r="AU154">
        <v>102</v>
      </c>
      <c r="AV154">
        <v>1.9615384615384599</v>
      </c>
      <c r="AW154">
        <f t="shared" si="18"/>
        <v>99.730200380993182</v>
      </c>
      <c r="AX154">
        <f t="shared" si="19"/>
        <v>9946.112868033053</v>
      </c>
      <c r="AY154">
        <f t="shared" si="20"/>
        <v>0.14241765426896544</v>
      </c>
      <c r="AZ154">
        <f t="shared" si="21"/>
        <v>0.72213830701471882</v>
      </c>
      <c r="BA154">
        <v>1.77422816351512</v>
      </c>
      <c r="BB154">
        <f t="shared" si="22"/>
        <v>102.5461080484734</v>
      </c>
      <c r="BC154">
        <f t="shared" si="23"/>
        <v>10515.70427588918</v>
      </c>
      <c r="BD154">
        <f t="shared" si="24"/>
        <v>0.13787269054847584</v>
      </c>
      <c r="BE154">
        <f t="shared" si="25"/>
        <v>0.73912822509319243</v>
      </c>
      <c r="BF154">
        <v>2.14444525397115</v>
      </c>
      <c r="BG154">
        <v>7.8850643631725958</v>
      </c>
      <c r="BI154">
        <v>0.151366435698195</v>
      </c>
      <c r="BJ154">
        <v>0.7782238900804429</v>
      </c>
      <c r="BK154">
        <v>1.6958403332180301</v>
      </c>
      <c r="BM154">
        <v>1.9615384615384599</v>
      </c>
      <c r="BN154">
        <f t="shared" si="26"/>
        <v>7.8850643631725958</v>
      </c>
      <c r="BO154">
        <f t="shared" si="27"/>
        <v>7.6685411462374669</v>
      </c>
    </row>
    <row r="155" spans="1:67" x14ac:dyDescent="0.3">
      <c r="A155">
        <v>154</v>
      </c>
      <c r="B155" s="6">
        <v>2.9615384615384599</v>
      </c>
      <c r="C155" s="6">
        <v>108.885299936481</v>
      </c>
      <c r="D155">
        <v>116.27550146790099</v>
      </c>
      <c r="E155">
        <v>617.59739268352598</v>
      </c>
      <c r="F155">
        <v>0.34826458709911901</v>
      </c>
      <c r="G155">
        <v>0.41877593854952599</v>
      </c>
      <c r="H155">
        <v>453.472573839662</v>
      </c>
      <c r="I155">
        <v>110.168776371308</v>
      </c>
      <c r="J155">
        <v>548.20370370370404</v>
      </c>
      <c r="K155">
        <v>138.28518518518499</v>
      </c>
      <c r="L155">
        <f t="shared" si="28"/>
        <v>592.0695616502627</v>
      </c>
      <c r="M155">
        <v>103</v>
      </c>
      <c r="N155">
        <v>1.9807692307692299</v>
      </c>
      <c r="O155" s="4"/>
      <c r="P155" s="3"/>
      <c r="R155" s="4"/>
      <c r="S155" s="3"/>
      <c r="U155" s="7">
        <v>99.982719252613407</v>
      </c>
      <c r="V155" s="4"/>
      <c r="W155" s="5">
        <v>1.9807692307692299</v>
      </c>
      <c r="X155" s="5">
        <v>100.12034473968214</v>
      </c>
      <c r="Y155" s="5">
        <v>292.00141947300023</v>
      </c>
      <c r="Z155" s="5">
        <f t="shared" si="15"/>
        <v>2.9165043351800115</v>
      </c>
      <c r="AA155" s="5"/>
      <c r="AB155" s="5"/>
      <c r="AC155" s="5"/>
      <c r="AD155" s="5"/>
      <c r="AF155" s="7">
        <v>101.939530407604</v>
      </c>
      <c r="AG155" s="4"/>
      <c r="AH155" s="3"/>
      <c r="AI155" s="5"/>
      <c r="AJ155">
        <v>592.44896138690206</v>
      </c>
      <c r="AL155">
        <f t="shared" si="16"/>
        <v>516.51308316590143</v>
      </c>
      <c r="AM155">
        <f t="shared" si="17"/>
        <v>785.99079951992076</v>
      </c>
      <c r="AO155">
        <v>154</v>
      </c>
      <c r="AP155">
        <v>104</v>
      </c>
      <c r="AQ155">
        <v>5.2</v>
      </c>
      <c r="AR155">
        <v>270.02885661626499</v>
      </c>
      <c r="AS155">
        <v>266.09271980539501</v>
      </c>
      <c r="AU155">
        <v>103</v>
      </c>
      <c r="AV155">
        <v>1.9807692307692299</v>
      </c>
      <c r="AW155">
        <f t="shared" si="18"/>
        <v>99.558356364947798</v>
      </c>
      <c r="AX155">
        <f t="shared" si="19"/>
        <v>9911.8663220899416</v>
      </c>
      <c r="AY155">
        <f t="shared" si="20"/>
        <v>0.14381390578140635</v>
      </c>
      <c r="AZ155">
        <f t="shared" si="21"/>
        <v>0.71965183385313369</v>
      </c>
      <c r="BA155">
        <v>1.7682191925906401</v>
      </c>
      <c r="BB155">
        <f t="shared" si="22"/>
        <v>102.34399039614964</v>
      </c>
      <c r="BC155">
        <f t="shared" si="23"/>
        <v>10474.292370207169</v>
      </c>
      <c r="BD155">
        <f t="shared" si="24"/>
        <v>0.1392243835930688</v>
      </c>
      <c r="BE155">
        <f t="shared" si="25"/>
        <v>0.73621746347975947</v>
      </c>
      <c r="BF155">
        <v>2.13261924814043</v>
      </c>
      <c r="BG155">
        <v>7.894774765452536</v>
      </c>
      <c r="BI155">
        <v>0.15285042036190288</v>
      </c>
      <c r="BJ155">
        <v>0.77353047610924441</v>
      </c>
      <c r="BK155">
        <v>1.6943028133809701</v>
      </c>
      <c r="BM155">
        <v>1.9807692307692299</v>
      </c>
      <c r="BN155">
        <f t="shared" si="26"/>
        <v>7.894774765452536</v>
      </c>
      <c r="BO155">
        <f t="shared" si="27"/>
        <v>7.6798920628122307</v>
      </c>
    </row>
    <row r="156" spans="1:67" x14ac:dyDescent="0.3">
      <c r="A156">
        <v>155</v>
      </c>
      <c r="B156" s="6">
        <v>2.9807692307692299</v>
      </c>
      <c r="C156" s="6">
        <v>109.72350501795999</v>
      </c>
      <c r="D156">
        <v>116.085800815379</v>
      </c>
      <c r="E156">
        <v>616.83780745051502</v>
      </c>
      <c r="F156">
        <v>0.37866936414459901</v>
      </c>
      <c r="G156">
        <v>0.41542782965332498</v>
      </c>
      <c r="H156">
        <v>452.31535269709502</v>
      </c>
      <c r="I156">
        <v>110.033195020747</v>
      </c>
      <c r="J156">
        <v>546.944237918216</v>
      </c>
      <c r="K156">
        <v>138.06691449814099</v>
      </c>
      <c r="L156">
        <f t="shared" si="28"/>
        <v>591.43053263200613</v>
      </c>
      <c r="M156">
        <v>104</v>
      </c>
      <c r="N156">
        <v>2</v>
      </c>
      <c r="O156" s="4"/>
      <c r="P156" s="3"/>
      <c r="R156" s="4"/>
      <c r="S156" s="3"/>
      <c r="U156" s="7">
        <v>99.984417023600898</v>
      </c>
      <c r="V156" s="4"/>
      <c r="W156" s="5">
        <v>2</v>
      </c>
      <c r="X156" s="5">
        <v>100.06515327740098</v>
      </c>
      <c r="Y156" s="5">
        <v>291.85784374247078</v>
      </c>
      <c r="Z156" s="5">
        <f t="shared" si="15"/>
        <v>2.9166781260343591</v>
      </c>
      <c r="AA156" s="5"/>
      <c r="AB156" s="5"/>
      <c r="AC156" s="5"/>
      <c r="AD156" s="5"/>
      <c r="AF156" s="7">
        <v>101.96240665527</v>
      </c>
      <c r="AG156" s="4"/>
      <c r="AH156" s="3"/>
      <c r="AI156" s="5"/>
      <c r="AJ156">
        <v>592.01423983191705</v>
      </c>
      <c r="AL156">
        <f t="shared" si="16"/>
        <v>516.34280000000001</v>
      </c>
      <c r="AM156">
        <f t="shared" si="17"/>
        <v>785.5512378423208</v>
      </c>
      <c r="AO156">
        <v>155</v>
      </c>
      <c r="AP156">
        <v>105</v>
      </c>
      <c r="AQ156">
        <v>5.25</v>
      </c>
      <c r="AR156">
        <v>275.42111399112702</v>
      </c>
      <c r="AS156">
        <v>264.91978121743301</v>
      </c>
      <c r="AU156">
        <v>104</v>
      </c>
      <c r="AV156">
        <v>2</v>
      </c>
      <c r="AW156">
        <f t="shared" si="18"/>
        <v>99.386800000000008</v>
      </c>
      <c r="AX156">
        <f t="shared" si="19"/>
        <v>9877.7360142400012</v>
      </c>
      <c r="AY156">
        <f t="shared" si="20"/>
        <v>0.14521015729384723</v>
      </c>
      <c r="AZ156">
        <f t="shared" si="21"/>
        <v>0.71717380016744514</v>
      </c>
      <c r="BA156">
        <v>1.76233350733184</v>
      </c>
      <c r="BB156">
        <f t="shared" si="22"/>
        <v>102.1426</v>
      </c>
      <c r="BC156">
        <f t="shared" si="23"/>
        <v>10433.110734760001</v>
      </c>
      <c r="BD156">
        <f t="shared" si="24"/>
        <v>0.14057607663766175</v>
      </c>
      <c r="BE156">
        <f t="shared" si="25"/>
        <v>0.73332288710941673</v>
      </c>
      <c r="BF156">
        <v>2.1209322795266701</v>
      </c>
      <c r="BG156">
        <v>7.9039795812152187</v>
      </c>
      <c r="BI156">
        <v>0.15433440502561072</v>
      </c>
      <c r="BJ156">
        <v>0.77267789192925052</v>
      </c>
      <c r="BK156">
        <v>1.6928471186668499</v>
      </c>
      <c r="BM156">
        <v>2</v>
      </c>
      <c r="BN156">
        <f t="shared" si="26"/>
        <v>7.9039795812152187</v>
      </c>
      <c r="BO156">
        <f t="shared" si="27"/>
        <v>7.6907307807155956</v>
      </c>
    </row>
    <row r="157" spans="1:67" x14ac:dyDescent="0.3">
      <c r="A157">
        <v>156</v>
      </c>
      <c r="B157" s="6">
        <v>3</v>
      </c>
      <c r="C157" s="6">
        <v>111.082127000784</v>
      </c>
      <c r="D157">
        <v>116.074928234186</v>
      </c>
      <c r="E157">
        <v>617.47657490884296</v>
      </c>
      <c r="F157">
        <v>0.37363034360428199</v>
      </c>
      <c r="G157">
        <v>0.34688189553005899</v>
      </c>
      <c r="H157">
        <v>451.17408906882599</v>
      </c>
      <c r="I157">
        <v>109.894736842105</v>
      </c>
      <c r="J157">
        <v>545.87732342007405</v>
      </c>
      <c r="K157">
        <v>138.03717472119001</v>
      </c>
      <c r="L157">
        <f t="shared" si="28"/>
        <v>591.89521469530041</v>
      </c>
      <c r="M157">
        <v>105</v>
      </c>
      <c r="N157">
        <v>2.0192307692307701</v>
      </c>
      <c r="O157" s="4"/>
      <c r="P157" s="3"/>
      <c r="R157" s="4"/>
      <c r="S157" s="3"/>
      <c r="U157" s="7">
        <v>99.736332459826301</v>
      </c>
      <c r="V157" s="4"/>
      <c r="W157" s="5">
        <v>2.0192307692307701</v>
      </c>
      <c r="X157" s="5">
        <v>99.621707748133105</v>
      </c>
      <c r="Y157" s="5">
        <v>291.36246985750108</v>
      </c>
      <c r="Z157" s="5">
        <f t="shared" si="15"/>
        <v>2.9246885688221016</v>
      </c>
      <c r="AA157" s="5"/>
      <c r="AB157" s="5"/>
      <c r="AC157" s="5"/>
      <c r="AD157" s="5"/>
      <c r="AF157" s="7">
        <v>102.19089948991299</v>
      </c>
      <c r="AG157" s="4"/>
      <c r="AH157" s="3"/>
      <c r="AI157" s="5"/>
      <c r="AJ157">
        <v>592.25347832350803</v>
      </c>
      <c r="AK157" s="11"/>
      <c r="AL157">
        <f t="shared" si="16"/>
        <v>516.17923487755775</v>
      </c>
      <c r="AM157">
        <f t="shared" si="17"/>
        <v>785.62407365423508</v>
      </c>
      <c r="AO157">
        <v>156</v>
      </c>
      <c r="AP157">
        <v>106</v>
      </c>
      <c r="AQ157">
        <v>5.3</v>
      </c>
      <c r="AR157">
        <v>267.94425327641102</v>
      </c>
      <c r="AS157">
        <v>259.82775871416999</v>
      </c>
      <c r="AU157">
        <v>105</v>
      </c>
      <c r="AV157">
        <v>2.0192307692307701</v>
      </c>
      <c r="AW157">
        <f t="shared" si="18"/>
        <v>99.215522680012526</v>
      </c>
      <c r="AX157">
        <f t="shared" si="19"/>
        <v>9843.7199406680793</v>
      </c>
      <c r="AY157">
        <f t="shared" si="20"/>
        <v>0.14660640880628811</v>
      </c>
      <c r="AZ157">
        <f t="shared" si="21"/>
        <v>0.71470406047049617</v>
      </c>
      <c r="BA157">
        <v>1.7565728931612801</v>
      </c>
      <c r="BB157">
        <f t="shared" si="22"/>
        <v>101.9419303816635</v>
      </c>
      <c r="BC157">
        <f t="shared" si="23"/>
        <v>10392.157169939926</v>
      </c>
      <c r="BD157">
        <f t="shared" si="24"/>
        <v>0.14192776968225471</v>
      </c>
      <c r="BE157">
        <f t="shared" si="25"/>
        <v>0.73044434137605063</v>
      </c>
      <c r="BF157">
        <v>2.1093933372733802</v>
      </c>
      <c r="BG157">
        <v>7.9183584627983121</v>
      </c>
      <c r="BI157">
        <v>0.15581838968931858</v>
      </c>
      <c r="BJ157">
        <v>0.7658447171809486</v>
      </c>
      <c r="BK157">
        <v>1.6914748499327901</v>
      </c>
      <c r="BM157">
        <v>2.0192307692307701</v>
      </c>
      <c r="BN157">
        <f t="shared" si="26"/>
        <v>7.9183584627983121</v>
      </c>
      <c r="BO157">
        <f t="shared" si="27"/>
        <v>7.7065842358773589</v>
      </c>
    </row>
    <row r="158" spans="1:67" x14ac:dyDescent="0.3">
      <c r="A158">
        <v>157</v>
      </c>
      <c r="B158" s="6">
        <v>3.0192307692307701</v>
      </c>
      <c r="C158" s="6">
        <v>111.828319639795</v>
      </c>
      <c r="D158">
        <v>115.014511398645</v>
      </c>
      <c r="E158">
        <v>615.92972568802497</v>
      </c>
      <c r="F158">
        <v>0.343752784526622</v>
      </c>
      <c r="G158">
        <v>0.42936911560431201</v>
      </c>
      <c r="H158">
        <v>450.13600000000002</v>
      </c>
      <c r="I158">
        <v>109.69199999999999</v>
      </c>
      <c r="J158">
        <v>544.56439393939399</v>
      </c>
      <c r="K158">
        <v>137.89015151515201</v>
      </c>
      <c r="L158">
        <f t="shared" si="28"/>
        <v>590.17746212121233</v>
      </c>
      <c r="M158">
        <v>106</v>
      </c>
      <c r="N158">
        <v>2.0384615384615401</v>
      </c>
      <c r="O158" s="4"/>
      <c r="P158" s="3"/>
      <c r="R158" s="4"/>
      <c r="S158" s="3"/>
      <c r="U158" s="7">
        <v>99.284857766057598</v>
      </c>
      <c r="V158" s="4"/>
      <c r="W158" s="5">
        <v>2.0384615384615401</v>
      </c>
      <c r="X158" s="5">
        <v>99.705014034921433</v>
      </c>
      <c r="Y158" s="5">
        <v>291.78051591196675</v>
      </c>
      <c r="Z158" s="5">
        <f t="shared" si="15"/>
        <v>2.9264377397286294</v>
      </c>
      <c r="AA158" s="5"/>
      <c r="AB158" s="5"/>
      <c r="AC158" s="5"/>
      <c r="AD158" s="5"/>
      <c r="AF158" s="7">
        <v>102.22208969245401</v>
      </c>
      <c r="AG158" s="4"/>
      <c r="AH158" s="3"/>
      <c r="AI158" s="5"/>
      <c r="AJ158">
        <v>591.27218030557196</v>
      </c>
      <c r="AL158">
        <f t="shared" si="16"/>
        <v>516.02229256955593</v>
      </c>
      <c r="AM158">
        <f t="shared" si="17"/>
        <v>784.78136932017253</v>
      </c>
      <c r="AO158">
        <v>157</v>
      </c>
      <c r="AP158">
        <v>107</v>
      </c>
      <c r="AQ158">
        <v>5.35</v>
      </c>
      <c r="AR158">
        <v>266.14588258763399</v>
      </c>
      <c r="AS158">
        <v>262.87282095057702</v>
      </c>
      <c r="AU158">
        <v>106</v>
      </c>
      <c r="AV158">
        <v>2.0384615384615401</v>
      </c>
      <c r="AW158">
        <f t="shared" si="18"/>
        <v>99.044515521781562</v>
      </c>
      <c r="AX158">
        <f t="shared" si="19"/>
        <v>9809.8160549444292</v>
      </c>
      <c r="AY158">
        <f t="shared" si="20"/>
        <v>0.14800266031872902</v>
      </c>
      <c r="AZ158">
        <f t="shared" si="21"/>
        <v>0.71224246618109421</v>
      </c>
      <c r="BA158">
        <v>1.75093897778547</v>
      </c>
      <c r="BB158">
        <f t="shared" si="22"/>
        <v>101.74197410062084</v>
      </c>
      <c r="BC158">
        <f t="shared" si="23"/>
        <v>10351.4292938914</v>
      </c>
      <c r="BD158">
        <f t="shared" si="24"/>
        <v>0.14327946272684769</v>
      </c>
      <c r="BE158">
        <f t="shared" si="25"/>
        <v>0.72758165886370718</v>
      </c>
      <c r="BF158">
        <v>2.0980109018341002</v>
      </c>
      <c r="BG158">
        <v>7.9235217133005795</v>
      </c>
      <c r="BI158">
        <v>0.15730237435302644</v>
      </c>
      <c r="BJ158">
        <v>0.7671260916237459</v>
      </c>
      <c r="BK158">
        <v>1.69018737502234</v>
      </c>
      <c r="BM158">
        <v>2.0384615384615401</v>
      </c>
      <c r="BN158">
        <f t="shared" si="26"/>
        <v>7.9235217133005795</v>
      </c>
      <c r="BO158">
        <f t="shared" si="27"/>
        <v>7.7134474365913031</v>
      </c>
    </row>
    <row r="159" spans="1:67" x14ac:dyDescent="0.3">
      <c r="A159">
        <v>158</v>
      </c>
      <c r="B159" s="6">
        <v>3.0384615384615401</v>
      </c>
      <c r="C159" s="6">
        <v>111.12876336722699</v>
      </c>
      <c r="D159">
        <v>114.262109975203</v>
      </c>
      <c r="E159">
        <v>615.72515415529494</v>
      </c>
      <c r="F159">
        <v>0.36512268893873001</v>
      </c>
      <c r="G159">
        <v>0.38661140356559998</v>
      </c>
      <c r="H159">
        <v>449.03238866396799</v>
      </c>
      <c r="I159">
        <v>109.481781376518</v>
      </c>
      <c r="J159">
        <v>543.37547892720295</v>
      </c>
      <c r="K159">
        <v>137.850574712644</v>
      </c>
      <c r="L159">
        <f t="shared" si="28"/>
        <v>589.64431414521846</v>
      </c>
      <c r="M159">
        <v>107</v>
      </c>
      <c r="N159">
        <v>2.0576923076923102</v>
      </c>
      <c r="O159" s="4"/>
      <c r="P159" s="3"/>
      <c r="R159" s="4"/>
      <c r="S159" s="3"/>
      <c r="U159" s="7">
        <v>98.772597511538095</v>
      </c>
      <c r="V159" s="4"/>
      <c r="W159" s="5">
        <v>2.0576923076923102</v>
      </c>
      <c r="X159" s="5">
        <v>99.566285720954653</v>
      </c>
      <c r="Y159" s="5">
        <v>291.14632204380371</v>
      </c>
      <c r="Z159" s="5">
        <f t="shared" si="15"/>
        <v>2.9241456576955471</v>
      </c>
      <c r="AA159" s="5"/>
      <c r="AB159" s="5"/>
      <c r="AC159" s="5"/>
      <c r="AD159" s="5"/>
      <c r="AF159" s="7">
        <v>101.513186140605</v>
      </c>
      <c r="AG159" s="4"/>
      <c r="AH159" s="3"/>
      <c r="AI159" s="5"/>
      <c r="AJ159">
        <v>591.31251900387895</v>
      </c>
      <c r="AL159">
        <f t="shared" si="16"/>
        <v>515.8718846774027</v>
      </c>
      <c r="AM159">
        <f t="shared" si="17"/>
        <v>784.71287521699821</v>
      </c>
      <c r="AO159">
        <v>158</v>
      </c>
      <c r="AP159">
        <v>108</v>
      </c>
      <c r="AQ159">
        <v>5.4</v>
      </c>
      <c r="AR159">
        <v>263.98422847049801</v>
      </c>
      <c r="AS159">
        <v>259.77384281853</v>
      </c>
      <c r="AU159">
        <v>107</v>
      </c>
      <c r="AV159">
        <v>2.0576923076923102</v>
      </c>
      <c r="AW159">
        <f t="shared" si="18"/>
        <v>98.873769377167491</v>
      </c>
      <c r="AX159">
        <f t="shared" si="19"/>
        <v>9776.0222708493038</v>
      </c>
      <c r="AY159">
        <f t="shared" si="20"/>
        <v>0.14939891183116993</v>
      </c>
      <c r="AZ159">
        <f t="shared" si="21"/>
        <v>0.70978886582909051</v>
      </c>
      <c r="BA159">
        <v>1.74543320259714</v>
      </c>
      <c r="BB159">
        <f t="shared" si="22"/>
        <v>101.54272278945153</v>
      </c>
      <c r="BC159">
        <f t="shared" si="23"/>
        <v>10310.9245514954</v>
      </c>
      <c r="BD159">
        <f t="shared" si="24"/>
        <v>0.14463115577144064</v>
      </c>
      <c r="BE159">
        <f t="shared" si="25"/>
        <v>0.72473465997808273</v>
      </c>
      <c r="BF159">
        <v>2.0867929560792202</v>
      </c>
      <c r="BG159">
        <v>7.9365121827570242</v>
      </c>
      <c r="BI159">
        <v>0.15878635901673432</v>
      </c>
      <c r="BJ159">
        <v>0.76499283738127932</v>
      </c>
      <c r="BK159">
        <v>1.68898583404317</v>
      </c>
      <c r="BM159">
        <v>2.0576923076923102</v>
      </c>
      <c r="BN159">
        <f t="shared" si="26"/>
        <v>7.9365121827570242</v>
      </c>
      <c r="BO159">
        <f t="shared" si="27"/>
        <v>7.727908545884647</v>
      </c>
    </row>
    <row r="160" spans="1:67" x14ac:dyDescent="0.3">
      <c r="A160">
        <v>159</v>
      </c>
      <c r="B160" s="6">
        <v>3.0576923076923102</v>
      </c>
      <c r="C160">
        <v>110.649106907434</v>
      </c>
      <c r="D160">
        <v>113.51194745241899</v>
      </c>
      <c r="E160">
        <v>614.63434145073995</v>
      </c>
      <c r="F160">
        <v>0.35041190945728401</v>
      </c>
      <c r="G160">
        <v>0.40832206762774598</v>
      </c>
      <c r="H160">
        <v>447.97142857142899</v>
      </c>
      <c r="I160">
        <v>109.28979591836701</v>
      </c>
      <c r="J160">
        <v>542.13565891472899</v>
      </c>
      <c r="K160">
        <v>137.64728682170499</v>
      </c>
      <c r="L160">
        <f t="shared" si="28"/>
        <v>588.52643964562503</v>
      </c>
      <c r="M160">
        <v>108</v>
      </c>
      <c r="N160">
        <v>2.0769230769230802</v>
      </c>
      <c r="O160" s="4"/>
      <c r="P160" s="3"/>
      <c r="R160" s="4"/>
      <c r="S160" s="3"/>
      <c r="U160" s="7">
        <v>97.751171441912902</v>
      </c>
      <c r="V160" s="4"/>
      <c r="W160" s="5">
        <v>2.0769230769230802</v>
      </c>
      <c r="X160" s="5">
        <v>99.297183137199738</v>
      </c>
      <c r="Y160" s="5">
        <v>290.80843991838827</v>
      </c>
      <c r="Z160" s="5">
        <f t="shared" si="15"/>
        <v>2.9286675687121542</v>
      </c>
      <c r="AA160" s="5"/>
      <c r="AB160" s="5"/>
      <c r="AC160" s="5"/>
      <c r="AD160" s="5"/>
      <c r="AF160" s="7">
        <v>100.521348701642</v>
      </c>
      <c r="AG160" s="4"/>
      <c r="AH160" s="3"/>
      <c r="AI160" s="5"/>
      <c r="AJ160">
        <v>591.70192992450404</v>
      </c>
      <c r="AL160">
        <f t="shared" si="16"/>
        <v>515.72792941127352</v>
      </c>
      <c r="AM160">
        <f t="shared" si="17"/>
        <v>784.91176004135787</v>
      </c>
      <c r="AO160">
        <v>159</v>
      </c>
      <c r="AP160">
        <v>109</v>
      </c>
      <c r="AQ160">
        <v>5.45</v>
      </c>
      <c r="AR160">
        <v>257.673461171729</v>
      </c>
      <c r="AS160">
        <v>257.59004316554598</v>
      </c>
      <c r="AU160">
        <v>108</v>
      </c>
      <c r="AV160">
        <v>2.0769230769230802</v>
      </c>
      <c r="AW160">
        <f t="shared" si="18"/>
        <v>98.703274845058075</v>
      </c>
      <c r="AX160">
        <f t="shared" si="19"/>
        <v>9742.3364651390748</v>
      </c>
      <c r="AY160">
        <f t="shared" si="20"/>
        <v>0.15079516334361084</v>
      </c>
      <c r="AZ160">
        <f t="shared" si="21"/>
        <v>0.70734310525621436</v>
      </c>
      <c r="BA160">
        <v>1.7400568593114101</v>
      </c>
      <c r="BB160">
        <f t="shared" si="22"/>
        <v>101.344167188654</v>
      </c>
      <c r="BC160">
        <f t="shared" si="23"/>
        <v>10270.640223161854</v>
      </c>
      <c r="BD160">
        <f t="shared" si="24"/>
        <v>0.1459828488160336</v>
      </c>
      <c r="BE160">
        <f t="shared" si="25"/>
        <v>0.72190315356452606</v>
      </c>
      <c r="BF160">
        <v>2.0757469963072102</v>
      </c>
      <c r="BG160">
        <v>7.9522362482247182</v>
      </c>
      <c r="BI160">
        <v>0.16027034368044216</v>
      </c>
      <c r="BJ160">
        <v>0.76086325975055136</v>
      </c>
      <c r="BK160">
        <v>1.6878711521104099</v>
      </c>
      <c r="BM160">
        <v>2.0769230769230802</v>
      </c>
      <c r="BN160">
        <f t="shared" si="26"/>
        <v>7.9522362482247182</v>
      </c>
      <c r="BO160">
        <f t="shared" si="27"/>
        <v>7.7450116944592429</v>
      </c>
    </row>
    <row r="161" spans="1:67" x14ac:dyDescent="0.3">
      <c r="A161">
        <v>160</v>
      </c>
      <c r="B161" s="6">
        <v>3.0769230769230802</v>
      </c>
      <c r="C161">
        <v>108.763091229951</v>
      </c>
      <c r="D161">
        <v>113.295839164794</v>
      </c>
      <c r="E161">
        <v>613.34431707781403</v>
      </c>
      <c r="F161">
        <v>0.35285948592639099</v>
      </c>
      <c r="G161">
        <v>0.432516906318824</v>
      </c>
      <c r="H161">
        <v>446.90295358649797</v>
      </c>
      <c r="I161">
        <v>109.097046413502</v>
      </c>
      <c r="J161">
        <v>540.80544747081694</v>
      </c>
      <c r="K161">
        <v>137.60700389105099</v>
      </c>
      <c r="L161">
        <f t="shared" si="28"/>
        <v>586.89058677699359</v>
      </c>
      <c r="M161">
        <v>109</v>
      </c>
      <c r="N161">
        <v>2.0961538461538498</v>
      </c>
      <c r="O161" s="4"/>
      <c r="P161" s="3"/>
      <c r="R161" s="4"/>
      <c r="S161" s="3"/>
      <c r="U161" s="7">
        <v>98.209020006825</v>
      </c>
      <c r="V161" s="4"/>
      <c r="W161" s="5">
        <v>2.0961538461538498</v>
      </c>
      <c r="X161" s="5">
        <v>99.20362116673644</v>
      </c>
      <c r="Y161" s="5">
        <v>290.77448241519119</v>
      </c>
      <c r="Z161" s="5">
        <f t="shared" si="15"/>
        <v>2.9310873836598375</v>
      </c>
      <c r="AA161" s="5"/>
      <c r="AB161" s="5"/>
      <c r="AC161" s="5"/>
      <c r="AD161" s="5"/>
      <c r="AF161" s="7">
        <v>101.057635755427</v>
      </c>
      <c r="AG161" s="4"/>
      <c r="AH161" s="3"/>
      <c r="AI161" s="5"/>
      <c r="AJ161">
        <v>590.66376944393903</v>
      </c>
      <c r="AL161">
        <f t="shared" si="16"/>
        <v>515.59035137072419</v>
      </c>
      <c r="AM161">
        <f t="shared" si="17"/>
        <v>784.03896520537137</v>
      </c>
      <c r="AO161">
        <v>160</v>
      </c>
      <c r="AP161">
        <v>110</v>
      </c>
      <c r="AQ161">
        <v>5.5</v>
      </c>
      <c r="AR161">
        <v>260.82839046866599</v>
      </c>
      <c r="AS161">
        <v>254.30206755166901</v>
      </c>
      <c r="AU161">
        <v>109</v>
      </c>
      <c r="AV161">
        <v>2.0961538461538498</v>
      </c>
      <c r="AW161">
        <f t="shared" si="18"/>
        <v>98.533022283164215</v>
      </c>
      <c r="AX161">
        <f t="shared" si="19"/>
        <v>9708.7564802545348</v>
      </c>
      <c r="AY161">
        <f t="shared" si="20"/>
        <v>0.1521914148560517</v>
      </c>
      <c r="AZ161">
        <f t="shared" si="21"/>
        <v>0.70490502781270981</v>
      </c>
      <c r="BA161">
        <v>1.73481106274245</v>
      </c>
      <c r="BB161">
        <f t="shared" si="22"/>
        <v>101.14629718102888</v>
      </c>
      <c r="BC161">
        <f t="shared" si="23"/>
        <v>10230.573433433012</v>
      </c>
      <c r="BD161">
        <f t="shared" si="24"/>
        <v>0.14733454186062653</v>
      </c>
      <c r="BE161">
        <f t="shared" si="25"/>
        <v>0.71908693751275277</v>
      </c>
      <c r="BF161">
        <v>2.06488004316008</v>
      </c>
      <c r="BG161">
        <v>7.9571188119268284</v>
      </c>
      <c r="BI161">
        <v>0.16175432834414999</v>
      </c>
      <c r="BJ161">
        <v>0.75943010071238048</v>
      </c>
      <c r="BK161">
        <v>1.68684404392647</v>
      </c>
      <c r="BM161">
        <v>2.0961538461538498</v>
      </c>
      <c r="BN161">
        <f t="shared" si="26"/>
        <v>7.9571188119268284</v>
      </c>
      <c r="BO161">
        <f t="shared" si="27"/>
        <v>7.7515340359135418</v>
      </c>
    </row>
    <row r="162" spans="1:67" x14ac:dyDescent="0.3">
      <c r="A162">
        <v>161</v>
      </c>
      <c r="B162" s="6">
        <v>3.09615384615384</v>
      </c>
      <c r="C162">
        <v>107.891756223747</v>
      </c>
      <c r="D162">
        <v>113.064492626245</v>
      </c>
      <c r="E162">
        <v>611.885715826622</v>
      </c>
      <c r="F162">
        <v>0.314305512945597</v>
      </c>
      <c r="G162">
        <v>0.38924819377504</v>
      </c>
      <c r="H162">
        <v>445.93991416309001</v>
      </c>
      <c r="I162">
        <v>109.008583690987</v>
      </c>
      <c r="J162">
        <v>539.6171875</v>
      </c>
      <c r="K162">
        <v>137.45703125</v>
      </c>
      <c r="L162">
        <f t="shared" si="28"/>
        <v>585.4829583556874</v>
      </c>
      <c r="M162">
        <v>110</v>
      </c>
      <c r="N162">
        <v>2.1153846153846101</v>
      </c>
      <c r="O162" s="4"/>
      <c r="P162" s="3"/>
      <c r="R162" s="4"/>
      <c r="S162" s="3"/>
      <c r="U162" s="7">
        <v>98.692432368055506</v>
      </c>
      <c r="V162" s="4"/>
      <c r="W162" s="5">
        <v>2.1153846153846199</v>
      </c>
      <c r="X162" s="5">
        <v>98.759344318480572</v>
      </c>
      <c r="Y162" s="5">
        <v>289.97357871998764</v>
      </c>
      <c r="Z162" s="5">
        <f t="shared" si="15"/>
        <v>2.9361634660602505</v>
      </c>
      <c r="AA162" s="5"/>
      <c r="AB162" s="5"/>
      <c r="AC162" s="5"/>
      <c r="AD162" s="5"/>
      <c r="AF162" s="7">
        <v>101.019135333058</v>
      </c>
      <c r="AG162" s="4"/>
      <c r="AH162" s="3"/>
      <c r="AI162" s="5"/>
      <c r="AJ162">
        <v>590.63179813259103</v>
      </c>
      <c r="AL162">
        <f t="shared" si="16"/>
        <v>515.4590813275754</v>
      </c>
      <c r="AM162">
        <f t="shared" si="17"/>
        <v>783.9285589187358</v>
      </c>
      <c r="AO162">
        <v>161</v>
      </c>
      <c r="AP162">
        <v>111</v>
      </c>
      <c r="AQ162">
        <v>5.5499999999999901</v>
      </c>
      <c r="AR162">
        <v>255.47547865980201</v>
      </c>
      <c r="AS162">
        <v>249.83235555950901</v>
      </c>
      <c r="AU162">
        <v>110</v>
      </c>
      <c r="AV162">
        <v>2.1153846153846101</v>
      </c>
      <c r="AW162">
        <f t="shared" si="18"/>
        <v>98.363001819648133</v>
      </c>
      <c r="AX162">
        <f t="shared" si="19"/>
        <v>9675.2801269721022</v>
      </c>
      <c r="AY162">
        <f t="shared" si="20"/>
        <v>0.15358766636849189</v>
      </c>
      <c r="AZ162">
        <f t="shared" si="21"/>
        <v>0.70247447454982659</v>
      </c>
      <c r="BA162">
        <v>1.7296967858803001</v>
      </c>
      <c r="BB162">
        <f t="shared" si="22"/>
        <v>100.94910182562518</v>
      </c>
      <c r="BC162">
        <f t="shared" si="23"/>
        <v>10190.72115940044</v>
      </c>
      <c r="BD162">
        <f t="shared" si="24"/>
        <v>0.14868623490521879</v>
      </c>
      <c r="BE162">
        <f t="shared" si="25"/>
        <v>0.71628579934845882</v>
      </c>
      <c r="BF162">
        <v>2.0541986524432798</v>
      </c>
      <c r="BG162">
        <v>7.9697502558542812</v>
      </c>
      <c r="BI162">
        <v>0.16323831300785785</v>
      </c>
      <c r="BJ162">
        <v>0.75264321728774775</v>
      </c>
      <c r="BK162">
        <v>1.6859050193226399</v>
      </c>
      <c r="BM162">
        <v>2.1153846153846101</v>
      </c>
      <c r="BN162">
        <f t="shared" si="26"/>
        <v>7.9697502558542812</v>
      </c>
      <c r="BO162">
        <f t="shared" si="27"/>
        <v>7.7655823057530302</v>
      </c>
    </row>
    <row r="163" spans="1:67" x14ac:dyDescent="0.3">
      <c r="A163">
        <v>162</v>
      </c>
      <c r="B163" s="6">
        <v>3.1153846153846101</v>
      </c>
      <c r="C163">
        <v>107.543919785539</v>
      </c>
      <c r="D163">
        <v>113.065964105596</v>
      </c>
      <c r="E163">
        <v>611.42556051564804</v>
      </c>
      <c r="F163">
        <v>0.36977750001354998</v>
      </c>
      <c r="G163">
        <v>0.395166965880831</v>
      </c>
      <c r="H163">
        <v>444.81818181818198</v>
      </c>
      <c r="I163">
        <v>108.818181818182</v>
      </c>
      <c r="J163">
        <v>538.4140625</v>
      </c>
      <c r="K163">
        <v>137.28125</v>
      </c>
      <c r="L163">
        <f t="shared" si="28"/>
        <v>584.9742542613626</v>
      </c>
      <c r="M163">
        <v>111</v>
      </c>
      <c r="N163">
        <v>2.1346153846153801</v>
      </c>
      <c r="O163" s="4"/>
      <c r="P163" s="3"/>
      <c r="R163" s="4"/>
      <c r="S163" s="3"/>
      <c r="U163" s="7">
        <v>98.483908409730205</v>
      </c>
      <c r="V163" s="4"/>
      <c r="W163" s="5">
        <v>2.1346153846153801</v>
      </c>
      <c r="X163" s="5">
        <v>98.843335992155943</v>
      </c>
      <c r="Y163" s="5">
        <v>290.03153736674011</v>
      </c>
      <c r="Z163" s="5">
        <f t="shared" si="15"/>
        <v>2.9342548433387212</v>
      </c>
      <c r="AA163" s="5"/>
      <c r="AB163" s="5"/>
      <c r="AC163" s="5"/>
      <c r="AD163" s="5"/>
      <c r="AF163" s="7">
        <v>101.197139302371</v>
      </c>
      <c r="AG163" s="4"/>
      <c r="AH163" s="3"/>
      <c r="AI163" s="5"/>
      <c r="AJ163">
        <v>591.14782781798999</v>
      </c>
      <c r="AL163">
        <f t="shared" si="16"/>
        <v>515.33405601106915</v>
      </c>
      <c r="AM163">
        <f t="shared" si="17"/>
        <v>784.23526037710621</v>
      </c>
      <c r="AO163">
        <v>162</v>
      </c>
      <c r="AP163">
        <v>112</v>
      </c>
      <c r="AQ163">
        <v>5.5999999999999899</v>
      </c>
      <c r="AR163">
        <v>251.94040123666801</v>
      </c>
      <c r="AS163">
        <v>248.515146447088</v>
      </c>
      <c r="AU163">
        <v>111</v>
      </c>
      <c r="AV163">
        <v>2.1346153846153801</v>
      </c>
      <c r="AW163">
        <f t="shared" si="18"/>
        <v>98.193203364583752</v>
      </c>
      <c r="AX163">
        <f t="shared" si="19"/>
        <v>9641.9051869985014</v>
      </c>
      <c r="AY163">
        <f t="shared" si="20"/>
        <v>0.15498391788093277</v>
      </c>
      <c r="AZ163">
        <f t="shared" si="21"/>
        <v>0.70005128440820696</v>
      </c>
      <c r="BA163">
        <v>1.72471483407148</v>
      </c>
      <c r="BB163">
        <f t="shared" si="22"/>
        <v>100.75256939124895</v>
      </c>
      <c r="BC163">
        <f t="shared" si="23"/>
        <v>10151.080238938435</v>
      </c>
      <c r="BD163">
        <f t="shared" si="24"/>
        <v>0.15003792794981174</v>
      </c>
      <c r="BE163">
        <f t="shared" si="25"/>
        <v>0.71349951681203161</v>
      </c>
      <c r="BF163">
        <v>2.0437089258499199</v>
      </c>
      <c r="BG163">
        <v>7.986655221597176</v>
      </c>
      <c r="BI163">
        <v>0.16472229767156496</v>
      </c>
      <c r="BJ163">
        <v>0.75392395979231863</v>
      </c>
      <c r="BK163">
        <v>1.68505439467622</v>
      </c>
      <c r="BM163">
        <v>2.1346153846153801</v>
      </c>
      <c r="BN163">
        <f t="shared" si="26"/>
        <v>7.986655221597176</v>
      </c>
      <c r="BO163">
        <f t="shared" si="27"/>
        <v>7.7837743008985969</v>
      </c>
    </row>
    <row r="164" spans="1:67" x14ac:dyDescent="0.3">
      <c r="A164">
        <v>163</v>
      </c>
      <c r="B164" s="6">
        <v>3.1346153846153801</v>
      </c>
      <c r="C164">
        <v>107.47707250952099</v>
      </c>
      <c r="D164">
        <v>114.051337042889</v>
      </c>
      <c r="E164">
        <v>610.834784083557</v>
      </c>
      <c r="F164">
        <v>0.34486920337012</v>
      </c>
      <c r="G164">
        <v>0.37920251183625298</v>
      </c>
      <c r="H164">
        <v>443.770562770563</v>
      </c>
      <c r="I164">
        <v>108.64935064935101</v>
      </c>
      <c r="J164">
        <v>537.25384615384598</v>
      </c>
      <c r="K164">
        <v>137.157692307692</v>
      </c>
      <c r="L164">
        <f t="shared" si="28"/>
        <v>584.27052114551861</v>
      </c>
      <c r="M164">
        <v>112</v>
      </c>
      <c r="N164">
        <v>2.1538461538461502</v>
      </c>
      <c r="O164" s="4"/>
      <c r="P164" s="3"/>
      <c r="R164" s="4"/>
      <c r="S164" s="3"/>
      <c r="U164" s="7">
        <v>98.505546911193306</v>
      </c>
      <c r="V164" s="4"/>
      <c r="W164" s="5">
        <v>2.1538461538461502</v>
      </c>
      <c r="X164" s="5">
        <v>98.843274367790769</v>
      </c>
      <c r="Y164" s="5">
        <v>289.90385434889788</v>
      </c>
      <c r="Z164" s="5">
        <f t="shared" si="15"/>
        <v>2.9329649002741496</v>
      </c>
      <c r="AA164" s="5"/>
      <c r="AB164" s="5"/>
      <c r="AC164" s="5"/>
      <c r="AD164" s="5"/>
      <c r="AF164" s="7">
        <v>100.97749767344899</v>
      </c>
      <c r="AG164" s="4"/>
      <c r="AH164" s="3"/>
      <c r="AI164" s="5"/>
      <c r="AJ164">
        <v>591.70659504630498</v>
      </c>
      <c r="AL164">
        <f t="shared" si="16"/>
        <v>515.21521789530107</v>
      </c>
      <c r="AM164">
        <f t="shared" si="17"/>
        <v>784.57849535415801</v>
      </c>
      <c r="AO164">
        <v>163</v>
      </c>
      <c r="AP164">
        <v>113</v>
      </c>
      <c r="AQ164">
        <v>5.6499999999999897</v>
      </c>
      <c r="AR164">
        <v>252.05415585035001</v>
      </c>
      <c r="AS164">
        <v>248.64897330695999</v>
      </c>
      <c r="AU164">
        <v>112</v>
      </c>
      <c r="AV164">
        <v>2.1538461538461502</v>
      </c>
      <c r="AW164">
        <f t="shared" si="18"/>
        <v>98.023616621250227</v>
      </c>
      <c r="AX164">
        <f t="shared" si="19"/>
        <v>9608.629415509844</v>
      </c>
      <c r="AY164">
        <f t="shared" si="20"/>
        <v>0.15638016939337368</v>
      </c>
      <c r="AZ164">
        <f t="shared" si="21"/>
        <v>0.69763529440223593</v>
      </c>
      <c r="BA164">
        <v>1.7198658785107099</v>
      </c>
      <c r="BB164">
        <f t="shared" si="22"/>
        <v>100.55668738953625</v>
      </c>
      <c r="BC164">
        <f t="shared" si="23"/>
        <v>10111.647378756919</v>
      </c>
      <c r="BD164">
        <f t="shared" si="24"/>
        <v>0.1513896209944047</v>
      </c>
      <c r="BE164">
        <f t="shared" si="25"/>
        <v>0.7107278584245722</v>
      </c>
      <c r="BF164">
        <v>2.0334165215893298</v>
      </c>
      <c r="BG164">
        <v>8.0039741686502079</v>
      </c>
      <c r="BI164">
        <v>0.16620628233527279</v>
      </c>
      <c r="BJ164">
        <v>0.75392301971739173</v>
      </c>
      <c r="BK164">
        <v>1.6842922977391599</v>
      </c>
      <c r="BM164">
        <v>2.1538461538461502</v>
      </c>
      <c r="BN164">
        <f t="shared" si="26"/>
        <v>8.0039741686502079</v>
      </c>
      <c r="BO164">
        <f t="shared" si="27"/>
        <v>7.8023502535923814</v>
      </c>
    </row>
    <row r="165" spans="1:67" x14ac:dyDescent="0.3">
      <c r="A165">
        <v>164</v>
      </c>
      <c r="B165" s="6">
        <v>3.1538461538461502</v>
      </c>
      <c r="C165">
        <v>108.185149462008</v>
      </c>
      <c r="D165">
        <v>114.70453903418201</v>
      </c>
      <c r="E165">
        <v>610.21465208256905</v>
      </c>
      <c r="F165">
        <v>0.34952539485884299</v>
      </c>
      <c r="G165">
        <v>0.38869957279216899</v>
      </c>
      <c r="H165">
        <v>442.73504273504301</v>
      </c>
      <c r="I165">
        <v>108.358974358974</v>
      </c>
      <c r="J165">
        <v>536.06463878326997</v>
      </c>
      <c r="K165">
        <v>137.03041825095099</v>
      </c>
      <c r="L165">
        <f t="shared" si="28"/>
        <v>583.30997530141849</v>
      </c>
      <c r="M165">
        <v>113</v>
      </c>
      <c r="N165">
        <v>2.1730769230769198</v>
      </c>
      <c r="O165" s="4"/>
      <c r="P165" s="3"/>
      <c r="R165" s="4"/>
      <c r="S165" s="3"/>
      <c r="U165" s="7">
        <v>97.981939699019307</v>
      </c>
      <c r="V165" s="4"/>
      <c r="W165" s="5">
        <v>2.1730769230769198</v>
      </c>
      <c r="X165" s="5">
        <v>98.562534324034687</v>
      </c>
      <c r="Y165" s="5">
        <v>288.77296085744598</v>
      </c>
      <c r="Z165" s="5">
        <f t="shared" si="15"/>
        <v>2.9298451266286896</v>
      </c>
      <c r="AA165" s="5"/>
      <c r="AB165" s="5"/>
      <c r="AC165" s="5"/>
      <c r="AD165" s="5"/>
      <c r="AF165" s="7">
        <v>100.012849513627</v>
      </c>
      <c r="AG165" s="4"/>
      <c r="AH165" s="3"/>
      <c r="AI165" s="5"/>
      <c r="AJ165">
        <v>590.98974657424901</v>
      </c>
      <c r="AL165">
        <f t="shared" si="16"/>
        <v>515.1025149889208</v>
      </c>
      <c r="AM165">
        <f t="shared" si="17"/>
        <v>783.96395421205852</v>
      </c>
      <c r="AO165">
        <v>164</v>
      </c>
      <c r="AP165">
        <v>114</v>
      </c>
      <c r="AQ165">
        <v>5.6999999999999904</v>
      </c>
      <c r="AR165">
        <v>250.833150038181</v>
      </c>
      <c r="AS165">
        <v>244.89436107968501</v>
      </c>
      <c r="AU165">
        <v>113</v>
      </c>
      <c r="AV165">
        <v>2.1730769230769198</v>
      </c>
      <c r="AW165">
        <f t="shared" si="18"/>
        <v>97.85423109725734</v>
      </c>
      <c r="AX165">
        <f t="shared" si="19"/>
        <v>9575.4505436354448</v>
      </c>
      <c r="AY165">
        <f t="shared" si="20"/>
        <v>0.15777642090581454</v>
      </c>
      <c r="AZ165">
        <f t="shared" si="21"/>
        <v>0.69522633980037896</v>
      </c>
      <c r="BA165">
        <v>1.71515043184765</v>
      </c>
      <c r="BB165">
        <f t="shared" si="22"/>
        <v>100.36144260758758</v>
      </c>
      <c r="BC165">
        <f t="shared" si="23"/>
        <v>10072.419162276095</v>
      </c>
      <c r="BD165">
        <f t="shared" si="24"/>
        <v>0.15274131403899763</v>
      </c>
      <c r="BE165">
        <f t="shared" si="25"/>
        <v>0.70797058404138857</v>
      </c>
      <c r="BF165">
        <v>2.0233266649199302</v>
      </c>
      <c r="BG165">
        <v>8.0115488663221583</v>
      </c>
      <c r="BI165">
        <v>0.16769026699898062</v>
      </c>
      <c r="BJ165">
        <v>0.74964643531824471</v>
      </c>
      <c r="BK165">
        <v>1.6836186734471701</v>
      </c>
      <c r="BM165">
        <v>2.1730769230769198</v>
      </c>
      <c r="BN165">
        <f t="shared" si="26"/>
        <v>8.0115488663221583</v>
      </c>
      <c r="BO165">
        <f t="shared" si="27"/>
        <v>7.811405793331919</v>
      </c>
    </row>
    <row r="166" spans="1:67" x14ac:dyDescent="0.3">
      <c r="A166">
        <v>165</v>
      </c>
      <c r="B166" s="6">
        <v>3.1730769230769198</v>
      </c>
      <c r="C166">
        <v>108.636328671526</v>
      </c>
      <c r="D166">
        <v>114.556507601069</v>
      </c>
      <c r="E166">
        <v>610.44520886841406</v>
      </c>
      <c r="F166">
        <v>0.371036481032889</v>
      </c>
      <c r="G166">
        <v>0.35944677546694997</v>
      </c>
      <c r="H166">
        <v>441.59745762711901</v>
      </c>
      <c r="I166">
        <v>108.262711864407</v>
      </c>
      <c r="J166">
        <v>534.961832061069</v>
      </c>
      <c r="K166">
        <v>136.946564885496</v>
      </c>
      <c r="L166">
        <f t="shared" si="28"/>
        <v>583.52734021218748</v>
      </c>
      <c r="M166">
        <v>114</v>
      </c>
      <c r="N166">
        <v>2.1923076923076898</v>
      </c>
      <c r="O166" s="4"/>
      <c r="P166" s="3"/>
      <c r="R166" s="4"/>
      <c r="S166" s="3"/>
      <c r="U166" s="7">
        <v>96.967826075886293</v>
      </c>
      <c r="V166" s="4"/>
      <c r="W166" s="5">
        <v>2.1923076923076898</v>
      </c>
      <c r="X166" s="5">
        <v>98.421891342321842</v>
      </c>
      <c r="Y166" s="5">
        <v>288.9111383634546</v>
      </c>
      <c r="Z166" s="5">
        <f t="shared" si="15"/>
        <v>2.9354357493353875</v>
      </c>
      <c r="AA166" s="5"/>
      <c r="AB166" s="5"/>
      <c r="AC166" s="5"/>
      <c r="AD166" s="5"/>
      <c r="AF166" s="7">
        <v>100.273340746111</v>
      </c>
      <c r="AG166" s="4"/>
      <c r="AH166" s="3"/>
      <c r="AI166" s="5"/>
      <c r="AJ166">
        <v>590.062383691327</v>
      </c>
      <c r="AK166" s="11"/>
      <c r="AL166">
        <f t="shared" si="16"/>
        <v>514.99590062710763</v>
      </c>
      <c r="AM166">
        <f t="shared" si="17"/>
        <v>783.19499124433662</v>
      </c>
      <c r="AO166">
        <v>165</v>
      </c>
      <c r="AP166">
        <v>115</v>
      </c>
      <c r="AQ166">
        <v>5.7499999999999902</v>
      </c>
      <c r="AR166">
        <v>249.892266258018</v>
      </c>
      <c r="AS166">
        <v>245.19061260980399</v>
      </c>
      <c r="AU166">
        <v>114</v>
      </c>
      <c r="AV166">
        <v>2.1923076923076898</v>
      </c>
      <c r="AW166">
        <f t="shared" si="18"/>
        <v>97.685036115503564</v>
      </c>
      <c r="AX166">
        <f t="shared" si="19"/>
        <v>9542.3662808872359</v>
      </c>
      <c r="AY166">
        <f t="shared" si="20"/>
        <v>0.15917267241825542</v>
      </c>
      <c r="AZ166">
        <f t="shared" si="21"/>
        <v>0.6928242543015698</v>
      </c>
      <c r="BA166">
        <v>1.7105688800748</v>
      </c>
      <c r="BB166">
        <f t="shared" si="22"/>
        <v>100.16682114016605</v>
      </c>
      <c r="BC166">
        <f t="shared" si="23"/>
        <v>10033.392057326017</v>
      </c>
      <c r="BD166">
        <f t="shared" si="24"/>
        <v>0.15409300708359058</v>
      </c>
      <c r="BE166">
        <f t="shared" si="25"/>
        <v>0.70522744539318438</v>
      </c>
      <c r="BF166">
        <v>2.0134441585865299</v>
      </c>
      <c r="BG166">
        <v>8.0175533775539645</v>
      </c>
      <c r="BI166">
        <v>0.16917425166268849</v>
      </c>
      <c r="BJ166">
        <v>0.74750855833287166</v>
      </c>
      <c r="BK166">
        <v>1.68303329399204</v>
      </c>
      <c r="BM166">
        <v>2.1923076923076898</v>
      </c>
      <c r="BN166">
        <f t="shared" si="26"/>
        <v>8.0175533775539645</v>
      </c>
      <c r="BO166">
        <f t="shared" si="27"/>
        <v>7.8189063237655452</v>
      </c>
    </row>
    <row r="167" spans="1:67" x14ac:dyDescent="0.3">
      <c r="A167">
        <v>166</v>
      </c>
      <c r="B167" s="6">
        <v>3.1923076923076898</v>
      </c>
      <c r="C167">
        <v>109.989257120704</v>
      </c>
      <c r="D167">
        <v>113.16237860254699</v>
      </c>
      <c r="E167">
        <v>609.82456277713402</v>
      </c>
      <c r="F167">
        <v>0.36412668694730299</v>
      </c>
      <c r="G167">
        <v>0.40411598192034998</v>
      </c>
      <c r="H167">
        <v>440.5</v>
      </c>
      <c r="I167">
        <v>108.037190082645</v>
      </c>
      <c r="J167">
        <v>533.72265625</v>
      </c>
      <c r="K167">
        <v>136.84375</v>
      </c>
      <c r="L167">
        <f t="shared" si="28"/>
        <v>582.6416015625</v>
      </c>
      <c r="M167">
        <v>115</v>
      </c>
      <c r="N167">
        <v>2.2115384615384599</v>
      </c>
      <c r="O167" s="4"/>
      <c r="P167" s="3"/>
      <c r="R167" s="4"/>
      <c r="S167" s="3"/>
      <c r="U167" s="7">
        <v>97.4795477509779</v>
      </c>
      <c r="V167" s="4"/>
      <c r="W167" s="5">
        <v>2.2115384615384599</v>
      </c>
      <c r="X167" s="5">
        <v>98.196624342411184</v>
      </c>
      <c r="Y167" s="5">
        <v>288.86944080740835</v>
      </c>
      <c r="Z167" s="5">
        <f t="shared" si="15"/>
        <v>2.9417451235403158</v>
      </c>
      <c r="AA167" s="5"/>
      <c r="AB167" s="5"/>
      <c r="AC167" s="5"/>
      <c r="AD167" s="5"/>
      <c r="AF167" s="7">
        <v>99.537678810563094</v>
      </c>
      <c r="AG167" s="4"/>
      <c r="AH167" s="3"/>
      <c r="AI167" s="5"/>
      <c r="AJ167">
        <v>590.38484036196598</v>
      </c>
      <c r="AL167">
        <f t="shared" si="16"/>
        <v>514.8953332658175</v>
      </c>
      <c r="AM167">
        <f t="shared" si="17"/>
        <v>783.37185547359388</v>
      </c>
      <c r="AO167">
        <v>166</v>
      </c>
      <c r="AP167">
        <v>116</v>
      </c>
      <c r="AQ167">
        <v>5.7999999999999901</v>
      </c>
      <c r="AR167">
        <v>243.97865233932399</v>
      </c>
      <c r="AS167">
        <v>241.56139817580399</v>
      </c>
      <c r="AU167">
        <v>115</v>
      </c>
      <c r="AV167">
        <v>2.2115384615384599</v>
      </c>
      <c r="AW167">
        <f t="shared" si="18"/>
        <v>97.516020824966674</v>
      </c>
      <c r="AX167">
        <f t="shared" si="19"/>
        <v>9509.3743175353338</v>
      </c>
      <c r="AY167">
        <f t="shared" si="20"/>
        <v>0.16056892393069636</v>
      </c>
      <c r="AZ167">
        <f t="shared" si="21"/>
        <v>0.69042887020768851</v>
      </c>
      <c r="BA167">
        <v>1.70612145957566</v>
      </c>
      <c r="BB167">
        <f t="shared" si="22"/>
        <v>99.972808421458922</v>
      </c>
      <c r="BC167">
        <f t="shared" si="23"/>
        <v>9994.5624236737276</v>
      </c>
      <c r="BD167">
        <f t="shared" si="24"/>
        <v>0.15544470012818357</v>
      </c>
      <c r="BE167">
        <f t="shared" si="25"/>
        <v>0.7024981866151262</v>
      </c>
      <c r="BF167">
        <v>2.00377339316187</v>
      </c>
      <c r="BG167">
        <v>8.0332631381635498</v>
      </c>
      <c r="BI167">
        <v>0.17065823632639637</v>
      </c>
      <c r="BJ167">
        <v>0.7440906945925464</v>
      </c>
      <c r="BK167">
        <v>1.68253576391344</v>
      </c>
      <c r="BM167">
        <v>2.2115384615384599</v>
      </c>
      <c r="BN167">
        <f t="shared" si="26"/>
        <v>8.0332631381635498</v>
      </c>
      <c r="BO167">
        <f t="shared" si="27"/>
        <v>7.8358492458379816</v>
      </c>
    </row>
    <row r="168" spans="1:67" x14ac:dyDescent="0.3">
      <c r="A168">
        <v>167</v>
      </c>
      <c r="B168" s="6">
        <v>3.2115384615384599</v>
      </c>
      <c r="C168">
        <v>109.309342056966</v>
      </c>
      <c r="D168">
        <v>112.429861168889</v>
      </c>
      <c r="E168">
        <v>609.40243065118</v>
      </c>
      <c r="F168">
        <v>0.35868040416618702</v>
      </c>
      <c r="G168">
        <v>0.374305639646142</v>
      </c>
      <c r="H168">
        <v>439.39748953974902</v>
      </c>
      <c r="I168">
        <v>107.987447698745</v>
      </c>
      <c r="J168">
        <v>532.58102766798402</v>
      </c>
      <c r="K168">
        <v>136.69169960474301</v>
      </c>
      <c r="L168">
        <f t="shared" si="28"/>
        <v>582.39711330146872</v>
      </c>
      <c r="M168">
        <v>116</v>
      </c>
      <c r="N168">
        <v>2.2307692307692299</v>
      </c>
      <c r="O168" s="4"/>
      <c r="P168" s="3"/>
      <c r="R168" s="4"/>
      <c r="S168" s="3"/>
      <c r="U168" s="7">
        <v>97.224063350715497</v>
      </c>
      <c r="V168" s="4"/>
      <c r="W168" s="5">
        <v>2.2307692307692299</v>
      </c>
      <c r="X168" s="5">
        <v>98.477689175898036</v>
      </c>
      <c r="Y168" s="5">
        <v>288.78915637999853</v>
      </c>
      <c r="Z168" s="5">
        <f t="shared" si="15"/>
        <v>2.9325338439265325</v>
      </c>
      <c r="AA168" s="5"/>
      <c r="AB168" s="5"/>
      <c r="AC168" s="5"/>
      <c r="AD168" s="5"/>
      <c r="AF168" s="7">
        <v>99.027710056596604</v>
      </c>
      <c r="AG168" s="4"/>
      <c r="AH168" s="3"/>
      <c r="AI168" s="5"/>
      <c r="AJ168">
        <v>590.39027151075095</v>
      </c>
      <c r="AL168">
        <f t="shared" si="16"/>
        <v>514.80077627830315</v>
      </c>
      <c r="AM168">
        <f t="shared" si="17"/>
        <v>783.31380171121816</v>
      </c>
      <c r="AO168">
        <v>167</v>
      </c>
      <c r="AP168">
        <v>117</v>
      </c>
      <c r="AQ168">
        <v>5.8499999999999899</v>
      </c>
      <c r="AR168">
        <v>243.91241518427199</v>
      </c>
      <c r="AS168">
        <v>240.38266680116899</v>
      </c>
      <c r="AU168">
        <v>116</v>
      </c>
      <c r="AV168">
        <v>2.2307692307692299</v>
      </c>
      <c r="AW168">
        <f t="shared" si="18"/>
        <v>97.347174211326802</v>
      </c>
      <c r="AX168">
        <f t="shared" si="19"/>
        <v>9476.4723269304104</v>
      </c>
      <c r="AY168">
        <f t="shared" si="20"/>
        <v>0.16196517544313724</v>
      </c>
      <c r="AZ168">
        <f t="shared" si="21"/>
        <v>0.68804001859217767</v>
      </c>
      <c r="BA168">
        <v>1.7018082873968401</v>
      </c>
      <c r="BB168">
        <f t="shared" si="22"/>
        <v>99.77938925640106</v>
      </c>
      <c r="BC168">
        <f t="shared" si="23"/>
        <v>9955.9265203804025</v>
      </c>
      <c r="BD168">
        <f t="shared" si="24"/>
        <v>0.15679639317277652</v>
      </c>
      <c r="BE168">
        <f t="shared" si="25"/>
        <v>0.69978254476396229</v>
      </c>
      <c r="BF168">
        <v>1.99431835729263</v>
      </c>
      <c r="BG168">
        <v>8.0466003051178028</v>
      </c>
      <c r="BI168">
        <v>0.17214222099010421</v>
      </c>
      <c r="BJ168">
        <v>0.74835636120691018</v>
      </c>
      <c r="BK168">
        <v>1.6821255261697701</v>
      </c>
      <c r="BM168">
        <v>2.2307692307692299</v>
      </c>
      <c r="BN168">
        <f t="shared" si="26"/>
        <v>8.0466003051178028</v>
      </c>
      <c r="BO168">
        <f t="shared" si="27"/>
        <v>7.8504569686065393</v>
      </c>
    </row>
    <row r="169" spans="1:67" x14ac:dyDescent="0.3">
      <c r="A169">
        <v>168</v>
      </c>
      <c r="B169" s="6">
        <v>3.2307692307692299</v>
      </c>
      <c r="C169">
        <v>108.403774953557</v>
      </c>
      <c r="D169">
        <v>111.506482084634</v>
      </c>
      <c r="E169">
        <v>608.70119378407799</v>
      </c>
      <c r="F169">
        <v>0.348016456354177</v>
      </c>
      <c r="G169">
        <v>0.38744320070589899</v>
      </c>
      <c r="H169">
        <v>438.34893617021299</v>
      </c>
      <c r="I169">
        <v>107.770212765957</v>
      </c>
      <c r="J169">
        <v>531.40160642570299</v>
      </c>
      <c r="K169">
        <v>136.518072289157</v>
      </c>
      <c r="L169">
        <f t="shared" si="28"/>
        <v>581.57918909681246</v>
      </c>
      <c r="M169">
        <v>117</v>
      </c>
      <c r="N169">
        <v>2.25</v>
      </c>
      <c r="O169" s="4"/>
      <c r="P169" s="3"/>
      <c r="R169" s="4"/>
      <c r="S169" s="3"/>
      <c r="U169" s="7">
        <v>97.2494234999714</v>
      </c>
      <c r="V169" s="4"/>
      <c r="W169" s="5">
        <v>2.25</v>
      </c>
      <c r="X169" s="5">
        <v>97.857158657577671</v>
      </c>
      <c r="Y169" s="5">
        <v>288.84777574302342</v>
      </c>
      <c r="Z169" s="5">
        <f t="shared" si="15"/>
        <v>2.9517286185853937</v>
      </c>
      <c r="AA169" s="5"/>
      <c r="AB169" s="5"/>
      <c r="AC169" s="5"/>
      <c r="AD169" s="5"/>
      <c r="AF169" s="7">
        <v>100.07836835965399</v>
      </c>
      <c r="AG169" s="4"/>
      <c r="AH169" s="3"/>
      <c r="AI169" s="5"/>
      <c r="AJ169">
        <v>590.14130009561097</v>
      </c>
      <c r="AL169">
        <f t="shared" si="16"/>
        <v>514.71219775390637</v>
      </c>
      <c r="AM169">
        <f t="shared" si="17"/>
        <v>783.06794123830309</v>
      </c>
      <c r="AO169">
        <v>168</v>
      </c>
      <c r="AP169">
        <v>118</v>
      </c>
      <c r="AQ169">
        <v>5.8999999999999897</v>
      </c>
      <c r="AR169">
        <v>240.478325097664</v>
      </c>
      <c r="AS169">
        <v>235.84350046126099</v>
      </c>
      <c r="AU169">
        <v>117</v>
      </c>
      <c r="AV169">
        <v>2.25</v>
      </c>
      <c r="AW169">
        <f t="shared" si="18"/>
        <v>97.178485107421878</v>
      </c>
      <c r="AX169">
        <f t="shared" si="19"/>
        <v>9443.6579677734153</v>
      </c>
      <c r="AY169">
        <f t="shared" si="20"/>
        <v>0.16336142695557815</v>
      </c>
      <c r="AZ169">
        <f t="shared" si="21"/>
        <v>0.68565752946483571</v>
      </c>
      <c r="BA169">
        <v>1.6976293397464199</v>
      </c>
      <c r="BB169">
        <f t="shared" si="22"/>
        <v>99.5865478515625</v>
      </c>
      <c r="BC169">
        <f t="shared" si="23"/>
        <v>9917.4805129915476</v>
      </c>
      <c r="BD169">
        <f t="shared" si="24"/>
        <v>0.15814808621736948</v>
      </c>
      <c r="BE169">
        <f t="shared" si="25"/>
        <v>0.69708025032340837</v>
      </c>
      <c r="BF169">
        <v>1.9850826478496399</v>
      </c>
      <c r="BG169">
        <v>8.0580381590914225</v>
      </c>
      <c r="BI169">
        <v>0.17362620565381207</v>
      </c>
      <c r="BJ169">
        <v>0.73895494473311585</v>
      </c>
      <c r="BK169">
        <v>1.68180187086721</v>
      </c>
      <c r="BM169">
        <v>2.25</v>
      </c>
      <c r="BN169">
        <f t="shared" si="26"/>
        <v>8.0580381590914225</v>
      </c>
      <c r="BO169">
        <f t="shared" si="27"/>
        <v>7.8631899401262038</v>
      </c>
    </row>
    <row r="170" spans="1:67" x14ac:dyDescent="0.3">
      <c r="A170">
        <v>169</v>
      </c>
      <c r="B170" s="6">
        <v>3.25</v>
      </c>
      <c r="C170">
        <v>106.32662920139001</v>
      </c>
      <c r="D170">
        <v>111.080665289206</v>
      </c>
      <c r="E170">
        <v>608.21029040215501</v>
      </c>
      <c r="F170">
        <v>0.34970113848588003</v>
      </c>
      <c r="G170">
        <v>0.37839102620681703</v>
      </c>
      <c r="H170">
        <v>437.300884955752</v>
      </c>
      <c r="I170">
        <v>107.52654867256599</v>
      </c>
      <c r="J170">
        <v>530.25101214574897</v>
      </c>
      <c r="K170">
        <v>136.34008097166</v>
      </c>
      <c r="L170">
        <f t="shared" si="28"/>
        <v>580.93829493748115</v>
      </c>
      <c r="M170">
        <v>118</v>
      </c>
      <c r="N170">
        <v>2.2692307692307701</v>
      </c>
      <c r="O170" s="4"/>
      <c r="P170" s="3"/>
      <c r="R170" s="4"/>
      <c r="S170" s="3"/>
      <c r="U170" s="7">
        <v>96.410407401127998</v>
      </c>
      <c r="V170" s="4"/>
      <c r="W170" s="5">
        <v>2.2692307692307701</v>
      </c>
      <c r="X170" s="5">
        <v>97.606288623132102</v>
      </c>
      <c r="Y170" s="5">
        <v>288.0155273921614</v>
      </c>
      <c r="Z170" s="5">
        <f t="shared" si="15"/>
        <v>2.9507886372385177</v>
      </c>
      <c r="AA170" s="5"/>
      <c r="AB170" s="5"/>
      <c r="AC170" s="5"/>
      <c r="AD170" s="5"/>
      <c r="AF170" s="7">
        <v>100.24800723488001</v>
      </c>
      <c r="AG170" s="4"/>
      <c r="AH170" s="3"/>
      <c r="AI170" s="5"/>
      <c r="AJ170">
        <v>590.48868396984699</v>
      </c>
      <c r="AL170">
        <f t="shared" si="16"/>
        <v>514.62957029912195</v>
      </c>
      <c r="AM170">
        <f t="shared" si="17"/>
        <v>783.27548188533308</v>
      </c>
      <c r="AO170">
        <v>169</v>
      </c>
      <c r="AP170">
        <v>119</v>
      </c>
      <c r="AQ170">
        <v>5.9499999999999904</v>
      </c>
      <c r="AR170">
        <v>240.550880970397</v>
      </c>
      <c r="AS170">
        <v>236.67518205392301</v>
      </c>
      <c r="AU170">
        <v>118</v>
      </c>
      <c r="AV170">
        <v>2.2692307692307701</v>
      </c>
      <c r="AW170">
        <f t="shared" si="18"/>
        <v>97.009942203535758</v>
      </c>
      <c r="AX170">
        <f t="shared" si="19"/>
        <v>9410.9288863333477</v>
      </c>
      <c r="AY170">
        <f t="shared" si="20"/>
        <v>0.16475767846801903</v>
      </c>
      <c r="AZ170">
        <f t="shared" si="21"/>
        <v>0.68328123193283796</v>
      </c>
      <c r="BA170">
        <v>1.6935844806446101</v>
      </c>
      <c r="BB170">
        <f t="shared" si="22"/>
        <v>99.394267845598108</v>
      </c>
      <c r="BC170">
        <f t="shared" si="23"/>
        <v>9879.2204805624988</v>
      </c>
      <c r="BD170">
        <f t="shared" si="24"/>
        <v>0.15949977926196243</v>
      </c>
      <c r="BE170">
        <f t="shared" si="25"/>
        <v>0.69439102769795569</v>
      </c>
      <c r="BF170">
        <v>1.97606947998255</v>
      </c>
      <c r="BG170">
        <v>8.0741773893849889</v>
      </c>
      <c r="BI170">
        <v>0.17511019031751993</v>
      </c>
      <c r="BJ170">
        <v>0.7351709798288647</v>
      </c>
      <c r="BK170">
        <v>1.6815639406187</v>
      </c>
      <c r="BM170">
        <v>2.2692307692307701</v>
      </c>
      <c r="BN170">
        <f t="shared" si="26"/>
        <v>8.0741773893849889</v>
      </c>
      <c r="BO170">
        <f t="shared" si="27"/>
        <v>7.8804894775430672</v>
      </c>
    </row>
    <row r="171" spans="1:67" x14ac:dyDescent="0.3">
      <c r="A171">
        <v>170</v>
      </c>
      <c r="B171" s="6">
        <v>3.2692307692307701</v>
      </c>
      <c r="C171">
        <v>106.10613736059599</v>
      </c>
      <c r="D171">
        <v>110.89237109099</v>
      </c>
      <c r="E171">
        <v>606.82787074396299</v>
      </c>
      <c r="F171">
        <v>0.31432543491366099</v>
      </c>
      <c r="G171">
        <v>0.38881001326789599</v>
      </c>
      <c r="H171">
        <v>436.34666666666698</v>
      </c>
      <c r="I171">
        <v>107.368888888889</v>
      </c>
      <c r="J171">
        <v>529.06504065040701</v>
      </c>
      <c r="K171">
        <v>136.18292682926801</v>
      </c>
      <c r="L171">
        <f t="shared" si="28"/>
        <v>579.48983739837524</v>
      </c>
      <c r="M171">
        <v>119</v>
      </c>
      <c r="N171">
        <v>2.2884615384615401</v>
      </c>
      <c r="O171" s="4"/>
      <c r="P171" s="3"/>
      <c r="R171" s="4"/>
      <c r="S171" s="3"/>
      <c r="U171" s="7">
        <v>96.962109936899097</v>
      </c>
      <c r="V171" s="4"/>
      <c r="W171" s="5">
        <v>2.2884615384615401</v>
      </c>
      <c r="X171" s="5">
        <v>97.491774489196288</v>
      </c>
      <c r="Y171" s="5">
        <v>287.8497267781085</v>
      </c>
      <c r="Z171" s="5">
        <f t="shared" si="15"/>
        <v>2.9525539799258351</v>
      </c>
      <c r="AA171" s="5"/>
      <c r="AB171" s="5"/>
      <c r="AC171" s="5"/>
      <c r="AD171" s="5"/>
      <c r="AF171" s="7">
        <v>100.24800723488001</v>
      </c>
      <c r="AG171" s="4"/>
      <c r="AH171" s="3"/>
      <c r="AI171" s="5"/>
      <c r="AJ171">
        <v>590.43735067699004</v>
      </c>
      <c r="AL171">
        <f t="shared" si="16"/>
        <v>514.55287084093607</v>
      </c>
      <c r="AM171">
        <f t="shared" si="17"/>
        <v>783.18639030891745</v>
      </c>
      <c r="AO171">
        <v>170</v>
      </c>
      <c r="AP171">
        <v>120</v>
      </c>
      <c r="AQ171">
        <v>5.9999999999999902</v>
      </c>
      <c r="AR171">
        <v>238.069951655148</v>
      </c>
      <c r="AS171">
        <v>235.84350046126099</v>
      </c>
      <c r="AU171">
        <v>119</v>
      </c>
      <c r="AV171">
        <v>2.2884615384615401</v>
      </c>
      <c r="AW171">
        <f t="shared" si="18"/>
        <v>96.841534057518587</v>
      </c>
      <c r="AX171">
        <f t="shared" si="19"/>
        <v>9378.2827186135328</v>
      </c>
      <c r="AY171">
        <f t="shared" si="20"/>
        <v>0.16615392998045991</v>
      </c>
      <c r="AZ171">
        <f t="shared" si="21"/>
        <v>0.68091095435802018</v>
      </c>
      <c r="BA171">
        <v>1.68967344187491</v>
      </c>
      <c r="BB171">
        <f t="shared" si="22"/>
        <v>99.202532339261012</v>
      </c>
      <c r="BC171">
        <f t="shared" si="23"/>
        <v>9841.1424225221272</v>
      </c>
      <c r="BD171">
        <f t="shared" si="24"/>
        <v>0.16085147230655539</v>
      </c>
      <c r="BE171">
        <f t="shared" si="25"/>
        <v>0.69171459569530735</v>
      </c>
      <c r="BF171">
        <v>1.9672816970788101</v>
      </c>
      <c r="BG171">
        <v>8.0872984709613078</v>
      </c>
      <c r="BI171">
        <v>0.17659417498122776</v>
      </c>
      <c r="BJ171">
        <v>0.7334469498751115</v>
      </c>
      <c r="BK171">
        <v>1.6814107368615501</v>
      </c>
      <c r="BM171">
        <v>2.2884615384615401</v>
      </c>
      <c r="BN171">
        <f t="shared" si="26"/>
        <v>8.0872984709613078</v>
      </c>
      <c r="BO171">
        <f t="shared" si="27"/>
        <v>7.8948225598769186</v>
      </c>
    </row>
    <row r="172" spans="1:67" x14ac:dyDescent="0.3">
      <c r="A172">
        <v>171</v>
      </c>
      <c r="B172" s="6">
        <v>3.2884615384615401</v>
      </c>
      <c r="C172">
        <v>106.290821869231</v>
      </c>
      <c r="D172">
        <v>110.85240404860799</v>
      </c>
      <c r="E172">
        <v>606.46933982202995</v>
      </c>
      <c r="F172">
        <v>0.37578515798190198</v>
      </c>
      <c r="G172">
        <v>0.39873211927895003</v>
      </c>
      <c r="H172">
        <v>435.20796460177002</v>
      </c>
      <c r="I172">
        <v>107.16814159291999</v>
      </c>
      <c r="J172">
        <v>527.84552845528503</v>
      </c>
      <c r="K172">
        <v>136.048780487805</v>
      </c>
      <c r="L172">
        <f t="shared" si="28"/>
        <v>578.98477408446888</v>
      </c>
      <c r="M172">
        <v>120</v>
      </c>
      <c r="N172">
        <v>2.3076923076923102</v>
      </c>
      <c r="O172" s="4"/>
      <c r="P172" s="3"/>
      <c r="R172" s="4"/>
      <c r="S172" s="3"/>
      <c r="U172" s="7">
        <v>96.722397411896495</v>
      </c>
      <c r="V172" s="4"/>
      <c r="W172" s="5">
        <v>2.3076923076923102</v>
      </c>
      <c r="X172" s="5">
        <v>97.717841509281214</v>
      </c>
      <c r="Y172" s="5">
        <v>286.72646588159489</v>
      </c>
      <c r="Z172" s="5">
        <f t="shared" si="15"/>
        <v>2.934228401415945</v>
      </c>
      <c r="AA172" s="5"/>
      <c r="AB172" s="5"/>
      <c r="AC172" s="5"/>
      <c r="AD172" s="5"/>
      <c r="AF172" s="7">
        <v>99.734201186509196</v>
      </c>
      <c r="AG172" s="4"/>
      <c r="AH172" s="3"/>
      <c r="AI172" s="5"/>
      <c r="AJ172">
        <v>589.62264297503395</v>
      </c>
      <c r="AL172">
        <f t="shared" si="16"/>
        <v>514.48208043243471</v>
      </c>
      <c r="AM172">
        <f t="shared" si="17"/>
        <v>782.52582845229495</v>
      </c>
      <c r="AO172">
        <v>171</v>
      </c>
      <c r="AP172">
        <v>121</v>
      </c>
      <c r="AQ172">
        <v>6.0499999999999901</v>
      </c>
      <c r="AR172">
        <v>230.01033395967801</v>
      </c>
      <c r="AS172">
        <v>235.65203048117701</v>
      </c>
      <c r="AU172">
        <v>120</v>
      </c>
      <c r="AV172">
        <v>2.3076923076923102</v>
      </c>
      <c r="AW172">
        <f t="shared" si="18"/>
        <v>96.673249104739782</v>
      </c>
      <c r="AX172">
        <f t="shared" si="19"/>
        <v>9345.7170924670718</v>
      </c>
      <c r="AY172">
        <f t="shared" si="20"/>
        <v>0.16755018149290085</v>
      </c>
      <c r="AZ172">
        <f t="shared" si="21"/>
        <v>0.67854652451047004</v>
      </c>
      <c r="BA172">
        <v>1.68589585001367</v>
      </c>
      <c r="BB172">
        <f t="shared" si="22"/>
        <v>99.011323924978143</v>
      </c>
      <c r="BC172">
        <f t="shared" si="23"/>
        <v>9803.2422653769499</v>
      </c>
      <c r="BD172">
        <f t="shared" si="24"/>
        <v>0.16220316535114837</v>
      </c>
      <c r="BE172">
        <f t="shared" si="25"/>
        <v>0.68905066799759751</v>
      </c>
      <c r="BF172">
        <v>1.9587217806269701</v>
      </c>
      <c r="BG172">
        <v>8.0945435857283972</v>
      </c>
      <c r="BI172">
        <v>0.17807815964493565</v>
      </c>
      <c r="BJ172">
        <v>0.73685237372418999</v>
      </c>
      <c r="BK172">
        <v>1.68134112726369</v>
      </c>
      <c r="BM172">
        <v>2.3076923076923102</v>
      </c>
      <c r="BN172">
        <f t="shared" si="26"/>
        <v>8.0945435857283972</v>
      </c>
      <c r="BO172">
        <f t="shared" si="27"/>
        <v>7.9033972825696432</v>
      </c>
    </row>
    <row r="173" spans="1:67" x14ac:dyDescent="0.3">
      <c r="A173">
        <v>172</v>
      </c>
      <c r="B173" s="6">
        <v>3.3076923076923102</v>
      </c>
      <c r="C173">
        <v>106.507827897238</v>
      </c>
      <c r="D173">
        <v>112.00864706467399</v>
      </c>
      <c r="E173">
        <v>605.49199926974802</v>
      </c>
      <c r="F173">
        <v>0.32662829731849702</v>
      </c>
      <c r="G173">
        <v>0.38695442416822101</v>
      </c>
      <c r="H173">
        <v>434.22466960352398</v>
      </c>
      <c r="I173">
        <v>106.96035242290699</v>
      </c>
      <c r="J173">
        <v>526.65737051792803</v>
      </c>
      <c r="K173">
        <v>135.972111553785</v>
      </c>
      <c r="L173">
        <f t="shared" si="28"/>
        <v>577.70438071502531</v>
      </c>
      <c r="M173">
        <v>121</v>
      </c>
      <c r="N173">
        <v>2.3269230769230802</v>
      </c>
      <c r="O173" s="4"/>
      <c r="P173" s="3"/>
      <c r="R173" s="4"/>
      <c r="S173" s="3"/>
      <c r="U173" s="7">
        <v>96.772650032160499</v>
      </c>
      <c r="V173" s="4"/>
      <c r="W173" s="5">
        <v>2.3269230769230802</v>
      </c>
      <c r="X173" s="5">
        <v>97.093214982686689</v>
      </c>
      <c r="Y173" s="5">
        <v>287.35653015357104</v>
      </c>
      <c r="Z173" s="5">
        <f t="shared" si="15"/>
        <v>2.9595943465752104</v>
      </c>
      <c r="AA173" s="5"/>
      <c r="AB173" s="5"/>
      <c r="AC173" s="5"/>
      <c r="AD173" s="5"/>
      <c r="AF173" s="7">
        <v>99.001866130234305</v>
      </c>
      <c r="AG173" s="4"/>
      <c r="AH173" s="3"/>
      <c r="AI173" s="5"/>
      <c r="AJ173">
        <v>589.19668398582996</v>
      </c>
      <c r="AL173">
        <f t="shared" si="16"/>
        <v>514.41718406068708</v>
      </c>
      <c r="AM173">
        <f t="shared" si="17"/>
        <v>782.16224127531541</v>
      </c>
      <c r="AO173">
        <v>172</v>
      </c>
      <c r="AP173">
        <v>122</v>
      </c>
      <c r="AQ173">
        <v>6.0999999999999899</v>
      </c>
      <c r="AR173">
        <v>233.50821531131899</v>
      </c>
      <c r="AS173">
        <v>225.91635982102599</v>
      </c>
      <c r="AU173">
        <v>121</v>
      </c>
      <c r="AV173">
        <v>2.3269230769230802</v>
      </c>
      <c r="AW173">
        <f t="shared" si="18"/>
        <v>96.505075667873513</v>
      </c>
      <c r="AX173">
        <f t="shared" si="19"/>
        <v>9313.2296296619916</v>
      </c>
      <c r="AY173">
        <f t="shared" si="20"/>
        <v>0.16894643300534173</v>
      </c>
      <c r="AZ173">
        <f t="shared" si="21"/>
        <v>0.67618776971846817</v>
      </c>
      <c r="BA173">
        <v>1.68225120783089</v>
      </c>
      <c r="BB173">
        <f t="shared" si="22"/>
        <v>98.820624715989737</v>
      </c>
      <c r="BC173">
        <f t="shared" si="23"/>
        <v>9765.515869258481</v>
      </c>
      <c r="BD173">
        <f t="shared" si="24"/>
        <v>0.16355485839574133</v>
      </c>
      <c r="BE173">
        <f t="shared" si="25"/>
        <v>0.68639895362159109</v>
      </c>
      <c r="BF173">
        <v>1.9503918599843799</v>
      </c>
      <c r="BG173">
        <v>8.1048819024520675</v>
      </c>
      <c r="BI173">
        <v>0.17956214430864351</v>
      </c>
      <c r="BJ173">
        <v>0.72746234800391962</v>
      </c>
      <c r="BK173">
        <v>1.6813538513435899</v>
      </c>
      <c r="BM173">
        <v>2.3269230769230802</v>
      </c>
      <c r="BN173">
        <f t="shared" si="26"/>
        <v>8.1048819024520675</v>
      </c>
      <c r="BO173">
        <f t="shared" si="27"/>
        <v>7.9149696080473886</v>
      </c>
    </row>
    <row r="174" spans="1:67" x14ac:dyDescent="0.3">
      <c r="A174">
        <v>173</v>
      </c>
      <c r="B174" s="6">
        <v>3.32692307692307</v>
      </c>
      <c r="C174">
        <v>106.949820627698</v>
      </c>
      <c r="D174">
        <v>111.82881631363701</v>
      </c>
      <c r="E174">
        <v>606.103325559062</v>
      </c>
      <c r="F174">
        <v>0.36328319580208601</v>
      </c>
      <c r="G174">
        <v>0.33805164606774701</v>
      </c>
      <c r="H174">
        <v>433.12663755458499</v>
      </c>
      <c r="I174">
        <v>106.751091703057</v>
      </c>
      <c r="J174">
        <v>525.62</v>
      </c>
      <c r="K174">
        <v>135.89599999999999</v>
      </c>
      <c r="L174">
        <f t="shared" si="28"/>
        <v>578.08351528384389</v>
      </c>
      <c r="M174">
        <v>122</v>
      </c>
      <c r="N174">
        <v>2.34615384615384</v>
      </c>
      <c r="O174" s="4"/>
      <c r="P174" s="3"/>
      <c r="R174" s="4"/>
      <c r="S174" s="3"/>
      <c r="U174" s="7">
        <v>96.504384334106902</v>
      </c>
      <c r="V174" s="4"/>
      <c r="W174" s="5">
        <v>2.3461538461538498</v>
      </c>
      <c r="X174" s="5">
        <v>97.038309454956234</v>
      </c>
      <c r="Y174" s="5">
        <v>286.49545578376711</v>
      </c>
      <c r="Z174" s="5">
        <f t="shared" si="15"/>
        <v>2.9523953724354</v>
      </c>
      <c r="AA174" s="5"/>
      <c r="AB174" s="5"/>
      <c r="AC174" s="5"/>
      <c r="AD174" s="5"/>
      <c r="AF174" s="7">
        <v>98.254022580680697</v>
      </c>
      <c r="AG174" s="4"/>
      <c r="AH174" s="3"/>
      <c r="AI174" s="5"/>
      <c r="AJ174">
        <v>589.08318984599896</v>
      </c>
      <c r="AK174" s="11"/>
      <c r="AL174">
        <f t="shared" si="16"/>
        <v>514.35817045689828</v>
      </c>
      <c r="AM174">
        <f t="shared" si="17"/>
        <v>782.03793518914722</v>
      </c>
      <c r="AO174">
        <v>173</v>
      </c>
      <c r="AP174">
        <v>123</v>
      </c>
      <c r="AQ174">
        <v>6.1499999999999897</v>
      </c>
      <c r="AR174">
        <v>225.91635982102599</v>
      </c>
      <c r="AS174">
        <v>229.78473823119</v>
      </c>
      <c r="AU174">
        <v>122</v>
      </c>
      <c r="AV174">
        <v>2.34615384615384</v>
      </c>
      <c r="AW174">
        <f t="shared" si="18"/>
        <v>96.337001966516652</v>
      </c>
      <c r="AX174">
        <f t="shared" si="19"/>
        <v>9280.817947896634</v>
      </c>
      <c r="AY174">
        <f t="shared" si="20"/>
        <v>0.17034268451778187</v>
      </c>
      <c r="AZ174">
        <f t="shared" si="21"/>
        <v>0.67383451701481534</v>
      </c>
      <c r="BA174">
        <v>1.6787389172362699</v>
      </c>
      <c r="BB174">
        <f t="shared" si="22"/>
        <v>98.630416375051098</v>
      </c>
      <c r="BC174">
        <f t="shared" si="23"/>
        <v>9727.9590343159471</v>
      </c>
      <c r="BD174">
        <f t="shared" si="24"/>
        <v>0.16490655144033353</v>
      </c>
      <c r="BE174">
        <f t="shared" si="25"/>
        <v>0.68375915736801629</v>
      </c>
      <c r="BF174">
        <v>1.9422937220491401</v>
      </c>
      <c r="BG174">
        <v>8.1177317045942132</v>
      </c>
      <c r="BI174">
        <v>0.18104612897235134</v>
      </c>
      <c r="BJ174">
        <v>0.72663983098761853</v>
      </c>
      <c r="BK174">
        <v>1.6814475270126801</v>
      </c>
      <c r="BM174">
        <v>2.34615384615384</v>
      </c>
      <c r="BN174">
        <f t="shared" si="26"/>
        <v>8.1177317045942132</v>
      </c>
      <c r="BO174">
        <f t="shared" si="27"/>
        <v>7.9289732714437413</v>
      </c>
    </row>
    <row r="175" spans="1:67" x14ac:dyDescent="0.3">
      <c r="A175">
        <v>174</v>
      </c>
      <c r="B175" s="6">
        <v>3.34615384615384</v>
      </c>
      <c r="C175">
        <v>106.98163672163599</v>
      </c>
      <c r="D175">
        <v>111.396395213304</v>
      </c>
      <c r="E175">
        <v>605.34001456654096</v>
      </c>
      <c r="F175">
        <v>0.33242644895902601</v>
      </c>
      <c r="G175">
        <v>0.37266101717342198</v>
      </c>
      <c r="H175">
        <v>432.10917030567703</v>
      </c>
      <c r="I175">
        <v>106.64628820960699</v>
      </c>
      <c r="J175">
        <v>524.47983870967698</v>
      </c>
      <c r="K175">
        <v>135.77419354838699</v>
      </c>
      <c r="L175">
        <f t="shared" si="28"/>
        <v>577.3166775249997</v>
      </c>
      <c r="M175">
        <v>123</v>
      </c>
      <c r="N175">
        <v>2.3653846153846101</v>
      </c>
      <c r="O175" s="4"/>
      <c r="P175" s="3"/>
      <c r="R175" s="4"/>
      <c r="S175" s="3"/>
      <c r="U175" s="7">
        <v>96.4925950883638</v>
      </c>
      <c r="V175" s="4"/>
      <c r="W175" s="5">
        <v>2.3653846153846199</v>
      </c>
      <c r="X175" s="5">
        <v>96.78200066656656</v>
      </c>
      <c r="Y175" s="5">
        <v>286.55993668103281</v>
      </c>
      <c r="Z175" s="5">
        <f t="shared" si="15"/>
        <v>2.9608804809510954</v>
      </c>
      <c r="AA175" s="5"/>
      <c r="AB175" s="5"/>
      <c r="AC175" s="5"/>
      <c r="AD175" s="5"/>
      <c r="AF175" s="7">
        <v>98.261639382305205</v>
      </c>
      <c r="AG175" s="4"/>
      <c r="AH175" s="3"/>
      <c r="AI175" s="5"/>
      <c r="AJ175">
        <v>588.30362777823802</v>
      </c>
      <c r="AL175">
        <f t="shared" si="16"/>
        <v>514.3050319088386</v>
      </c>
      <c r="AM175">
        <f t="shared" si="17"/>
        <v>781.41590993771501</v>
      </c>
      <c r="AO175">
        <v>174</v>
      </c>
      <c r="AP175">
        <v>124</v>
      </c>
      <c r="AQ175">
        <v>6.1999999999999904</v>
      </c>
      <c r="AR175">
        <v>229.846894904111</v>
      </c>
      <c r="AS175">
        <v>224.62154814806399</v>
      </c>
      <c r="AU175">
        <v>123</v>
      </c>
      <c r="AV175">
        <v>2.3653846153846101</v>
      </c>
      <c r="AW175">
        <f t="shared" si="18"/>
        <v>96.169016126638837</v>
      </c>
      <c r="AX175">
        <f t="shared" si="19"/>
        <v>9248.4796627657215</v>
      </c>
      <c r="AY175">
        <f t="shared" si="20"/>
        <v>0.17173893603022281</v>
      </c>
      <c r="AZ175">
        <f t="shared" si="21"/>
        <v>0.67148659327957883</v>
      </c>
      <c r="BA175">
        <v>1.67535827446251</v>
      </c>
      <c r="BB175">
        <f t="shared" si="22"/>
        <v>98.440680142697317</v>
      </c>
      <c r="BC175">
        <f t="shared" si="23"/>
        <v>9690.5675069568424</v>
      </c>
      <c r="BD175">
        <f t="shared" si="24"/>
        <v>0.16625824448492652</v>
      </c>
      <c r="BE175">
        <f t="shared" si="25"/>
        <v>0.68113098026019991</v>
      </c>
      <c r="BF175">
        <v>1.9344288208365199</v>
      </c>
      <c r="BG175">
        <v>8.1254435306764314</v>
      </c>
      <c r="BI175">
        <v>0.18253011363605917</v>
      </c>
      <c r="BJ175">
        <v>0.72280633036481268</v>
      </c>
      <c r="BK175">
        <v>1.6816206566948899</v>
      </c>
      <c r="BM175">
        <v>2.3653846153846101</v>
      </c>
      <c r="BN175">
        <f t="shared" si="26"/>
        <v>8.1254435306764314</v>
      </c>
      <c r="BO175">
        <f t="shared" si="27"/>
        <v>7.937936926126401</v>
      </c>
    </row>
    <row r="176" spans="1:67" x14ac:dyDescent="0.3">
      <c r="A176">
        <v>175</v>
      </c>
      <c r="B176" s="6">
        <v>3.3653846153846101</v>
      </c>
      <c r="C176">
        <v>107.889974864927</v>
      </c>
      <c r="D176">
        <v>111.402712173129</v>
      </c>
      <c r="E176">
        <v>604.68274641406504</v>
      </c>
      <c r="F176">
        <v>0.34565904980689699</v>
      </c>
      <c r="G176">
        <v>0.38014876094767103</v>
      </c>
      <c r="H176">
        <v>431.115879828326</v>
      </c>
      <c r="I176">
        <v>106.26609442060099</v>
      </c>
      <c r="J176">
        <v>523.34274193548401</v>
      </c>
      <c r="K176">
        <v>135.5</v>
      </c>
      <c r="L176">
        <f t="shared" si="28"/>
        <v>576.41788816973758</v>
      </c>
      <c r="M176">
        <v>124</v>
      </c>
      <c r="N176">
        <v>2.3846153846153801</v>
      </c>
      <c r="O176" s="4"/>
      <c r="P176" s="3"/>
      <c r="R176" s="4"/>
      <c r="S176" s="3"/>
      <c r="U176" s="7">
        <v>96.695915089338698</v>
      </c>
      <c r="V176" s="4"/>
      <c r="W176" s="5">
        <v>2.3846153846153801</v>
      </c>
      <c r="X176" s="5">
        <v>96.837321378452131</v>
      </c>
      <c r="Y176" s="5">
        <v>285.65921601263454</v>
      </c>
      <c r="Z176" s="5">
        <f t="shared" si="15"/>
        <v>2.9498876254150326</v>
      </c>
      <c r="AA176" s="5"/>
      <c r="AB176" s="5"/>
      <c r="AC176" s="5"/>
      <c r="AD176" s="5"/>
      <c r="AF176" s="7">
        <v>97.991572639848997</v>
      </c>
      <c r="AG176" s="4"/>
      <c r="AH176" s="3"/>
      <c r="AI176" s="5"/>
      <c r="AJ176">
        <v>588.39678406205996</v>
      </c>
      <c r="AL176">
        <f t="shared" si="16"/>
        <v>514.25776407554144</v>
      </c>
      <c r="AM176">
        <f t="shared" si="17"/>
        <v>781.45494009990728</v>
      </c>
      <c r="AO176">
        <v>175</v>
      </c>
      <c r="AP176">
        <v>125</v>
      </c>
      <c r="AQ176">
        <v>6.2499999999999902</v>
      </c>
      <c r="AR176">
        <v>226.274775577848</v>
      </c>
      <c r="AS176">
        <v>223.49959499334099</v>
      </c>
      <c r="AU176">
        <v>124</v>
      </c>
      <c r="AV176">
        <v>2.3846153846153801</v>
      </c>
      <c r="AW176">
        <f t="shared" si="18"/>
        <v>96.001106189865851</v>
      </c>
      <c r="AX176">
        <f t="shared" si="19"/>
        <v>9216.2123896778994</v>
      </c>
      <c r="AY176">
        <f t="shared" si="20"/>
        <v>0.17313518754266369</v>
      </c>
      <c r="AZ176">
        <f t="shared" si="21"/>
        <v>0.66914382537931572</v>
      </c>
      <c r="BA176">
        <v>1.6721084669119199</v>
      </c>
      <c r="BB176">
        <f t="shared" si="22"/>
        <v>98.25139686507174</v>
      </c>
      <c r="BC176">
        <f t="shared" si="23"/>
        <v>9653.336985937829</v>
      </c>
      <c r="BD176">
        <f t="shared" si="24"/>
        <v>0.16760993752951947</v>
      </c>
      <c r="BE176">
        <f t="shared" si="25"/>
        <v>0.67851411997218547</v>
      </c>
      <c r="BF176">
        <v>1.92679828140139</v>
      </c>
      <c r="BG176">
        <v>8.1400618296458749</v>
      </c>
      <c r="BI176">
        <v>0.18401409829976628</v>
      </c>
      <c r="BJ176">
        <v>0.72363288051970298</v>
      </c>
      <c r="BK176">
        <v>1.6818716331929899</v>
      </c>
      <c r="BM176">
        <v>2.3846153846153801</v>
      </c>
      <c r="BN176">
        <f t="shared" si="26"/>
        <v>8.1400618296458749</v>
      </c>
      <c r="BO176">
        <f t="shared" si="27"/>
        <v>7.9536267680048995</v>
      </c>
    </row>
    <row r="177" spans="1:67" x14ac:dyDescent="0.3">
      <c r="A177">
        <v>176</v>
      </c>
      <c r="B177" s="6">
        <v>3.3846153846153801</v>
      </c>
      <c r="C177">
        <v>107.653459676314</v>
      </c>
      <c r="D177">
        <v>109.341181285804</v>
      </c>
      <c r="E177">
        <v>603.73613488001104</v>
      </c>
      <c r="F177">
        <v>0.36087030246297502</v>
      </c>
      <c r="G177">
        <v>0.40776419519370899</v>
      </c>
      <c r="H177">
        <v>430.01293103448302</v>
      </c>
      <c r="I177">
        <v>106.137931034483</v>
      </c>
      <c r="J177">
        <v>522.10460251046004</v>
      </c>
      <c r="K177">
        <v>135.29707112970701</v>
      </c>
      <c r="L177">
        <f t="shared" si="28"/>
        <v>575.57294672485637</v>
      </c>
      <c r="M177">
        <v>125</v>
      </c>
      <c r="N177">
        <v>2.4038461538461502</v>
      </c>
      <c r="O177" s="4"/>
      <c r="P177" s="3"/>
      <c r="R177" s="4"/>
      <c r="S177" s="3"/>
      <c r="U177" s="7">
        <v>95.911686689438298</v>
      </c>
      <c r="V177" s="4"/>
      <c r="W177" s="5">
        <v>2.4038461538461502</v>
      </c>
      <c r="X177" s="5">
        <v>96.609865796366421</v>
      </c>
      <c r="Y177" s="5">
        <v>285.34968958466169</v>
      </c>
      <c r="Z177" s="5">
        <f t="shared" si="15"/>
        <v>2.9536288787122396</v>
      </c>
      <c r="AA177" s="5"/>
      <c r="AB177" s="5"/>
      <c r="AC177" s="5"/>
      <c r="AD177" s="5"/>
      <c r="AF177" s="7">
        <v>97.484315439006807</v>
      </c>
      <c r="AG177" s="4"/>
      <c r="AH177" s="3"/>
      <c r="AI177" s="5"/>
      <c r="AJ177">
        <v>587.49843907619504</v>
      </c>
      <c r="AL177">
        <f t="shared" si="16"/>
        <v>514.21636580427571</v>
      </c>
      <c r="AM177">
        <f t="shared" si="17"/>
        <v>780.75148848908532</v>
      </c>
      <c r="AO177">
        <v>176</v>
      </c>
      <c r="AP177">
        <v>126</v>
      </c>
      <c r="AQ177">
        <v>6.2999999999999901</v>
      </c>
      <c r="AR177">
        <v>228.59159213967499</v>
      </c>
      <c r="AS177">
        <v>223.20312803282201</v>
      </c>
      <c r="AU177">
        <v>125</v>
      </c>
      <c r="AV177">
        <v>2.4038461538461502</v>
      </c>
      <c r="AW177">
        <f t="shared" si="18"/>
        <v>95.833260122594652</v>
      </c>
      <c r="AX177">
        <f t="shared" si="19"/>
        <v>9184.0137457248911</v>
      </c>
      <c r="AY177">
        <f t="shared" si="20"/>
        <v>0.17453143905510457</v>
      </c>
      <c r="AZ177">
        <f t="shared" si="21"/>
        <v>0.66680604030278323</v>
      </c>
      <c r="BA177">
        <v>1.6689885935128299</v>
      </c>
      <c r="BB177">
        <f t="shared" si="22"/>
        <v>98.062547021316789</v>
      </c>
      <c r="BC177">
        <f t="shared" si="23"/>
        <v>9616.2631283079663</v>
      </c>
      <c r="BD177">
        <f t="shared" si="24"/>
        <v>0.16896163057411243</v>
      </c>
      <c r="BE177">
        <f t="shared" si="25"/>
        <v>0.67590827124647079</v>
      </c>
      <c r="BF177">
        <v>1.9194029316304699</v>
      </c>
      <c r="BG177">
        <v>8.1469782775866051</v>
      </c>
      <c r="BI177">
        <v>0.18549808296347414</v>
      </c>
      <c r="BJ177">
        <v>0.72023747402445137</v>
      </c>
      <c r="BK177">
        <v>1.6821987464272501</v>
      </c>
      <c r="BM177">
        <v>2.4038461538461502</v>
      </c>
      <c r="BN177">
        <f t="shared" si="26"/>
        <v>8.1469782775866051</v>
      </c>
      <c r="BO177">
        <f t="shared" si="27"/>
        <v>7.9617704435044496</v>
      </c>
    </row>
    <row r="178" spans="1:67" x14ac:dyDescent="0.3">
      <c r="A178">
        <v>177</v>
      </c>
      <c r="B178" s="6">
        <v>3.4038461538461502</v>
      </c>
      <c r="C178">
        <v>106.269018930798</v>
      </c>
      <c r="D178">
        <v>109.02459064604599</v>
      </c>
      <c r="E178">
        <v>603.31432207364003</v>
      </c>
      <c r="F178">
        <v>0.32665774337711301</v>
      </c>
      <c r="G178">
        <v>0.35365238786863901</v>
      </c>
      <c r="H178">
        <v>429.02212389380497</v>
      </c>
      <c r="I178">
        <v>105.969026548673</v>
      </c>
      <c r="J178">
        <v>521.02100840336095</v>
      </c>
      <c r="K178">
        <v>135.197478991597</v>
      </c>
      <c r="L178">
        <f t="shared" si="28"/>
        <v>574.99302818472484</v>
      </c>
      <c r="M178">
        <v>126</v>
      </c>
      <c r="N178">
        <v>2.4230769230769198</v>
      </c>
      <c r="O178" s="4"/>
      <c r="P178" s="3"/>
      <c r="R178" s="4"/>
      <c r="S178" s="3"/>
      <c r="U178" s="7">
        <v>95.652313786601894</v>
      </c>
      <c r="V178" s="4"/>
      <c r="W178" s="5">
        <v>2.4230769230769198</v>
      </c>
      <c r="X178" s="5">
        <v>96.567608953192604</v>
      </c>
      <c r="Y178" s="5">
        <v>285.45292114315652</v>
      </c>
      <c r="Z178" s="5">
        <f t="shared" si="15"/>
        <v>2.9559903598888808</v>
      </c>
      <c r="AA178" s="5"/>
      <c r="AB178" s="5"/>
      <c r="AC178" s="5"/>
      <c r="AD178" s="5"/>
      <c r="AF178" s="7">
        <v>98.270562709002903</v>
      </c>
      <c r="AG178" s="4"/>
      <c r="AH178" s="3"/>
      <c r="AI178" s="5"/>
      <c r="AJ178">
        <v>587.83300875561895</v>
      </c>
      <c r="AL178">
        <f t="shared" si="16"/>
        <v>514.18083894978997</v>
      </c>
      <c r="AM178">
        <f t="shared" si="17"/>
        <v>780.97988535287732</v>
      </c>
      <c r="AO178">
        <v>177</v>
      </c>
      <c r="AP178">
        <v>127</v>
      </c>
      <c r="AQ178">
        <v>6.3499999999999899</v>
      </c>
      <c r="AR178">
        <v>226.13754413725701</v>
      </c>
      <c r="AS178">
        <v>219.49012049724001</v>
      </c>
      <c r="AU178">
        <v>126</v>
      </c>
      <c r="AV178">
        <v>2.4230769230769198</v>
      </c>
      <c r="AW178">
        <f t="shared" si="18"/>
        <v>95.665465824941265</v>
      </c>
      <c r="AX178">
        <f t="shared" si="19"/>
        <v>9151.8813515030051</v>
      </c>
      <c r="AY178">
        <f t="shared" si="20"/>
        <v>0.17592769056754543</v>
      </c>
      <c r="AZ178">
        <f t="shared" si="21"/>
        <v>0.66447306529318928</v>
      </c>
      <c r="BA178">
        <v>1.6659976496956801</v>
      </c>
      <c r="BB178">
        <f t="shared" si="22"/>
        <v>97.874110750527677</v>
      </c>
      <c r="BC178">
        <f t="shared" si="23"/>
        <v>9579.341555206558</v>
      </c>
      <c r="BD178">
        <f t="shared" si="24"/>
        <v>0.17031332361870535</v>
      </c>
      <c r="BE178">
        <f t="shared" si="25"/>
        <v>0.67331312630152751</v>
      </c>
      <c r="BF178">
        <v>1.9122432776598499</v>
      </c>
      <c r="BG178">
        <v>8.1636552816456938</v>
      </c>
      <c r="BI178">
        <v>0.18698206762718197</v>
      </c>
      <c r="BJ178">
        <v>0.71960755272894161</v>
      </c>
      <c r="BK178">
        <v>1.6826001883185</v>
      </c>
      <c r="BM178">
        <v>2.4230769230769198</v>
      </c>
      <c r="BN178">
        <f t="shared" si="26"/>
        <v>8.1636552816456938</v>
      </c>
      <c r="BO178">
        <f t="shared" si="27"/>
        <v>7.9794327566717307</v>
      </c>
    </row>
    <row r="179" spans="1:67" x14ac:dyDescent="0.3">
      <c r="A179">
        <v>178</v>
      </c>
      <c r="B179" s="6">
        <v>3.4230769230769198</v>
      </c>
      <c r="C179">
        <v>105.78699829528399</v>
      </c>
      <c r="D179">
        <v>108.99025500483199</v>
      </c>
      <c r="E179">
        <v>603.75606456043204</v>
      </c>
      <c r="F179">
        <v>0.37186255392653</v>
      </c>
      <c r="G179">
        <v>0.35423490192299301</v>
      </c>
      <c r="H179">
        <v>427.90178571428601</v>
      </c>
      <c r="I179">
        <v>105.736607142857</v>
      </c>
      <c r="J179">
        <v>519.93697478991601</v>
      </c>
      <c r="K179">
        <v>135.084033613445</v>
      </c>
      <c r="L179">
        <f t="shared" si="28"/>
        <v>575.21993172268753</v>
      </c>
      <c r="M179">
        <v>127</v>
      </c>
      <c r="N179">
        <v>2.4423076923076898</v>
      </c>
      <c r="O179" s="4"/>
      <c r="P179" s="3"/>
      <c r="R179" s="4"/>
      <c r="S179" s="3"/>
      <c r="U179" s="7">
        <v>95.959427367413696</v>
      </c>
      <c r="V179" s="4"/>
      <c r="W179" s="5">
        <v>2.4423076923076898</v>
      </c>
      <c r="X179" s="5">
        <v>96.151029773966513</v>
      </c>
      <c r="Y179" s="5">
        <v>285.12621722662487</v>
      </c>
      <c r="Z179" s="5">
        <f t="shared" si="15"/>
        <v>2.9653995167488532</v>
      </c>
      <c r="AA179" s="5"/>
      <c r="AB179" s="5"/>
      <c r="AC179" s="5"/>
      <c r="AD179" s="5"/>
      <c r="AF179" s="7">
        <v>98.275559119758995</v>
      </c>
      <c r="AG179" s="4"/>
      <c r="AH179" s="3"/>
      <c r="AI179" s="5"/>
      <c r="AJ179">
        <v>587.27431929213003</v>
      </c>
      <c r="AL179">
        <f t="shared" si="16"/>
        <v>514.1511881958304</v>
      </c>
      <c r="AM179">
        <f t="shared" si="17"/>
        <v>780.53992237631178</v>
      </c>
      <c r="AO179">
        <v>178</v>
      </c>
      <c r="AP179">
        <v>128</v>
      </c>
      <c r="AQ179">
        <v>6.3999999999999897</v>
      </c>
      <c r="AR179">
        <v>221.468463962622</v>
      </c>
      <c r="AS179">
        <v>216.00713151189601</v>
      </c>
      <c r="AU179">
        <v>127</v>
      </c>
      <c r="AV179">
        <v>2.4423076923076898</v>
      </c>
      <c r="AW179">
        <f t="shared" si="18"/>
        <v>95.497711139521073</v>
      </c>
      <c r="AX179">
        <f t="shared" si="19"/>
        <v>9119.8128328874063</v>
      </c>
      <c r="AY179">
        <f t="shared" si="20"/>
        <v>0.17732394207998634</v>
      </c>
      <c r="AZ179">
        <f t="shared" si="21"/>
        <v>0.6621447279770134</v>
      </c>
      <c r="BA179">
        <v>1.66313454882916</v>
      </c>
      <c r="BB179">
        <f t="shared" si="22"/>
        <v>97.686067878269554</v>
      </c>
      <c r="BC179">
        <f t="shared" si="23"/>
        <v>9542.5678575178863</v>
      </c>
      <c r="BD179">
        <f t="shared" si="24"/>
        <v>0.17166501666329831</v>
      </c>
      <c r="BE179">
        <f t="shared" si="25"/>
        <v>0.6707283752292611</v>
      </c>
      <c r="BF179">
        <v>1.9053195358236199</v>
      </c>
      <c r="BG179">
        <v>8.1733887970985162</v>
      </c>
      <c r="BI179">
        <v>0.18846605229088981</v>
      </c>
      <c r="BJ179">
        <v>0.71341237121073675</v>
      </c>
      <c r="BK179">
        <v>1.6830740588787301</v>
      </c>
      <c r="BM179">
        <v>2.4423076923076898</v>
      </c>
      <c r="BN179">
        <f t="shared" si="26"/>
        <v>8.1733887970985162</v>
      </c>
      <c r="BO179">
        <f t="shared" si="27"/>
        <v>7.9902890896271233</v>
      </c>
    </row>
    <row r="180" spans="1:67" x14ac:dyDescent="0.3">
      <c r="A180">
        <v>179</v>
      </c>
      <c r="B180" s="6">
        <v>3.4423076923076898</v>
      </c>
      <c r="C180">
        <v>104.83557008887701</v>
      </c>
      <c r="D180">
        <v>109.490580130502</v>
      </c>
      <c r="E180">
        <v>603.43412959773798</v>
      </c>
      <c r="F180">
        <v>0.33025924914411697</v>
      </c>
      <c r="G180">
        <v>0.35162071875105899</v>
      </c>
      <c r="H180">
        <v>426.89545454545498</v>
      </c>
      <c r="I180">
        <v>105.595454545455</v>
      </c>
      <c r="J180">
        <v>518.85833333333301</v>
      </c>
      <c r="K180">
        <v>135</v>
      </c>
      <c r="L180">
        <f t="shared" si="28"/>
        <v>574.76799242423772</v>
      </c>
      <c r="M180">
        <v>128</v>
      </c>
      <c r="N180">
        <v>2.4615384615384599</v>
      </c>
      <c r="O180" s="4"/>
      <c r="P180" s="3"/>
      <c r="R180" s="4"/>
      <c r="S180" s="3"/>
      <c r="U180" s="7">
        <v>95.709768122593999</v>
      </c>
      <c r="V180" s="4"/>
      <c r="W180" s="5">
        <v>2.4615384615384599</v>
      </c>
      <c r="X180" s="5">
        <v>95.919869485890132</v>
      </c>
      <c r="Y180" s="5">
        <v>284.84227984316487</v>
      </c>
      <c r="Z180" s="5">
        <f t="shared" si="15"/>
        <v>2.9695857737281988</v>
      </c>
      <c r="AA180" s="5"/>
      <c r="AB180" s="5"/>
      <c r="AC180" s="5"/>
      <c r="AD180" s="5"/>
      <c r="AF180" s="7">
        <v>98.508049003874504</v>
      </c>
      <c r="AG180" s="4"/>
      <c r="AH180" s="3"/>
      <c r="AI180" s="5"/>
      <c r="AJ180">
        <v>587.54705113999</v>
      </c>
      <c r="AL180">
        <f t="shared" si="16"/>
        <v>514.12742087892843</v>
      </c>
      <c r="AM180">
        <f t="shared" si="17"/>
        <v>780.72949361665394</v>
      </c>
      <c r="AO180">
        <v>179</v>
      </c>
      <c r="AP180">
        <v>129</v>
      </c>
      <c r="AQ180">
        <v>6.4499999999999904</v>
      </c>
      <c r="AR180">
        <v>220.14238070558699</v>
      </c>
      <c r="AS180">
        <v>214.47203560511801</v>
      </c>
      <c r="AU180">
        <v>128</v>
      </c>
      <c r="AV180">
        <v>2.4615384615384599</v>
      </c>
      <c r="AW180">
        <f t="shared" si="18"/>
        <v>95.329983860061603</v>
      </c>
      <c r="AX180">
        <f t="shared" si="19"/>
        <v>9087.8058227596048</v>
      </c>
      <c r="AY180">
        <f t="shared" si="20"/>
        <v>0.17872019359242725</v>
      </c>
      <c r="AZ180">
        <f t="shared" si="21"/>
        <v>0.65982085648943145</v>
      </c>
      <c r="BA180">
        <v>1.66039810859431</v>
      </c>
      <c r="BB180">
        <f t="shared" si="22"/>
        <v>97.498397942657363</v>
      </c>
      <c r="BC180">
        <f t="shared" si="23"/>
        <v>9505.9376013847741</v>
      </c>
      <c r="BD180">
        <f t="shared" si="24"/>
        <v>0.17301670970789129</v>
      </c>
      <c r="BE180">
        <f t="shared" si="25"/>
        <v>0.66815370638254823</v>
      </c>
      <c r="BF180">
        <v>1.89863163602</v>
      </c>
      <c r="BG180">
        <v>8.1897579544617933</v>
      </c>
      <c r="BI180">
        <v>0.1899500369545977</v>
      </c>
      <c r="BJ180">
        <v>0.70998621189977407</v>
      </c>
      <c r="BK180">
        <v>1.68361837311202</v>
      </c>
      <c r="BM180">
        <v>2.4615384615384599</v>
      </c>
      <c r="BN180">
        <f t="shared" si="26"/>
        <v>8.1897579544617933</v>
      </c>
      <c r="BO180">
        <f t="shared" si="27"/>
        <v>8.0076135617718727</v>
      </c>
    </row>
    <row r="181" spans="1:67" x14ac:dyDescent="0.3">
      <c r="A181">
        <v>180</v>
      </c>
      <c r="B181" s="6">
        <v>3.4615384615384599</v>
      </c>
      <c r="C181">
        <v>105.305539372303</v>
      </c>
      <c r="D181">
        <v>110.441094029925</v>
      </c>
      <c r="E181">
        <v>602.05140575017003</v>
      </c>
      <c r="F181">
        <v>0.33244147653112899</v>
      </c>
      <c r="G181">
        <v>0.40626700466815302</v>
      </c>
      <c r="H181">
        <v>425.87837837837799</v>
      </c>
      <c r="I181">
        <v>105.486486486486</v>
      </c>
      <c r="J181">
        <v>517.614754098361</v>
      </c>
      <c r="K181">
        <v>134.87295081967201</v>
      </c>
      <c r="L181">
        <f t="shared" si="28"/>
        <v>573.35234824989379</v>
      </c>
      <c r="M181">
        <v>129</v>
      </c>
      <c r="N181">
        <v>2.4807692307692299</v>
      </c>
      <c r="O181" s="4"/>
      <c r="P181" s="3"/>
      <c r="R181" s="4"/>
      <c r="S181" s="3"/>
      <c r="U181" s="7">
        <v>95.652313786601994</v>
      </c>
      <c r="V181" s="4"/>
      <c r="W181" s="5">
        <v>2.4807692307692299</v>
      </c>
      <c r="X181" s="5">
        <v>95.77611291022744</v>
      </c>
      <c r="Y181" s="5">
        <v>284.34988796566324</v>
      </c>
      <c r="Z181" s="5">
        <f t="shared" ref="Z181:Z244" si="29">Y181/X181</f>
        <v>2.9689019456468144</v>
      </c>
      <c r="AA181" s="5"/>
      <c r="AB181" s="5"/>
      <c r="AC181" s="5"/>
      <c r="AD181" s="5"/>
      <c r="AF181" s="7">
        <v>97.780787878085505</v>
      </c>
      <c r="AG181" s="4"/>
      <c r="AH181" s="3"/>
      <c r="AI181" s="5"/>
      <c r="AJ181">
        <v>587.77328329412103</v>
      </c>
      <c r="AL181">
        <f t="shared" ref="AL181:AL244" si="30">0.0624*N181^6 - 1.4619*N181^5 + 13.024*N181^4 - 58.013*N181^3 + 146.56*N181^2 - 210.56*N181 + 649.73</f>
        <v>514.10954681446435</v>
      </c>
      <c r="AM181">
        <f t="shared" ref="AM181:AM244" si="31">SQRT((AJ181)^2+(AL181)^2)</f>
        <v>780.88799368419348</v>
      </c>
      <c r="AO181">
        <v>180</v>
      </c>
      <c r="AP181">
        <v>130</v>
      </c>
      <c r="AQ181">
        <v>6.4999999999999902</v>
      </c>
      <c r="AR181">
        <v>214.64242960945799</v>
      </c>
      <c r="AS181">
        <v>211.55851279797301</v>
      </c>
      <c r="AU181">
        <v>129</v>
      </c>
      <c r="AV181">
        <v>2.4807692307692299</v>
      </c>
      <c r="AW181">
        <f t="shared" ref="AW181:AW244" si="32" xml:space="preserve"> -0.0046*AV181^6 + 0.0939*AV181^5 - 0.7474*AV181^4 + 2.7542*AV181^3 - 4.6183*AV181^2 - 6.2028*AV181 + 117.48</f>
        <v>95.162271739847867</v>
      </c>
      <c r="AX181">
        <f t="shared" ref="AX181:AX244" si="33">AW181*AW181</f>
        <v>9055.8579626886476</v>
      </c>
      <c r="AY181">
        <f t="shared" ref="AY181:AY244" si="34">AV181*1000/$AX$53</f>
        <v>0.18011644510486816</v>
      </c>
      <c r="AZ181">
        <f t="shared" ref="AZ181:AZ244" si="35">AX181/$AX$53</f>
        <v>0.65750127959637872</v>
      </c>
      <c r="BA181">
        <v>1.6577870708653899</v>
      </c>
      <c r="BB181">
        <f t="shared" ref="BB181:BB244" si="36">-0.012*AV181^6+0.2564*AV181^5-2.1371*AV181^4+8.5975*AV181^3-16.952*AV181^2+4.3637*AV181+119.2</f>
        <v>97.311080219998757</v>
      </c>
      <c r="BC181">
        <f t="shared" ref="BC181:BC244" si="37">BB181*BB181</f>
        <v>9469.4463335830333</v>
      </c>
      <c r="BD181">
        <f t="shared" ref="BD181:BD244" si="38">AV181*1000/$BC$53</f>
        <v>0.17436840275248425</v>
      </c>
      <c r="BE181">
        <f t="shared" ref="BE181:BE244" si="39">BC181/$BC$53</f>
        <v>0.66558880675299681</v>
      </c>
      <c r="BF181">
        <v>1.89217923071373</v>
      </c>
      <c r="BG181">
        <v>8.2058569999144684</v>
      </c>
      <c r="BI181">
        <v>0.19143402161830556</v>
      </c>
      <c r="BJ181">
        <v>0.70785967224101787</v>
      </c>
      <c r="BK181">
        <v>1.6842310647232199</v>
      </c>
      <c r="BM181">
        <v>2.4807692307692299</v>
      </c>
      <c r="BN181">
        <f t="shared" ref="BN181:BN244" si="40">AM181/AW181</f>
        <v>8.2058569999144684</v>
      </c>
      <c r="BO181">
        <f t="shared" ref="BO181:BO244" si="41">AM181/BB181</f>
        <v>8.0246565130998349</v>
      </c>
    </row>
    <row r="182" spans="1:67" x14ac:dyDescent="0.3">
      <c r="A182">
        <v>181</v>
      </c>
      <c r="B182" s="6">
        <v>3.4807692307692299</v>
      </c>
      <c r="C182">
        <v>105.362946196621</v>
      </c>
      <c r="D182">
        <v>110.26838644491301</v>
      </c>
      <c r="E182">
        <v>601.75398286722498</v>
      </c>
      <c r="F182">
        <v>0.34410627901804403</v>
      </c>
      <c r="G182">
        <v>0.36582239388267401</v>
      </c>
      <c r="H182">
        <v>424.86486486486501</v>
      </c>
      <c r="I182">
        <v>105.18018018018</v>
      </c>
      <c r="J182">
        <v>516.49794238683103</v>
      </c>
      <c r="K182">
        <v>134.73251028806601</v>
      </c>
      <c r="L182">
        <f t="shared" si="28"/>
        <v>572.70673451228754</v>
      </c>
      <c r="M182">
        <v>130</v>
      </c>
      <c r="N182">
        <v>2.5</v>
      </c>
      <c r="O182" s="4"/>
      <c r="P182" s="3"/>
      <c r="R182" s="4"/>
      <c r="S182" s="3"/>
      <c r="U182" s="7">
        <v>95.079211459486999</v>
      </c>
      <c r="V182" s="4"/>
      <c r="W182" s="5">
        <v>2.5</v>
      </c>
      <c r="X182" s="5">
        <v>95.805044876637822</v>
      </c>
      <c r="Y182" s="5">
        <v>283.94696032616042</v>
      </c>
      <c r="Z182" s="5">
        <f t="shared" si="29"/>
        <v>2.9637996693366326</v>
      </c>
      <c r="AA182" s="5"/>
      <c r="AB182" s="5"/>
      <c r="AC182" s="5"/>
      <c r="AD182" s="5"/>
      <c r="AF182" s="7">
        <v>97.223888638126894</v>
      </c>
      <c r="AG182" s="4"/>
      <c r="AH182" s="3"/>
      <c r="AI182" s="5"/>
      <c r="AJ182">
        <v>587.77607105101902</v>
      </c>
      <c r="AL182">
        <f t="shared" si="30"/>
        <v>514.09757812500004</v>
      </c>
      <c r="AM182">
        <f t="shared" si="31"/>
        <v>780.88221233049171</v>
      </c>
      <c r="AO182">
        <v>181</v>
      </c>
      <c r="AP182">
        <v>131</v>
      </c>
      <c r="AQ182">
        <v>6.5499999999999901</v>
      </c>
      <c r="AR182">
        <v>219.49012049724001</v>
      </c>
      <c r="AS182">
        <v>210.55173136831399</v>
      </c>
      <c r="AU182">
        <v>130</v>
      </c>
      <c r="AV182">
        <v>2.5</v>
      </c>
      <c r="AW182">
        <f t="shared" si="32"/>
        <v>94.994562500000001</v>
      </c>
      <c r="AX182">
        <f t="shared" si="33"/>
        <v>9023.9669045664068</v>
      </c>
      <c r="AY182">
        <f t="shared" si="34"/>
        <v>0.18151269661730904</v>
      </c>
      <c r="AZ182">
        <f t="shared" si="35"/>
        <v>0.65518582681327986</v>
      </c>
      <c r="BA182">
        <v>1.65530008945707</v>
      </c>
      <c r="BB182">
        <f t="shared" si="36"/>
        <v>97.124093749999972</v>
      </c>
      <c r="BC182">
        <f t="shared" si="37"/>
        <v>9433.0895867587842</v>
      </c>
      <c r="BD182">
        <f t="shared" si="38"/>
        <v>0.1757200957970772</v>
      </c>
      <c r="BE182">
        <f t="shared" si="39"/>
        <v>0.66303336233906596</v>
      </c>
      <c r="BF182">
        <v>1.88596170384289</v>
      </c>
      <c r="BG182">
        <v>8.220283264428863</v>
      </c>
      <c r="BI182">
        <v>0.19291800628201342</v>
      </c>
      <c r="BJ182">
        <v>0.70828739612527691</v>
      </c>
      <c r="BK182">
        <v>1.68490999240432</v>
      </c>
      <c r="BM182">
        <v>2.5</v>
      </c>
      <c r="BN182">
        <f t="shared" si="40"/>
        <v>8.220283264428863</v>
      </c>
      <c r="BO182">
        <f t="shared" si="41"/>
        <v>8.0400463178632435</v>
      </c>
    </row>
    <row r="183" spans="1:67" x14ac:dyDescent="0.3">
      <c r="A183">
        <v>182</v>
      </c>
      <c r="B183" s="6">
        <v>3.5</v>
      </c>
      <c r="C183">
        <v>106.040505632188</v>
      </c>
      <c r="D183">
        <v>109.60213299809</v>
      </c>
      <c r="E183">
        <v>601.55512497733901</v>
      </c>
      <c r="F183">
        <v>0.34477109123096</v>
      </c>
      <c r="G183">
        <v>0.35225278566229601</v>
      </c>
      <c r="H183">
        <v>423.81333333333299</v>
      </c>
      <c r="I183">
        <v>105.04</v>
      </c>
      <c r="J183">
        <v>515.43333333333305</v>
      </c>
      <c r="K183">
        <v>134.52916666666701</v>
      </c>
      <c r="L183">
        <f t="shared" si="28"/>
        <v>572.62500000000034</v>
      </c>
      <c r="M183">
        <v>131</v>
      </c>
      <c r="N183">
        <v>2.5192307692307701</v>
      </c>
      <c r="O183" s="4"/>
      <c r="P183" s="3"/>
      <c r="R183" s="4"/>
      <c r="S183" s="3"/>
      <c r="U183" s="7">
        <v>94.007414961781706</v>
      </c>
      <c r="V183" s="4"/>
      <c r="W183" s="5">
        <v>2.5192307692307701</v>
      </c>
      <c r="X183" s="5">
        <v>95.459744446374586</v>
      </c>
      <c r="Y183" s="5">
        <v>283.92614516978847</v>
      </c>
      <c r="Z183" s="5">
        <f t="shared" si="29"/>
        <v>2.9743023807201441</v>
      </c>
      <c r="AA183" s="5"/>
      <c r="AB183" s="5"/>
      <c r="AC183" s="5"/>
      <c r="AD183" s="5"/>
      <c r="AF183" s="7">
        <v>97.705044406180505</v>
      </c>
      <c r="AG183" s="4"/>
      <c r="AH183" s="3"/>
      <c r="AI183" s="5"/>
      <c r="AJ183">
        <v>587.71202564205703</v>
      </c>
      <c r="AK183" s="11"/>
      <c r="AL183">
        <f t="shared" si="30"/>
        <v>514.09152907088674</v>
      </c>
      <c r="AM183">
        <f t="shared" si="31"/>
        <v>780.83002333845502</v>
      </c>
      <c r="AO183">
        <v>182</v>
      </c>
      <c r="AP183">
        <v>132</v>
      </c>
      <c r="AQ183">
        <v>6.5999999999999899</v>
      </c>
      <c r="AR183">
        <v>207.72959212467899</v>
      </c>
      <c r="AS183">
        <v>197.580583450201</v>
      </c>
      <c r="AU183">
        <v>131</v>
      </c>
      <c r="AV183">
        <v>2.5192307692307701</v>
      </c>
      <c r="AW183">
        <f t="shared" si="32"/>
        <v>94.826843837583525</v>
      </c>
      <c r="AX183">
        <f t="shared" si="33"/>
        <v>8992.1303121974524</v>
      </c>
      <c r="AY183">
        <f t="shared" si="34"/>
        <v>0.18290894812974992</v>
      </c>
      <c r="AZ183">
        <f t="shared" si="35"/>
        <v>0.65287432852048188</v>
      </c>
      <c r="BA183">
        <v>1.6529357484770399</v>
      </c>
      <c r="BB183">
        <f t="shared" si="36"/>
        <v>96.937417360534852</v>
      </c>
      <c r="BC183">
        <f t="shared" si="37"/>
        <v>9396.8628845305229</v>
      </c>
      <c r="BD183">
        <f t="shared" si="38"/>
        <v>0.17707178884167016</v>
      </c>
      <c r="BE183">
        <f t="shared" si="39"/>
        <v>0.66048705850468103</v>
      </c>
      <c r="BF183">
        <v>1.87997817962995</v>
      </c>
      <c r="BG183">
        <v>8.2342719818434169</v>
      </c>
      <c r="BI183">
        <v>0.19440199094572125</v>
      </c>
      <c r="BJ183">
        <v>0.70319097975195977</v>
      </c>
      <c r="BK183">
        <v>1.68565294685906</v>
      </c>
      <c r="BM183">
        <v>2.5192307692307701</v>
      </c>
      <c r="BN183">
        <f t="shared" si="40"/>
        <v>8.2342719818434169</v>
      </c>
      <c r="BO183">
        <f t="shared" si="41"/>
        <v>8.0549909890249083</v>
      </c>
    </row>
    <row r="184" spans="1:67" x14ac:dyDescent="0.3">
      <c r="A184">
        <v>183</v>
      </c>
      <c r="B184" s="6">
        <v>3.5192307692307701</v>
      </c>
      <c r="C184">
        <v>106.749811441906</v>
      </c>
      <c r="D184">
        <v>109.81012577688399</v>
      </c>
      <c r="E184">
        <v>600.60085251103999</v>
      </c>
      <c r="F184">
        <v>0.31574854282131698</v>
      </c>
      <c r="G184">
        <v>0.36876505505823598</v>
      </c>
      <c r="H184">
        <v>422.864035087719</v>
      </c>
      <c r="I184">
        <v>104.833333333333</v>
      </c>
      <c r="J184">
        <v>514.31120331950206</v>
      </c>
      <c r="K184">
        <v>134.360995850622</v>
      </c>
      <c r="L184">
        <f t="shared" si="28"/>
        <v>571.54480144864408</v>
      </c>
      <c r="M184">
        <v>132</v>
      </c>
      <c r="N184">
        <v>2.5384615384615401</v>
      </c>
      <c r="O184" s="4"/>
      <c r="P184" s="3"/>
      <c r="R184" s="4"/>
      <c r="S184" s="3"/>
      <c r="U184" s="7">
        <v>94.832545732903498</v>
      </c>
      <c r="V184" s="4"/>
      <c r="W184" s="5">
        <v>2.5384615384615401</v>
      </c>
      <c r="X184" s="5">
        <v>95.19696803192852</v>
      </c>
      <c r="Y184" s="5">
        <v>281.96802247853526</v>
      </c>
      <c r="Z184" s="5">
        <f t="shared" si="29"/>
        <v>2.9619433087823217</v>
      </c>
      <c r="AA184" s="5"/>
      <c r="AB184" s="5"/>
      <c r="AC184" s="5"/>
      <c r="AD184" s="5"/>
      <c r="AF184" s="7">
        <v>97.432852256160203</v>
      </c>
      <c r="AG184" s="4"/>
      <c r="AH184" s="3"/>
      <c r="AI184" s="5"/>
      <c r="AJ184">
        <v>587.78232897615396</v>
      </c>
      <c r="AL184">
        <f t="shared" si="30"/>
        <v>514.09141588314344</v>
      </c>
      <c r="AM184">
        <f t="shared" si="31"/>
        <v>780.8828658264739</v>
      </c>
      <c r="AO184">
        <v>183</v>
      </c>
      <c r="AP184">
        <v>133</v>
      </c>
      <c r="AQ184">
        <v>6.6499999999999897</v>
      </c>
      <c r="AR184">
        <v>208.29783822695799</v>
      </c>
      <c r="AS184">
        <v>198.05012153649301</v>
      </c>
      <c r="AU184">
        <v>132</v>
      </c>
      <c r="AV184">
        <v>2.5384615384615401</v>
      </c>
      <c r="AW184">
        <f t="shared" si="32"/>
        <v>94.659103433552076</v>
      </c>
      <c r="AX184">
        <f t="shared" si="33"/>
        <v>8960.3458628439112</v>
      </c>
      <c r="AY184">
        <f t="shared" si="34"/>
        <v>0.18430519964219083</v>
      </c>
      <c r="AZ184">
        <f t="shared" si="35"/>
        <v>0.65056661607541877</v>
      </c>
      <c r="BA184">
        <v>1.6506925514173301</v>
      </c>
      <c r="BB184">
        <f t="shared" si="36"/>
        <v>96.751029691976584</v>
      </c>
      <c r="BC184">
        <f t="shared" si="37"/>
        <v>9360.7617464577343</v>
      </c>
      <c r="BD184">
        <f t="shared" si="38"/>
        <v>0.17842348188626311</v>
      </c>
      <c r="BE184">
        <f t="shared" si="39"/>
        <v>0.65794958032846751</v>
      </c>
      <c r="BF184">
        <v>1.87422753129732</v>
      </c>
      <c r="BG184">
        <v>8.2494217407692947</v>
      </c>
      <c r="BI184">
        <v>0.19588597560942911</v>
      </c>
      <c r="BJ184">
        <v>0.6993248961697478</v>
      </c>
      <c r="BK184">
        <v>1.68645765340937</v>
      </c>
      <c r="BM184">
        <v>2.5384615384615401</v>
      </c>
      <c r="BN184">
        <f t="shared" si="40"/>
        <v>8.2494217407692947</v>
      </c>
      <c r="BO184">
        <f t="shared" si="41"/>
        <v>8.0710548333443874</v>
      </c>
    </row>
    <row r="185" spans="1:67" x14ac:dyDescent="0.3">
      <c r="A185">
        <v>184</v>
      </c>
      <c r="B185" s="6">
        <v>3.5384615384615401</v>
      </c>
      <c r="C185">
        <v>105.61045623658499</v>
      </c>
      <c r="D185">
        <v>109.30474380383799</v>
      </c>
      <c r="E185">
        <v>599.96655483219001</v>
      </c>
      <c r="F185">
        <v>0.360486202589822</v>
      </c>
      <c r="G185">
        <v>0.39971080404033899</v>
      </c>
      <c r="H185">
        <v>421.77578475336298</v>
      </c>
      <c r="I185">
        <v>104.61883408071699</v>
      </c>
      <c r="J185">
        <v>513.08786610878701</v>
      </c>
      <c r="K185">
        <v>134.23430962343099</v>
      </c>
      <c r="L185">
        <f t="shared" si="28"/>
        <v>570.70050847140021</v>
      </c>
      <c r="M185">
        <v>133</v>
      </c>
      <c r="N185">
        <v>2.5576923076923102</v>
      </c>
      <c r="O185" s="4"/>
      <c r="P185" s="3"/>
      <c r="R185" s="4"/>
      <c r="S185" s="3"/>
      <c r="U185" s="7">
        <v>95.142280053074003</v>
      </c>
      <c r="V185" s="4"/>
      <c r="W185" s="5">
        <v>2.5576923076923102</v>
      </c>
      <c r="X185" s="5">
        <v>95.341422586446072</v>
      </c>
      <c r="Y185" s="5">
        <v>282.665575163293</v>
      </c>
      <c r="Z185" s="5">
        <f t="shared" si="29"/>
        <v>2.9647719479641719</v>
      </c>
      <c r="AA185" s="5"/>
      <c r="AB185" s="5"/>
      <c r="AC185" s="5"/>
      <c r="AD185" s="5"/>
      <c r="AF185" s="7">
        <v>97.690672487729998</v>
      </c>
      <c r="AG185" s="4"/>
      <c r="AH185" s="3"/>
      <c r="AI185" s="5"/>
      <c r="AJ185">
        <v>587.66955085677796</v>
      </c>
      <c r="AL185">
        <f t="shared" si="30"/>
        <v>514.09725659860987</v>
      </c>
      <c r="AM185">
        <f t="shared" si="31"/>
        <v>780.80182520689846</v>
      </c>
      <c r="AO185">
        <v>184</v>
      </c>
      <c r="AP185">
        <v>134</v>
      </c>
      <c r="AQ185">
        <v>6.6999999999999904</v>
      </c>
      <c r="AR185">
        <v>199.924784336888</v>
      </c>
      <c r="AS185">
        <v>196.865579327105</v>
      </c>
      <c r="AU185">
        <v>133</v>
      </c>
      <c r="AV185">
        <v>2.5576923076923102</v>
      </c>
      <c r="AW185">
        <f t="shared" si="32"/>
        <v>94.491328960522452</v>
      </c>
      <c r="AX185">
        <f t="shared" si="33"/>
        <v>8928.6112487256687</v>
      </c>
      <c r="AY185">
        <f t="shared" si="34"/>
        <v>0.18570145115463174</v>
      </c>
      <c r="AZ185">
        <f t="shared" si="35"/>
        <v>0.64826252192153411</v>
      </c>
      <c r="BA185">
        <v>1.64856893800937</v>
      </c>
      <c r="BB185">
        <f t="shared" si="36"/>
        <v>96.564909221092535</v>
      </c>
      <c r="BC185">
        <f t="shared" si="37"/>
        <v>9324.7816928778411</v>
      </c>
      <c r="BD185">
        <f t="shared" si="38"/>
        <v>0.1797751749308561</v>
      </c>
      <c r="BE185">
        <f t="shared" si="39"/>
        <v>0.65542061294373033</v>
      </c>
      <c r="BF185">
        <v>1.86870838968708</v>
      </c>
      <c r="BG185">
        <v>8.2632113845399484</v>
      </c>
      <c r="BI185">
        <v>0.197369960273137</v>
      </c>
      <c r="BJ185">
        <v>0.70144885692665593</v>
      </c>
      <c r="BK185">
        <v>1.6873217784435599</v>
      </c>
      <c r="BM185">
        <v>2.5576923076923102</v>
      </c>
      <c r="BN185">
        <f t="shared" si="40"/>
        <v>8.2632113845399484</v>
      </c>
      <c r="BO185">
        <f t="shared" si="41"/>
        <v>8.0857718554800755</v>
      </c>
    </row>
    <row r="186" spans="1:67" x14ac:dyDescent="0.3">
      <c r="A186">
        <v>185</v>
      </c>
      <c r="B186" s="6">
        <v>3.5576923076923102</v>
      </c>
      <c r="C186">
        <v>104.856204537926</v>
      </c>
      <c r="D186">
        <v>108.791668108183</v>
      </c>
      <c r="E186">
        <v>599.41968100314398</v>
      </c>
      <c r="F186">
        <v>0.33414224166893902</v>
      </c>
      <c r="G186">
        <v>0.36060823344767501</v>
      </c>
      <c r="H186">
        <v>420.754545454545</v>
      </c>
      <c r="I186">
        <v>104.5</v>
      </c>
      <c r="J186">
        <v>511.99156118143497</v>
      </c>
      <c r="K186">
        <v>134.06329113924099</v>
      </c>
      <c r="L186">
        <f t="shared" si="28"/>
        <v>570.23134829306241</v>
      </c>
      <c r="M186">
        <v>134</v>
      </c>
      <c r="N186">
        <v>2.5769230769230802</v>
      </c>
      <c r="O186" s="4"/>
      <c r="P186" s="3"/>
      <c r="R186" s="4"/>
      <c r="S186" s="3"/>
      <c r="U186" s="7">
        <v>94.1483453177336</v>
      </c>
      <c r="V186" s="4"/>
      <c r="W186" s="5">
        <v>2.5769230769230802</v>
      </c>
      <c r="X186" s="5">
        <v>95.023584498527413</v>
      </c>
      <c r="Y186" s="5">
        <v>281.93691118181374</v>
      </c>
      <c r="Z186" s="5">
        <f t="shared" si="29"/>
        <v>2.9670203736229603</v>
      </c>
      <c r="AA186" s="5"/>
      <c r="AB186" s="5"/>
      <c r="AC186" s="5"/>
      <c r="AD186" s="5"/>
      <c r="AF186" s="7">
        <v>97.486404109914005</v>
      </c>
      <c r="AG186" s="4"/>
      <c r="AH186" s="3"/>
      <c r="AI186" s="5"/>
      <c r="AJ186">
        <v>587.60949299106301</v>
      </c>
      <c r="AL186">
        <f t="shared" si="30"/>
        <v>514.10907089736918</v>
      </c>
      <c r="AM186">
        <f t="shared" si="31"/>
        <v>780.76440302575929</v>
      </c>
      <c r="AO186">
        <v>185</v>
      </c>
      <c r="AP186">
        <v>135</v>
      </c>
      <c r="AQ186">
        <v>6.7499999999999902</v>
      </c>
      <c r="AR186">
        <v>201.30142472704699</v>
      </c>
      <c r="AS186">
        <v>192.202367830095</v>
      </c>
      <c r="AU186">
        <v>134</v>
      </c>
      <c r="AV186">
        <v>2.5769230769230802</v>
      </c>
      <c r="AW186">
        <f t="shared" si="32"/>
        <v>94.323508090382518</v>
      </c>
      <c r="AX186">
        <f t="shared" si="33"/>
        <v>8896.9241784764563</v>
      </c>
      <c r="AY186">
        <f t="shared" si="34"/>
        <v>0.18709770266707265</v>
      </c>
      <c r="AZ186">
        <f t="shared" si="35"/>
        <v>0.64596187969399943</v>
      </c>
      <c r="BA186">
        <v>1.64656327462705</v>
      </c>
      <c r="BB186">
        <f t="shared" si="36"/>
        <v>96.37903428450214</v>
      </c>
      <c r="BC186">
        <f t="shared" si="37"/>
        <v>9288.9182496132398</v>
      </c>
      <c r="BD186">
        <f t="shared" si="38"/>
        <v>0.18112686797544905</v>
      </c>
      <c r="BE186">
        <f t="shared" si="39"/>
        <v>0.65289984186930283</v>
      </c>
      <c r="BF186">
        <v>1.8634191517851799</v>
      </c>
      <c r="BG186">
        <v>8.2775165897945246</v>
      </c>
      <c r="BI186">
        <v>0.19885394493684486</v>
      </c>
      <c r="BJ186">
        <v>0.69677983605773641</v>
      </c>
      <c r="BK186">
        <v>1.6882429365223199</v>
      </c>
      <c r="BM186">
        <v>2.5769230769230802</v>
      </c>
      <c r="BN186">
        <f t="shared" si="40"/>
        <v>8.2775165897945246</v>
      </c>
      <c r="BO186">
        <f t="shared" si="41"/>
        <v>8.100977653718898</v>
      </c>
    </row>
    <row r="187" spans="1:67" x14ac:dyDescent="0.3">
      <c r="A187">
        <v>186</v>
      </c>
      <c r="B187" s="6">
        <v>3.57692307692307</v>
      </c>
      <c r="C187">
        <v>104.146875995331</v>
      </c>
      <c r="D187">
        <v>109.000712496202</v>
      </c>
      <c r="E187">
        <v>600.34173512976599</v>
      </c>
      <c r="F187">
        <v>0.36760034601490499</v>
      </c>
      <c r="G187">
        <v>0.319683426992453</v>
      </c>
      <c r="H187">
        <v>419.640552995392</v>
      </c>
      <c r="I187">
        <v>104.30414746543801</v>
      </c>
      <c r="J187">
        <v>511.02100840336101</v>
      </c>
      <c r="K187">
        <v>133.90336134453801</v>
      </c>
      <c r="L187">
        <f t="shared" si="28"/>
        <v>571.12784629980627</v>
      </c>
      <c r="M187">
        <v>135</v>
      </c>
      <c r="N187">
        <v>2.59615384615384</v>
      </c>
      <c r="O187" s="4"/>
      <c r="P187" s="3"/>
      <c r="R187" s="4"/>
      <c r="S187" s="3"/>
      <c r="U187" s="7">
        <v>93.840891750880104</v>
      </c>
      <c r="V187" s="4"/>
      <c r="W187" s="5">
        <v>2.5961538461538498</v>
      </c>
      <c r="X187" s="5">
        <v>94.935851716411008</v>
      </c>
      <c r="Y187" s="5">
        <v>281.80742525281153</v>
      </c>
      <c r="Z187" s="5">
        <f t="shared" si="29"/>
        <v>2.9683983464394106</v>
      </c>
      <c r="AA187" s="5"/>
      <c r="AB187" s="5"/>
      <c r="AC187" s="5"/>
      <c r="AD187" s="5"/>
      <c r="AF187" s="7">
        <v>96.746756005358606</v>
      </c>
      <c r="AG187" s="4"/>
      <c r="AH187" s="3"/>
      <c r="AI187" s="5"/>
      <c r="AJ187">
        <v>588.02218576403095</v>
      </c>
      <c r="AL187">
        <f t="shared" si="30"/>
        <v>514.12687994244493</v>
      </c>
      <c r="AM187">
        <f t="shared" si="31"/>
        <v>781.08676831070545</v>
      </c>
      <c r="AO187">
        <v>186</v>
      </c>
      <c r="AP187">
        <v>136</v>
      </c>
      <c r="AQ187">
        <v>6.7999999999999901</v>
      </c>
      <c r="AR187">
        <v>196.70571116770401</v>
      </c>
      <c r="AS187">
        <v>188.03511728488201</v>
      </c>
      <c r="AU187">
        <v>135</v>
      </c>
      <c r="AV187">
        <v>2.59615384615384</v>
      </c>
      <c r="AW187">
        <f t="shared" si="32"/>
        <v>94.155628501731172</v>
      </c>
      <c r="AX187">
        <f t="shared" si="33"/>
        <v>8865.2823785560122</v>
      </c>
      <c r="AY187">
        <f t="shared" si="34"/>
        <v>0.18849395417951278</v>
      </c>
      <c r="AZ187">
        <f t="shared" si="35"/>
        <v>0.6436645243222453</v>
      </c>
      <c r="BA187">
        <v>1.6446738696783001</v>
      </c>
      <c r="BB187">
        <f t="shared" si="36"/>
        <v>96.193383101698032</v>
      </c>
      <c r="BC187">
        <f t="shared" si="37"/>
        <v>9253.1669525500438</v>
      </c>
      <c r="BD187">
        <f t="shared" si="38"/>
        <v>0.18247856102004126</v>
      </c>
      <c r="BE187">
        <f t="shared" si="39"/>
        <v>0.65038695333137697</v>
      </c>
      <c r="BF187">
        <v>1.85835798914993</v>
      </c>
      <c r="BG187">
        <v>8.2956991604208152</v>
      </c>
      <c r="BI187">
        <v>0.20033792960055266</v>
      </c>
      <c r="BJ187">
        <v>0.69549379293907676</v>
      </c>
      <c r="BK187">
        <v>1.68921869196341</v>
      </c>
      <c r="BM187">
        <v>2.59615384615384</v>
      </c>
      <c r="BN187">
        <f t="shared" si="40"/>
        <v>8.2956991604208152</v>
      </c>
      <c r="BO187">
        <f t="shared" si="41"/>
        <v>8.119963589230677</v>
      </c>
    </row>
    <row r="188" spans="1:67" x14ac:dyDescent="0.3">
      <c r="A188">
        <v>187</v>
      </c>
      <c r="B188" s="6">
        <v>3.59615384615384</v>
      </c>
      <c r="C188">
        <v>102.99475370193601</v>
      </c>
      <c r="D188">
        <v>107.88165473318401</v>
      </c>
      <c r="E188">
        <v>599.861747356244</v>
      </c>
      <c r="F188">
        <v>0.332824250179309</v>
      </c>
      <c r="G188">
        <v>0.36781033097118698</v>
      </c>
      <c r="H188">
        <v>418.65566037735903</v>
      </c>
      <c r="I188">
        <v>104.02358490566</v>
      </c>
      <c r="J188">
        <v>509.89270386266099</v>
      </c>
      <c r="K188">
        <v>133.81545064377701</v>
      </c>
      <c r="L188">
        <f t="shared" si="28"/>
        <v>570.23152178313728</v>
      </c>
      <c r="M188">
        <v>136</v>
      </c>
      <c r="N188">
        <v>2.6153846153846101</v>
      </c>
      <c r="O188" s="4"/>
      <c r="P188" s="3"/>
      <c r="R188" s="4"/>
      <c r="S188" s="3"/>
      <c r="U188" s="7">
        <v>94.359901984607006</v>
      </c>
      <c r="V188" s="4"/>
      <c r="W188" s="5">
        <v>2.6153846153846199</v>
      </c>
      <c r="X188" s="5">
        <v>94.963653381905544</v>
      </c>
      <c r="Y188" s="5">
        <v>281.78064126743038</v>
      </c>
      <c r="Z188" s="5">
        <f t="shared" si="29"/>
        <v>2.9672472702184507</v>
      </c>
      <c r="AA188" s="5"/>
      <c r="AB188" s="5"/>
      <c r="AC188" s="5"/>
      <c r="AD188" s="5"/>
      <c r="AF188" s="7">
        <v>96.296531052408199</v>
      </c>
      <c r="AG188" s="4"/>
      <c r="AH188" s="3"/>
      <c r="AI188" s="5"/>
      <c r="AJ188">
        <v>587.74447922460502</v>
      </c>
      <c r="AL188">
        <f t="shared" si="30"/>
        <v>514.15070622177109</v>
      </c>
      <c r="AM188">
        <f t="shared" si="31"/>
        <v>780.89341242409523</v>
      </c>
      <c r="AO188">
        <v>187</v>
      </c>
      <c r="AP188">
        <v>137</v>
      </c>
      <c r="AQ188">
        <v>6.8499999999999899</v>
      </c>
      <c r="AR188">
        <v>193.586130402191</v>
      </c>
      <c r="AS188">
        <v>185.396682872833</v>
      </c>
      <c r="AU188">
        <v>136</v>
      </c>
      <c r="AV188">
        <v>2.6153846153846101</v>
      </c>
      <c r="AW188">
        <f t="shared" si="32"/>
        <v>93.987677887150753</v>
      </c>
      <c r="AX188">
        <f t="shared" si="33"/>
        <v>8833.6835946188057</v>
      </c>
      <c r="AY188">
        <f t="shared" si="34"/>
        <v>0.1898902056919537</v>
      </c>
      <c r="AZ188">
        <f t="shared" si="35"/>
        <v>0.64137029212933727</v>
      </c>
      <c r="BA188">
        <v>1.6428989652841299</v>
      </c>
      <c r="BB188">
        <f t="shared" si="36"/>
        <v>96.00793379762905</v>
      </c>
      <c r="BC188">
        <f t="shared" si="37"/>
        <v>9217.5233520899219</v>
      </c>
      <c r="BD188">
        <f t="shared" si="38"/>
        <v>0.18383025406463424</v>
      </c>
      <c r="BE188">
        <f t="shared" si="39"/>
        <v>0.6478816345764149</v>
      </c>
      <c r="BF188">
        <v>1.8535228562448101</v>
      </c>
      <c r="BG188">
        <v>8.3084658540207723</v>
      </c>
      <c r="BI188">
        <v>0.20182191426426052</v>
      </c>
      <c r="BJ188">
        <v>0.69590119892241886</v>
      </c>
      <c r="BK188">
        <v>1.6902465654129899</v>
      </c>
      <c r="BM188">
        <v>2.6153846153846101</v>
      </c>
      <c r="BN188">
        <f t="shared" si="40"/>
        <v>8.3084658540207723</v>
      </c>
      <c r="BO188">
        <f t="shared" si="41"/>
        <v>8.1336341855883134</v>
      </c>
    </row>
    <row r="189" spans="1:67" x14ac:dyDescent="0.3">
      <c r="A189">
        <v>188</v>
      </c>
      <c r="B189" s="6">
        <v>3.6153846153846101</v>
      </c>
      <c r="C189">
        <v>102.716233078082</v>
      </c>
      <c r="D189">
        <v>107.227313917301</v>
      </c>
      <c r="E189">
        <v>599.87702506309495</v>
      </c>
      <c r="F189">
        <v>0.34488820845877899</v>
      </c>
      <c r="G189">
        <v>0.34644664111140799</v>
      </c>
      <c r="H189">
        <v>417.64454976303301</v>
      </c>
      <c r="I189">
        <v>103.701421800948</v>
      </c>
      <c r="J189">
        <v>508.84782608695701</v>
      </c>
      <c r="K189">
        <v>133.60434782608701</v>
      </c>
      <c r="L189">
        <f t="shared" si="28"/>
        <v>570.02047702452501</v>
      </c>
      <c r="M189">
        <v>137</v>
      </c>
      <c r="N189">
        <v>2.6346153846153801</v>
      </c>
      <c r="O189" s="4"/>
      <c r="P189" s="3"/>
      <c r="R189" s="4"/>
      <c r="S189" s="3"/>
      <c r="U189" s="7">
        <v>94.140286202187994</v>
      </c>
      <c r="V189" s="4"/>
      <c r="W189" s="5">
        <v>2.6346153846153801</v>
      </c>
      <c r="X189" s="5">
        <v>94.438656570415276</v>
      </c>
      <c r="Y189" s="5">
        <v>281.65055403629094</v>
      </c>
      <c r="Z189" s="5">
        <f t="shared" si="29"/>
        <v>2.9823651062453105</v>
      </c>
      <c r="AA189" s="5"/>
      <c r="AB189" s="5"/>
      <c r="AC189" s="5"/>
      <c r="AD189" s="5"/>
      <c r="AF189" s="7">
        <v>95.741169813567396</v>
      </c>
      <c r="AG189" s="4"/>
      <c r="AH189" s="3"/>
      <c r="AI189" s="5"/>
      <c r="AJ189">
        <v>587.24795023952595</v>
      </c>
      <c r="AL189">
        <f t="shared" si="30"/>
        <v>514.18057339243182</v>
      </c>
      <c r="AM189">
        <f t="shared" si="31"/>
        <v>780.53943982011231</v>
      </c>
      <c r="AO189">
        <v>188</v>
      </c>
      <c r="AP189">
        <v>138</v>
      </c>
      <c r="AQ189">
        <v>6.8999999999999897</v>
      </c>
      <c r="AR189">
        <v>191.33826561634299</v>
      </c>
      <c r="AS189">
        <v>180.436337079341</v>
      </c>
      <c r="AU189">
        <v>137</v>
      </c>
      <c r="AV189">
        <v>2.6346153846153801</v>
      </c>
      <c r="AW189">
        <f t="shared" si="32"/>
        <v>93.819643960312618</v>
      </c>
      <c r="AX189">
        <f t="shared" si="33"/>
        <v>8802.1255928398241</v>
      </c>
      <c r="AY189">
        <f t="shared" si="34"/>
        <v>0.19128645720439461</v>
      </c>
      <c r="AZ189">
        <f t="shared" si="35"/>
        <v>0.63907902092823454</v>
      </c>
      <c r="BA189">
        <v>1.6412367512441399</v>
      </c>
      <c r="BB189">
        <f t="shared" si="36"/>
        <v>95.822664424848199</v>
      </c>
      <c r="BC189">
        <f t="shared" si="37"/>
        <v>9181.9830174770686</v>
      </c>
      <c r="BD189">
        <f t="shared" si="38"/>
        <v>0.1851819471092272</v>
      </c>
      <c r="BE189">
        <f t="shared" si="39"/>
        <v>0.64538357417528258</v>
      </c>
      <c r="BF189">
        <v>1.84891149867575</v>
      </c>
      <c r="BG189">
        <v>8.3195736721223792</v>
      </c>
      <c r="BI189">
        <v>0.20330589892796763</v>
      </c>
      <c r="BJ189">
        <v>0.68822803116009568</v>
      </c>
      <c r="BK189">
        <v>1.6913240409881201</v>
      </c>
      <c r="BM189">
        <v>2.6346153846153801</v>
      </c>
      <c r="BN189">
        <f t="shared" si="40"/>
        <v>8.3195736721223792</v>
      </c>
      <c r="BO189">
        <f t="shared" si="41"/>
        <v>8.1456662106518003</v>
      </c>
    </row>
    <row r="190" spans="1:67" x14ac:dyDescent="0.3">
      <c r="A190">
        <v>189</v>
      </c>
      <c r="B190" s="6">
        <v>3.6346153846153801</v>
      </c>
      <c r="C190">
        <v>103.13843199046499</v>
      </c>
      <c r="D190">
        <v>107.507309541906</v>
      </c>
      <c r="E190">
        <v>599.12393500516998</v>
      </c>
      <c r="F190">
        <v>0.327394288943677</v>
      </c>
      <c r="G190">
        <v>0.369652428489264</v>
      </c>
      <c r="H190">
        <v>416.64319248826303</v>
      </c>
      <c r="I190">
        <v>103.591549295775</v>
      </c>
      <c r="J190">
        <v>507.71428571428601</v>
      </c>
      <c r="K190">
        <v>133.510822510823</v>
      </c>
      <c r="L190">
        <f t="shared" si="28"/>
        <v>569.19433266264366</v>
      </c>
      <c r="M190">
        <v>138</v>
      </c>
      <c r="N190">
        <v>2.6538461538461502</v>
      </c>
      <c r="O190" s="4"/>
      <c r="P190" s="3"/>
      <c r="R190" s="4"/>
      <c r="S190" s="3"/>
      <c r="U190" s="7">
        <v>93.316343294703699</v>
      </c>
      <c r="V190" s="4"/>
      <c r="W190" s="5">
        <v>2.6538461538461502</v>
      </c>
      <c r="X190" s="5">
        <v>94.294974042332967</v>
      </c>
      <c r="Y190" s="5">
        <v>280.55442815036866</v>
      </c>
      <c r="Z190" s="5">
        <f t="shared" si="29"/>
        <v>2.9752850668840103</v>
      </c>
      <c r="AA190" s="5"/>
      <c r="AB190" s="5"/>
      <c r="AC190" s="5"/>
      <c r="AD190" s="5"/>
      <c r="AF190" s="7">
        <v>95.716646438443107</v>
      </c>
      <c r="AG190" s="4"/>
      <c r="AH190" s="3"/>
      <c r="AI190" s="5"/>
      <c r="AJ190">
        <v>587.17807199221602</v>
      </c>
      <c r="AL190">
        <f t="shared" si="30"/>
        <v>514.21650612717769</v>
      </c>
      <c r="AM190">
        <f t="shared" si="31"/>
        <v>780.51054022488245</v>
      </c>
      <c r="AO190">
        <v>189</v>
      </c>
      <c r="AP190">
        <v>139</v>
      </c>
      <c r="AQ190">
        <v>6.9499999999999904</v>
      </c>
      <c r="AR190">
        <v>184.57625342982899</v>
      </c>
      <c r="AS190">
        <v>172.74283714160001</v>
      </c>
      <c r="AU190">
        <v>138</v>
      </c>
      <c r="AV190">
        <v>2.6538461538461502</v>
      </c>
      <c r="AW190">
        <f t="shared" si="32"/>
        <v>93.651514462914349</v>
      </c>
      <c r="AX190">
        <f t="shared" si="33"/>
        <v>8770.6061611974546</v>
      </c>
      <c r="AY190">
        <f t="shared" si="34"/>
        <v>0.19268270871683549</v>
      </c>
      <c r="AZ190">
        <f t="shared" si="35"/>
        <v>0.63679055011493402</v>
      </c>
      <c r="BA190">
        <v>1.63968535795265</v>
      </c>
      <c r="BB190">
        <f t="shared" si="36"/>
        <v>95.637552985221475</v>
      </c>
      <c r="BC190">
        <f t="shared" si="37"/>
        <v>9146.5415410010446</v>
      </c>
      <c r="BD190">
        <f t="shared" si="38"/>
        <v>0.18653364015382015</v>
      </c>
      <c r="BE190">
        <f t="shared" si="39"/>
        <v>0.64289246231865982</v>
      </c>
      <c r="BF190">
        <v>1.84452146133256</v>
      </c>
      <c r="BG190">
        <v>8.3342009437974625</v>
      </c>
      <c r="BI190">
        <v>0.20478988359167549</v>
      </c>
      <c r="BJ190">
        <v>0.68613543216939832</v>
      </c>
      <c r="BK190">
        <v>1.69244856692639</v>
      </c>
      <c r="BM190">
        <v>2.6538461538461502</v>
      </c>
      <c r="BN190">
        <f t="shared" si="40"/>
        <v>8.3342009437974625</v>
      </c>
      <c r="BO190">
        <f t="shared" si="41"/>
        <v>8.1611303913797535</v>
      </c>
    </row>
    <row r="191" spans="1:67" x14ac:dyDescent="0.3">
      <c r="A191">
        <v>190</v>
      </c>
      <c r="B191" s="6">
        <v>3.6538461538461502</v>
      </c>
      <c r="C191">
        <v>103.383332504268</v>
      </c>
      <c r="D191">
        <v>108.203938835431</v>
      </c>
      <c r="E191">
        <v>598.70834186567902</v>
      </c>
      <c r="F191">
        <v>0.33802176055549599</v>
      </c>
      <c r="G191">
        <v>0.36133104644521302</v>
      </c>
      <c r="H191">
        <v>415.62616822429902</v>
      </c>
      <c r="I191">
        <v>103.37383177570101</v>
      </c>
      <c r="J191">
        <v>506.61965811965803</v>
      </c>
      <c r="K191">
        <v>133.31623931623901</v>
      </c>
      <c r="L191">
        <f t="shared" si="28"/>
        <v>568.70931184599374</v>
      </c>
      <c r="M191">
        <v>139</v>
      </c>
      <c r="N191">
        <v>2.6730769230769198</v>
      </c>
      <c r="O191" s="4"/>
      <c r="P191" s="3"/>
      <c r="R191" s="4"/>
      <c r="S191" s="3"/>
      <c r="U191" s="7">
        <v>92.481504709833501</v>
      </c>
      <c r="V191" s="4"/>
      <c r="W191" s="5">
        <v>2.6730769230769198</v>
      </c>
      <c r="X191" s="5">
        <v>94.145730729283912</v>
      </c>
      <c r="Y191" s="5">
        <v>280.4536370049629</v>
      </c>
      <c r="Z191" s="5">
        <f t="shared" si="29"/>
        <v>2.9789310129357585</v>
      </c>
      <c r="AA191" s="5"/>
      <c r="AB191" s="5"/>
      <c r="AC191" s="5"/>
      <c r="AD191" s="5"/>
      <c r="AF191" s="7">
        <v>95.652313786601894</v>
      </c>
      <c r="AG191" s="4"/>
      <c r="AH191" s="3"/>
      <c r="AI191" s="5"/>
      <c r="AJ191">
        <v>587.69663635476195</v>
      </c>
      <c r="AL191">
        <f t="shared" si="30"/>
        <v>514.25852996320975</v>
      </c>
      <c r="AM191">
        <f t="shared" si="31"/>
        <v>780.92840390308686</v>
      </c>
      <c r="AO191">
        <v>190</v>
      </c>
      <c r="AP191">
        <v>140</v>
      </c>
      <c r="AQ191">
        <v>6.9999999999999902</v>
      </c>
      <c r="AR191">
        <v>180.491909714505</v>
      </c>
      <c r="AS191">
        <v>172.355389667591</v>
      </c>
      <c r="AU191">
        <v>139</v>
      </c>
      <c r="AV191">
        <v>2.6730769230769198</v>
      </c>
      <c r="AW191">
        <f t="shared" si="32"/>
        <v>93.483277171449956</v>
      </c>
      <c r="AX191">
        <f t="shared" si="33"/>
        <v>8739.1231107141357</v>
      </c>
      <c r="AY191">
        <f t="shared" si="34"/>
        <v>0.19407896022927634</v>
      </c>
      <c r="AZ191">
        <f t="shared" si="35"/>
        <v>0.63450472075854758</v>
      </c>
      <c r="BA191">
        <v>1.6382428689783399</v>
      </c>
      <c r="BB191">
        <f t="shared" si="36"/>
        <v>95.452577451201194</v>
      </c>
      <c r="BC191">
        <f t="shared" si="37"/>
        <v>9111.1945420775628</v>
      </c>
      <c r="BD191">
        <f t="shared" si="38"/>
        <v>0.18788533319841308</v>
      </c>
      <c r="BE191">
        <f t="shared" si="39"/>
        <v>0.64040799110387048</v>
      </c>
      <c r="BF191">
        <v>1.84035009643486</v>
      </c>
      <c r="BG191">
        <v>8.3536695281964768</v>
      </c>
      <c r="BI191">
        <v>0.2062738682553833</v>
      </c>
      <c r="BJ191">
        <v>0.6839652191848129</v>
      </c>
      <c r="BK191">
        <v>1.69361756223834</v>
      </c>
      <c r="BM191">
        <v>2.6730769230769198</v>
      </c>
      <c r="BN191">
        <f t="shared" si="40"/>
        <v>8.3536695281964768</v>
      </c>
      <c r="BO191">
        <f t="shared" si="41"/>
        <v>8.1813233833557373</v>
      </c>
    </row>
    <row r="192" spans="1:67" x14ac:dyDescent="0.3">
      <c r="A192">
        <v>191</v>
      </c>
      <c r="B192" s="6">
        <v>3.6730769230769198</v>
      </c>
      <c r="C192">
        <v>103.886466307864</v>
      </c>
      <c r="D192">
        <v>108.423080549291</v>
      </c>
      <c r="E192">
        <v>598.46785721490596</v>
      </c>
      <c r="F192">
        <v>0.33252491785590699</v>
      </c>
      <c r="G192">
        <v>0.35123372409382497</v>
      </c>
      <c r="H192">
        <v>414.61111111111097</v>
      </c>
      <c r="I192">
        <v>103.24537037037</v>
      </c>
      <c r="J192">
        <v>505.54042553191499</v>
      </c>
      <c r="K192">
        <v>133.25957446808499</v>
      </c>
      <c r="L192">
        <f t="shared" si="28"/>
        <v>568.30821513002513</v>
      </c>
      <c r="M192">
        <v>140</v>
      </c>
      <c r="N192">
        <v>2.6923076923076898</v>
      </c>
      <c r="O192" s="4"/>
      <c r="P192" s="3"/>
      <c r="R192" s="4"/>
      <c r="S192" s="3"/>
      <c r="U192" s="7">
        <v>92.774574771569903</v>
      </c>
      <c r="V192" s="4"/>
      <c r="W192" s="5">
        <v>2.6923076923076898</v>
      </c>
      <c r="X192" s="5">
        <v>93.999645123710252</v>
      </c>
      <c r="Y192" s="5">
        <v>280.32777704599113</v>
      </c>
      <c r="Z192" s="5">
        <f t="shared" si="29"/>
        <v>2.9822216528270902</v>
      </c>
      <c r="AA192" s="5"/>
      <c r="AB192" s="5"/>
      <c r="AC192" s="5"/>
      <c r="AD192" s="5"/>
      <c r="AF192" s="7">
        <v>95.911686689438298</v>
      </c>
      <c r="AG192" s="4"/>
      <c r="AH192" s="3"/>
      <c r="AI192" s="5"/>
      <c r="AJ192">
        <v>587.04954900905898</v>
      </c>
      <c r="AK192" s="11"/>
      <c r="AL192">
        <f t="shared" si="30"/>
        <v>514.30667115324013</v>
      </c>
      <c r="AM192">
        <f t="shared" si="31"/>
        <v>780.47326987185579</v>
      </c>
      <c r="AO192">
        <v>191</v>
      </c>
      <c r="AP192">
        <v>141</v>
      </c>
      <c r="AQ192">
        <v>7.0499999999999901</v>
      </c>
      <c r="AR192">
        <v>178.913621554907</v>
      </c>
      <c r="AS192">
        <v>166.00178131646601</v>
      </c>
      <c r="AU192">
        <v>140</v>
      </c>
      <c r="AV192">
        <v>2.6923076923076898</v>
      </c>
      <c r="AW192">
        <f t="shared" si="32"/>
        <v>93.314919903812267</v>
      </c>
      <c r="AX192">
        <f t="shared" si="33"/>
        <v>8707.6742766548996</v>
      </c>
      <c r="AY192">
        <f t="shared" si="34"/>
        <v>0.19547521174171723</v>
      </c>
      <c r="AZ192">
        <f t="shared" si="35"/>
        <v>0.63222137568832271</v>
      </c>
      <c r="BA192">
        <v>1.6369073151760101</v>
      </c>
      <c r="BB192">
        <f t="shared" si="36"/>
        <v>95.26771578666154</v>
      </c>
      <c r="BC192">
        <f t="shared" si="37"/>
        <v>9075.9376712081212</v>
      </c>
      <c r="BD192">
        <f t="shared" si="38"/>
        <v>0.18923702624300603</v>
      </c>
      <c r="BE192">
        <f t="shared" si="39"/>
        <v>0.63792985481319708</v>
      </c>
      <c r="BF192">
        <v>1.83639457148231</v>
      </c>
      <c r="BG192">
        <v>8.3638636852108625</v>
      </c>
      <c r="BI192">
        <v>0.20775785291909116</v>
      </c>
      <c r="BJ192">
        <v>0.68184425306848906</v>
      </c>
      <c r="BK192">
        <v>1.69482842383944</v>
      </c>
      <c r="BM192">
        <v>2.6923076923076898</v>
      </c>
      <c r="BN192">
        <f t="shared" si="40"/>
        <v>8.3638636852108625</v>
      </c>
      <c r="BO192">
        <f t="shared" si="41"/>
        <v>8.1924213614989405</v>
      </c>
    </row>
    <row r="193" spans="1:67" x14ac:dyDescent="0.3">
      <c r="A193">
        <v>192</v>
      </c>
      <c r="B193" s="6">
        <v>3.6923076923076898</v>
      </c>
      <c r="C193">
        <v>104.83557008887701</v>
      </c>
      <c r="D193">
        <v>107.705437458646</v>
      </c>
      <c r="E193">
        <v>597.70379985616296</v>
      </c>
      <c r="F193">
        <v>0.33324624515047901</v>
      </c>
      <c r="G193">
        <v>0.37037092672953797</v>
      </c>
      <c r="H193">
        <v>413.59545454545503</v>
      </c>
      <c r="I193">
        <v>103.104545454545</v>
      </c>
      <c r="J193">
        <v>504.42241379310298</v>
      </c>
      <c r="K193">
        <v>133.038793103448</v>
      </c>
      <c r="L193">
        <f t="shared" si="28"/>
        <v>567.66849529779972</v>
      </c>
      <c r="M193">
        <v>141</v>
      </c>
      <c r="N193">
        <v>2.7115384615384599</v>
      </c>
      <c r="O193" s="4"/>
      <c r="P193" s="3"/>
      <c r="R193" s="4"/>
      <c r="S193" s="3"/>
      <c r="U193" s="7">
        <v>91.952766755664499</v>
      </c>
      <c r="V193" s="4"/>
      <c r="W193" s="5">
        <v>2.7115384615384599</v>
      </c>
      <c r="X193" s="5">
        <v>93.647561451078815</v>
      </c>
      <c r="Y193" s="5">
        <v>280.10712259995336</v>
      </c>
      <c r="Z193" s="5">
        <f t="shared" si="29"/>
        <v>2.9910775919806563</v>
      </c>
      <c r="AA193" s="5"/>
      <c r="AB193" s="5"/>
      <c r="AC193" s="5"/>
      <c r="AD193" s="5"/>
      <c r="AF193" s="7">
        <v>95.350561543447299</v>
      </c>
      <c r="AG193" s="4"/>
      <c r="AH193" s="3"/>
      <c r="AI193" s="5"/>
      <c r="AJ193">
        <v>587.63716779792298</v>
      </c>
      <c r="AL193">
        <f t="shared" si="30"/>
        <v>514.3609565188234</v>
      </c>
      <c r="AM193">
        <f t="shared" si="31"/>
        <v>780.95110894890422</v>
      </c>
      <c r="AO193">
        <v>192</v>
      </c>
      <c r="AP193">
        <v>142</v>
      </c>
      <c r="AQ193">
        <v>7.0999999999999801</v>
      </c>
      <c r="AR193">
        <v>175.897633009554</v>
      </c>
      <c r="AS193">
        <v>166.06462939107001</v>
      </c>
      <c r="AU193">
        <v>141</v>
      </c>
      <c r="AV193">
        <v>2.7115384615384599</v>
      </c>
      <c r="AW193">
        <f t="shared" si="32"/>
        <v>93.146430525728078</v>
      </c>
      <c r="AX193">
        <f t="shared" si="33"/>
        <v>8676.2575196842881</v>
      </c>
      <c r="AY193">
        <f t="shared" si="34"/>
        <v>0.19687146325415816</v>
      </c>
      <c r="AZ193">
        <f t="shared" si="35"/>
        <v>0.62994035957764016</v>
      </c>
      <c r="BA193">
        <v>1.6356766859230301</v>
      </c>
      <c r="BB193">
        <f t="shared" si="36"/>
        <v>95.082945967297476</v>
      </c>
      <c r="BC193">
        <f t="shared" si="37"/>
        <v>9040.7666138200111</v>
      </c>
      <c r="BD193">
        <f t="shared" si="38"/>
        <v>0.19058871928759902</v>
      </c>
      <c r="BE193">
        <f t="shared" si="39"/>
        <v>0.63545775018378781</v>
      </c>
      <c r="BF193">
        <v>1.83265187710916</v>
      </c>
      <c r="BG193">
        <v>8.3841227682170469</v>
      </c>
      <c r="BI193">
        <v>0.20924183758279905</v>
      </c>
      <c r="BJ193">
        <v>0.67674600755448222</v>
      </c>
      <c r="BK193">
        <v>1.6960785263562399</v>
      </c>
      <c r="BM193">
        <v>2.7115384615384599</v>
      </c>
      <c r="BN193">
        <f t="shared" si="40"/>
        <v>8.3841227682170469</v>
      </c>
      <c r="BO193">
        <f t="shared" si="41"/>
        <v>8.2133667715502003</v>
      </c>
    </row>
    <row r="194" spans="1:67" x14ac:dyDescent="0.3">
      <c r="A194">
        <v>193</v>
      </c>
      <c r="B194" s="6">
        <v>3.7115384615384599</v>
      </c>
      <c r="C194">
        <v>104.600706409225</v>
      </c>
      <c r="D194">
        <v>107.20682120627001</v>
      </c>
      <c r="E194">
        <v>597.57970189106095</v>
      </c>
      <c r="F194">
        <v>0.35855711697499398</v>
      </c>
      <c r="G194">
        <v>0.369875351620086</v>
      </c>
      <c r="H194">
        <v>412.51141552511399</v>
      </c>
      <c r="I194">
        <v>102.89954337899501</v>
      </c>
      <c r="J194">
        <v>503.29130434782599</v>
      </c>
      <c r="K194">
        <v>132.91304347826099</v>
      </c>
      <c r="L194">
        <f t="shared" ref="L194:L257" si="42">(J194-H194)*6.25</f>
        <v>567.37430514195</v>
      </c>
      <c r="M194">
        <v>142</v>
      </c>
      <c r="N194">
        <v>2.7307692307692299</v>
      </c>
      <c r="O194" s="4"/>
      <c r="P194" s="3"/>
      <c r="R194" s="4"/>
      <c r="S194" s="3"/>
      <c r="U194" s="7">
        <v>93.328876235071306</v>
      </c>
      <c r="V194" s="4"/>
      <c r="W194" s="5">
        <v>2.7307692307692299</v>
      </c>
      <c r="X194" s="5">
        <v>93.559169347501992</v>
      </c>
      <c r="Y194" s="5">
        <v>279.00311475097777</v>
      </c>
      <c r="Z194" s="5">
        <f t="shared" si="29"/>
        <v>2.9821033758293738</v>
      </c>
      <c r="AA194" s="5"/>
      <c r="AB194" s="5"/>
      <c r="AC194" s="5"/>
      <c r="AD194" s="5"/>
      <c r="AF194" s="7">
        <v>95.609484970429094</v>
      </c>
      <c r="AG194" s="4"/>
      <c r="AH194" s="3"/>
      <c r="AI194" s="5"/>
      <c r="AJ194">
        <v>587.23433124200301</v>
      </c>
      <c r="AL194">
        <f t="shared" si="30"/>
        <v>514.42141330595882</v>
      </c>
      <c r="AM194">
        <f t="shared" si="31"/>
        <v>780.6878699307058</v>
      </c>
      <c r="AO194">
        <v>193</v>
      </c>
      <c r="AP194">
        <v>143</v>
      </c>
      <c r="AQ194">
        <v>7.1499999999999799</v>
      </c>
      <c r="AR194">
        <v>172.66858600090001</v>
      </c>
      <c r="AS194">
        <v>158.64690236964699</v>
      </c>
      <c r="AU194">
        <v>142</v>
      </c>
      <c r="AV194">
        <v>2.7307692307692299</v>
      </c>
      <c r="AW194">
        <f t="shared" si="32"/>
        <v>92.977796957025603</v>
      </c>
      <c r="AX194">
        <f t="shared" si="33"/>
        <v>8644.8707269818788</v>
      </c>
      <c r="AY194">
        <f t="shared" si="34"/>
        <v>0.19826771476659905</v>
      </c>
      <c r="AZ194">
        <f t="shared" si="35"/>
        <v>0.627661519025007</v>
      </c>
      <c r="BA194">
        <v>1.6345489243829101</v>
      </c>
      <c r="BB194">
        <f t="shared" si="36"/>
        <v>94.898246000586255</v>
      </c>
      <c r="BC194">
        <f t="shared" si="37"/>
        <v>9005.6770939877842</v>
      </c>
      <c r="BD194">
        <f t="shared" si="38"/>
        <v>0.19194041233219197</v>
      </c>
      <c r="BE194">
        <f t="shared" si="39"/>
        <v>0.63299137666923089</v>
      </c>
      <c r="BF194">
        <v>1.8291188348431799</v>
      </c>
      <c r="BG194">
        <v>8.3964978250833386</v>
      </c>
      <c r="BI194">
        <v>0.21072582224650691</v>
      </c>
      <c r="BJ194">
        <v>0.67546907580582149</v>
      </c>
      <c r="BK194">
        <v>1.69736522881485</v>
      </c>
      <c r="BM194">
        <v>2.7307692307692299</v>
      </c>
      <c r="BN194">
        <f t="shared" si="40"/>
        <v>8.3964978250833386</v>
      </c>
      <c r="BO194">
        <f t="shared" si="41"/>
        <v>8.2265784967815208</v>
      </c>
    </row>
    <row r="195" spans="1:67" x14ac:dyDescent="0.3">
      <c r="A195">
        <v>194</v>
      </c>
      <c r="B195" s="6">
        <v>3.7307692307692299</v>
      </c>
      <c r="C195">
        <v>102.621315844875</v>
      </c>
      <c r="D195">
        <v>106.28841788129201</v>
      </c>
      <c r="E195">
        <v>597.37066155967898</v>
      </c>
      <c r="F195">
        <v>0.33295983077094998</v>
      </c>
      <c r="G195">
        <v>0.34739839599557998</v>
      </c>
      <c r="H195">
        <v>411.53554502369701</v>
      </c>
      <c r="I195">
        <v>102.587677725118</v>
      </c>
      <c r="J195">
        <v>502.238938053097</v>
      </c>
      <c r="K195">
        <v>132.72566371681401</v>
      </c>
      <c r="L195">
        <f t="shared" si="42"/>
        <v>566.89620643374997</v>
      </c>
      <c r="M195">
        <v>143</v>
      </c>
      <c r="N195">
        <v>2.75</v>
      </c>
      <c r="O195" s="4"/>
      <c r="P195" s="3"/>
      <c r="R195" s="4"/>
      <c r="S195" s="3"/>
      <c r="U195" s="7">
        <v>93.297774737912206</v>
      </c>
      <c r="V195" s="4"/>
      <c r="W195" s="5">
        <v>2.75</v>
      </c>
      <c r="X195" s="5">
        <v>93.322691155616084</v>
      </c>
      <c r="Y195" s="5">
        <v>279.63547919746338</v>
      </c>
      <c r="Z195" s="5">
        <f t="shared" si="29"/>
        <v>2.9964360836012514</v>
      </c>
      <c r="AA195" s="5"/>
      <c r="AB195" s="5"/>
      <c r="AC195" s="5"/>
      <c r="AD195" s="5"/>
      <c r="AF195" s="7">
        <v>94.860092212697097</v>
      </c>
      <c r="AG195" s="4"/>
      <c r="AH195" s="3"/>
      <c r="AI195" s="5"/>
      <c r="AJ195">
        <v>586.61353409509604</v>
      </c>
      <c r="AL195">
        <f t="shared" si="30"/>
        <v>514.48806904296885</v>
      </c>
      <c r="AM195">
        <f t="shared" si="31"/>
        <v>780.26496241411553</v>
      </c>
      <c r="AO195">
        <v>194</v>
      </c>
      <c r="AP195">
        <v>144</v>
      </c>
      <c r="AQ195">
        <v>7.1999999999999797</v>
      </c>
      <c r="AR195">
        <v>162.61605659462799</v>
      </c>
      <c r="AS195">
        <v>151.93382593439199</v>
      </c>
      <c r="AU195">
        <v>143</v>
      </c>
      <c r="AV195">
        <v>2.75</v>
      </c>
      <c r="AW195">
        <f t="shared" si="32"/>
        <v>92.809007177734372</v>
      </c>
      <c r="AX195">
        <f t="shared" si="33"/>
        <v>8613.5118133167507</v>
      </c>
      <c r="AY195">
        <f t="shared" si="34"/>
        <v>0.19966396627903996</v>
      </c>
      <c r="AZ195">
        <f t="shared" si="35"/>
        <v>0.62538470263206836</v>
      </c>
      <c r="BA195">
        <v>1.6335219374434999</v>
      </c>
      <c r="BB195">
        <f t="shared" si="36"/>
        <v>94.71359394531251</v>
      </c>
      <c r="BC195">
        <f t="shared" si="37"/>
        <v>8970.6648780375381</v>
      </c>
      <c r="BD195">
        <f t="shared" si="38"/>
        <v>0.1932921053767849</v>
      </c>
      <c r="BE195">
        <f t="shared" si="39"/>
        <v>0.63053043669289277</v>
      </c>
      <c r="BF195">
        <v>1.8257921047689301</v>
      </c>
      <c r="BG195">
        <v>8.4072116073805745</v>
      </c>
      <c r="BI195">
        <v>0.21220980691021474</v>
      </c>
      <c r="BJ195">
        <v>0.67205878824012888</v>
      </c>
      <c r="BK195">
        <v>1.69868588171432</v>
      </c>
      <c r="BM195">
        <v>2.75</v>
      </c>
      <c r="BN195">
        <f t="shared" si="40"/>
        <v>8.4072116073805745</v>
      </c>
      <c r="BO195">
        <f t="shared" si="41"/>
        <v>8.2381517785571461</v>
      </c>
    </row>
    <row r="196" spans="1:67" x14ac:dyDescent="0.3">
      <c r="A196">
        <v>195</v>
      </c>
      <c r="B196" s="6">
        <v>3.75</v>
      </c>
      <c r="C196">
        <v>102.121917671079</v>
      </c>
      <c r="D196">
        <v>105.78681028587501</v>
      </c>
      <c r="E196">
        <v>596.48483377493005</v>
      </c>
      <c r="F196">
        <v>0.325706282965816</v>
      </c>
      <c r="G196">
        <v>0.366549029361037</v>
      </c>
      <c r="H196">
        <v>410.53588516746402</v>
      </c>
      <c r="I196">
        <v>102.516746411483</v>
      </c>
      <c r="J196">
        <v>501.125</v>
      </c>
      <c r="K196">
        <v>132.549107142857</v>
      </c>
      <c r="L196">
        <f t="shared" si="42"/>
        <v>566.18196770334987</v>
      </c>
      <c r="M196">
        <v>144</v>
      </c>
      <c r="N196">
        <v>2.7692307692307701</v>
      </c>
      <c r="O196" s="4"/>
      <c r="P196" s="3"/>
      <c r="R196" s="4"/>
      <c r="S196" s="3"/>
      <c r="U196" s="7">
        <v>93.518741876740293</v>
      </c>
      <c r="V196" s="4"/>
      <c r="W196" s="5">
        <v>2.7692307692307701</v>
      </c>
      <c r="X196" s="5">
        <v>93.290773740793682</v>
      </c>
      <c r="Y196" s="5">
        <v>278.48190922319321</v>
      </c>
      <c r="Z196" s="5">
        <f t="shared" si="29"/>
        <v>2.9850959323903661</v>
      </c>
      <c r="AA196" s="5"/>
      <c r="AB196" s="5"/>
      <c r="AC196" s="5"/>
      <c r="AD196" s="5"/>
      <c r="AF196" s="7">
        <v>94.916672097529599</v>
      </c>
      <c r="AG196" s="4"/>
      <c r="AH196" s="3"/>
      <c r="AI196" s="5"/>
      <c r="AJ196">
        <v>586.88506976891995</v>
      </c>
      <c r="AL196">
        <f t="shared" si="30"/>
        <v>514.56095140064588</v>
      </c>
      <c r="AM196">
        <f t="shared" si="31"/>
        <v>780.51717330498752</v>
      </c>
      <c r="AO196">
        <v>195</v>
      </c>
      <c r="AP196">
        <v>145</v>
      </c>
      <c r="AQ196">
        <v>7.2499999999999796</v>
      </c>
      <c r="AR196">
        <v>161.21927303930201</v>
      </c>
      <c r="AS196">
        <v>155.42233026573101</v>
      </c>
      <c r="AU196">
        <v>144</v>
      </c>
      <c r="AV196">
        <v>2.7692307692307701</v>
      </c>
      <c r="AW196">
        <f t="shared" si="32"/>
        <v>92.640049234017766</v>
      </c>
      <c r="AX196">
        <f t="shared" si="33"/>
        <v>8582.1787220812366</v>
      </c>
      <c r="AY196">
        <f t="shared" si="34"/>
        <v>0.20106021779148084</v>
      </c>
      <c r="AZ196">
        <f t="shared" si="35"/>
        <v>0.62310976107866256</v>
      </c>
      <c r="BA196">
        <v>1.63259359208629</v>
      </c>
      <c r="BB196">
        <f t="shared" si="36"/>
        <v>94.528967930655625</v>
      </c>
      <c r="BC196">
        <f t="shared" si="37"/>
        <v>8935.7257780349191</v>
      </c>
      <c r="BD196">
        <f t="shared" si="38"/>
        <v>0.19464379842137786</v>
      </c>
      <c r="BE196">
        <f t="shared" si="39"/>
        <v>0.62807463589308321</v>
      </c>
      <c r="BF196">
        <v>1.8226681930953399</v>
      </c>
      <c r="BG196">
        <v>8.4252672549139653</v>
      </c>
      <c r="BI196">
        <v>0.2136937915739226</v>
      </c>
      <c r="BJ196">
        <v>0.67159916345375148</v>
      </c>
      <c r="BK196">
        <v>1.7000378260840701</v>
      </c>
      <c r="BM196">
        <v>2.7692307692307701</v>
      </c>
      <c r="BN196">
        <f t="shared" si="40"/>
        <v>8.4252672549139653</v>
      </c>
      <c r="BO196">
        <f t="shared" si="41"/>
        <v>8.2569099228667948</v>
      </c>
    </row>
    <row r="197" spans="1:67" x14ac:dyDescent="0.3">
      <c r="A197">
        <v>196</v>
      </c>
      <c r="B197" s="6">
        <v>3.7692307692307701</v>
      </c>
      <c r="C197">
        <v>102.184850652596</v>
      </c>
      <c r="D197">
        <v>105.76807061598301</v>
      </c>
      <c r="E197">
        <v>596.404805708259</v>
      </c>
      <c r="F197">
        <v>0.33766942580790299</v>
      </c>
      <c r="G197">
        <v>0.34954475178733402</v>
      </c>
      <c r="H197">
        <v>409.521531100478</v>
      </c>
      <c r="I197">
        <v>102.291866028708</v>
      </c>
      <c r="J197">
        <v>500.05357142857099</v>
      </c>
      <c r="K197">
        <v>132.455357142857</v>
      </c>
      <c r="L197">
        <f t="shared" si="42"/>
        <v>565.82525205058118</v>
      </c>
      <c r="M197">
        <v>145</v>
      </c>
      <c r="N197">
        <v>2.7884615384615401</v>
      </c>
      <c r="O197" s="4"/>
      <c r="P197" s="3"/>
      <c r="R197" s="4"/>
      <c r="S197" s="3"/>
      <c r="U197" s="7">
        <v>93.273143093554296</v>
      </c>
      <c r="V197" s="4"/>
      <c r="W197" s="5">
        <v>2.7884615384615401</v>
      </c>
      <c r="X197" s="5">
        <v>93.053655227588749</v>
      </c>
      <c r="Y197" s="5">
        <v>277.66727680355763</v>
      </c>
      <c r="Z197" s="5">
        <f t="shared" si="29"/>
        <v>2.9839480902114444</v>
      </c>
      <c r="AA197" s="5"/>
      <c r="AB197" s="5"/>
      <c r="AC197" s="5"/>
      <c r="AD197" s="5"/>
      <c r="AF197" s="7">
        <v>94.374197625932894</v>
      </c>
      <c r="AG197" s="4"/>
      <c r="AH197" s="3"/>
      <c r="AI197" s="5"/>
      <c r="AJ197">
        <v>586.74544447429901</v>
      </c>
      <c r="AL197">
        <f t="shared" si="30"/>
        <v>514.64008805467495</v>
      </c>
      <c r="AM197">
        <f t="shared" si="31"/>
        <v>780.4643725656324</v>
      </c>
      <c r="AO197">
        <v>196</v>
      </c>
      <c r="AP197">
        <v>146</v>
      </c>
      <c r="AQ197">
        <v>7.2999999999999803</v>
      </c>
      <c r="AR197">
        <v>160.23732399163401</v>
      </c>
      <c r="AS197">
        <v>146.55891085111699</v>
      </c>
      <c r="AU197">
        <v>145</v>
      </c>
      <c r="AV197">
        <v>2.7884615384615401</v>
      </c>
      <c r="AW197">
        <f t="shared" si="32"/>
        <v>92.470911243937792</v>
      </c>
      <c r="AX197">
        <f t="shared" si="33"/>
        <v>8550.86942628422</v>
      </c>
      <c r="AY197">
        <f t="shared" si="34"/>
        <v>0.20245646930392172</v>
      </c>
      <c r="AZ197">
        <f t="shared" si="35"/>
        <v>0.62083654719494041</v>
      </c>
      <c r="BA197">
        <v>1.6317617240734901</v>
      </c>
      <c r="BB197">
        <f t="shared" si="36"/>
        <v>94.344346174840695</v>
      </c>
      <c r="BC197">
        <f t="shared" si="37"/>
        <v>8900.8556551581787</v>
      </c>
      <c r="BD197">
        <f t="shared" si="38"/>
        <v>0.19599549146597081</v>
      </c>
      <c r="BE197">
        <f t="shared" si="39"/>
        <v>0.62562368336014063</v>
      </c>
      <c r="BF197">
        <v>1.81974345962768</v>
      </c>
      <c r="BG197">
        <v>8.4401068624355968</v>
      </c>
      <c r="BI197">
        <v>0.21517777623763046</v>
      </c>
      <c r="BJ197">
        <v>0.66818947551789298</v>
      </c>
      <c r="BK197">
        <v>1.7014184001614201</v>
      </c>
      <c r="BM197">
        <v>2.7884615384615401</v>
      </c>
      <c r="BN197">
        <f t="shared" si="40"/>
        <v>8.4401068624355968</v>
      </c>
      <c r="BO197">
        <f t="shared" si="41"/>
        <v>8.2725081492351578</v>
      </c>
    </row>
    <row r="198" spans="1:67" x14ac:dyDescent="0.3">
      <c r="A198">
        <v>197</v>
      </c>
      <c r="B198" s="6">
        <v>3.7884615384615401</v>
      </c>
      <c r="C198">
        <v>102.28050131784499</v>
      </c>
      <c r="D198">
        <v>105.55563045301</v>
      </c>
      <c r="E198">
        <v>596.808719771097</v>
      </c>
      <c r="F198">
        <v>0.331147081828221</v>
      </c>
      <c r="G198">
        <v>0.31296647578430398</v>
      </c>
      <c r="H198">
        <v>408.531100478469</v>
      </c>
      <c r="I198">
        <v>102.052631578947</v>
      </c>
      <c r="J198">
        <v>499.10313901345302</v>
      </c>
      <c r="K198">
        <v>132.30044843049299</v>
      </c>
      <c r="L198">
        <f t="shared" si="42"/>
        <v>566.07524084365014</v>
      </c>
      <c r="M198">
        <v>146</v>
      </c>
      <c r="N198">
        <v>2.8076923076923102</v>
      </c>
      <c r="O198" s="4"/>
      <c r="P198" s="3"/>
      <c r="R198" s="4"/>
      <c r="S198" s="3"/>
      <c r="U198" s="7">
        <v>92.262747572486404</v>
      </c>
      <c r="V198" s="4"/>
      <c r="W198" s="5">
        <v>2.8076923076923102</v>
      </c>
      <c r="X198" s="5">
        <v>92.57687635837371</v>
      </c>
      <c r="Y198" s="5">
        <v>277.87237486722404</v>
      </c>
      <c r="Z198" s="5">
        <f t="shared" si="29"/>
        <v>3.0015311144389254</v>
      </c>
      <c r="AA198" s="5"/>
      <c r="AB198" s="5"/>
      <c r="AC198" s="5"/>
      <c r="AD198" s="5"/>
      <c r="AF198" s="7">
        <v>95.142280053074003</v>
      </c>
      <c r="AG198" s="4"/>
      <c r="AH198" s="3"/>
      <c r="AI198" s="5"/>
      <c r="AJ198">
        <v>586.39882838519895</v>
      </c>
      <c r="AL198">
        <f t="shared" si="30"/>
        <v>514.72550655032694</v>
      </c>
      <c r="AM198">
        <f t="shared" si="31"/>
        <v>780.26017008753217</v>
      </c>
      <c r="AO198">
        <v>197</v>
      </c>
      <c r="AP198">
        <v>147</v>
      </c>
      <c r="AQ198">
        <v>7.3499999999999801</v>
      </c>
      <c r="AR198">
        <v>145.49226783578601</v>
      </c>
      <c r="AS198">
        <v>137.72141587062899</v>
      </c>
      <c r="AU198">
        <v>146</v>
      </c>
      <c r="AV198">
        <v>2.8076923076923102</v>
      </c>
      <c r="AW198">
        <f t="shared" si="32"/>
        <v>92.301581403052708</v>
      </c>
      <c r="AX198">
        <f t="shared" si="33"/>
        <v>8519.5819295043657</v>
      </c>
      <c r="AY198">
        <f t="shared" si="34"/>
        <v>0.20385272081636266</v>
      </c>
      <c r="AZ198">
        <f t="shared" si="35"/>
        <v>0.61856491603057373</v>
      </c>
      <c r="BA198">
        <v>1.6310241353750701</v>
      </c>
      <c r="BB198">
        <f t="shared" si="36"/>
        <v>94.159707003352253</v>
      </c>
      <c r="BC198">
        <f t="shared" si="37"/>
        <v>8866.0504229571434</v>
      </c>
      <c r="BD198">
        <f t="shared" si="38"/>
        <v>0.19734718451056379</v>
      </c>
      <c r="BE198">
        <f t="shared" si="39"/>
        <v>0.62317729186549842</v>
      </c>
      <c r="BF198">
        <v>1.81701412319598</v>
      </c>
      <c r="BG198">
        <v>8.4533781353146615</v>
      </c>
      <c r="BI198">
        <v>0.21666176090133835</v>
      </c>
      <c r="BJ198">
        <v>0.66135981425667634</v>
      </c>
      <c r="BK198">
        <v>1.7028249463579299</v>
      </c>
      <c r="BM198">
        <v>2.8076923076923102</v>
      </c>
      <c r="BN198">
        <f t="shared" si="40"/>
        <v>8.4533781353146615</v>
      </c>
      <c r="BO198">
        <f t="shared" si="41"/>
        <v>8.2865611514674047</v>
      </c>
    </row>
    <row r="199" spans="1:67" x14ac:dyDescent="0.3">
      <c r="A199">
        <v>198</v>
      </c>
      <c r="B199" s="6">
        <v>3.8076923076923102</v>
      </c>
      <c r="C199">
        <v>102.721342396087</v>
      </c>
      <c r="D199">
        <v>106.75046253678801</v>
      </c>
      <c r="E199">
        <v>596.186589130779</v>
      </c>
      <c r="F199">
        <v>0.319407521981322</v>
      </c>
      <c r="G199">
        <v>0.35849277216737802</v>
      </c>
      <c r="H199">
        <v>407.58767772511902</v>
      </c>
      <c r="I199">
        <v>101.777251184834</v>
      </c>
      <c r="J199">
        <v>498.008771929825</v>
      </c>
      <c r="K199">
        <v>132.16228070175401</v>
      </c>
      <c r="L199">
        <f t="shared" si="42"/>
        <v>565.13183877941242</v>
      </c>
      <c r="M199">
        <v>147</v>
      </c>
      <c r="N199">
        <v>2.8269230769230802</v>
      </c>
      <c r="O199" s="4"/>
      <c r="P199" s="3"/>
      <c r="R199" s="4"/>
      <c r="S199" s="3"/>
      <c r="U199" s="7">
        <v>91.966135239738193</v>
      </c>
      <c r="V199" s="4"/>
      <c r="W199" s="5">
        <v>2.8269230769230802</v>
      </c>
      <c r="X199" s="5">
        <v>92.547414139437635</v>
      </c>
      <c r="Y199" s="5">
        <v>278.52648595703317</v>
      </c>
      <c r="Z199" s="5">
        <f t="shared" si="29"/>
        <v>3.0095544921156629</v>
      </c>
      <c r="AA199" s="5"/>
      <c r="AB199" s="5"/>
      <c r="AC199" s="5"/>
      <c r="AD199" s="5"/>
      <c r="AF199" s="7">
        <v>94.860092212697097</v>
      </c>
      <c r="AG199" s="4"/>
      <c r="AH199" s="3"/>
      <c r="AI199" s="5"/>
      <c r="AJ199">
        <v>586.79032706939404</v>
      </c>
      <c r="AL199">
        <f t="shared" si="30"/>
        <v>514.81723416942509</v>
      </c>
      <c r="AM199">
        <f t="shared" si="31"/>
        <v>780.6149323066162</v>
      </c>
      <c r="AO199">
        <v>198</v>
      </c>
      <c r="AP199">
        <v>148</v>
      </c>
      <c r="AQ199">
        <v>7.3999999999999799</v>
      </c>
      <c r="AR199">
        <v>144.570737114075</v>
      </c>
      <c r="AS199">
        <v>140.330178172339</v>
      </c>
      <c r="AU199">
        <v>147</v>
      </c>
      <c r="AV199">
        <v>2.8269230769230802</v>
      </c>
      <c r="AW199">
        <f t="shared" si="32"/>
        <v>92.132047989846683</v>
      </c>
      <c r="AX199">
        <f t="shared" si="33"/>
        <v>8488.3142668034125</v>
      </c>
      <c r="AY199">
        <f t="shared" si="34"/>
        <v>0.20524897232880354</v>
      </c>
      <c r="AZ199">
        <f t="shared" si="35"/>
        <v>0.61629472492106552</v>
      </c>
      <c r="BA199">
        <v>1.63037860165347</v>
      </c>
      <c r="BB199">
        <f t="shared" si="36"/>
        <v>93.975028866710545</v>
      </c>
      <c r="BC199">
        <f t="shared" si="37"/>
        <v>8831.3060504990808</v>
      </c>
      <c r="BD199">
        <f t="shared" si="38"/>
        <v>0.19869887755515675</v>
      </c>
      <c r="BE199">
        <f t="shared" si="39"/>
        <v>0.62073517808280232</v>
      </c>
      <c r="BF199">
        <v>1.8144762768673199</v>
      </c>
      <c r="BG199">
        <v>8.4727838937504476</v>
      </c>
      <c r="BI199">
        <v>0.21814574556504618</v>
      </c>
      <c r="BJ199">
        <v>0.66093893103231804</v>
      </c>
      <c r="BK199">
        <v>1.70425480966423</v>
      </c>
      <c r="BM199">
        <v>2.8269230769230802</v>
      </c>
      <c r="BN199">
        <f t="shared" si="40"/>
        <v>8.4727838937504476</v>
      </c>
      <c r="BO199">
        <f t="shared" si="41"/>
        <v>8.3066208302399271</v>
      </c>
    </row>
    <row r="200" spans="1:67" x14ac:dyDescent="0.3">
      <c r="A200">
        <v>199</v>
      </c>
      <c r="B200" s="6">
        <v>3.82692307692307</v>
      </c>
      <c r="C200">
        <v>102.37260032987101</v>
      </c>
      <c r="D200">
        <v>106.531509808267</v>
      </c>
      <c r="E200">
        <v>596.74075581915201</v>
      </c>
      <c r="F200">
        <v>0.35976865582487899</v>
      </c>
      <c r="G200">
        <v>0.33206600972480599</v>
      </c>
      <c r="H200">
        <v>406.5</v>
      </c>
      <c r="I200">
        <v>101.571428571429</v>
      </c>
      <c r="J200">
        <v>497</v>
      </c>
      <c r="K200">
        <v>132</v>
      </c>
      <c r="L200">
        <f t="shared" si="42"/>
        <v>565.625</v>
      </c>
      <c r="M200">
        <v>148</v>
      </c>
      <c r="N200">
        <v>2.84615384615384</v>
      </c>
      <c r="O200" s="4"/>
      <c r="P200" s="3"/>
      <c r="R200" s="4"/>
      <c r="S200" s="3"/>
      <c r="U200" s="7">
        <v>92.210735190558395</v>
      </c>
      <c r="V200" s="4"/>
      <c r="W200" s="5">
        <v>2.8461538461538498</v>
      </c>
      <c r="X200" s="5">
        <v>92.457583510593423</v>
      </c>
      <c r="Y200" s="5">
        <v>276.92143420958973</v>
      </c>
      <c r="Z200" s="5">
        <f t="shared" si="29"/>
        <v>2.9951186662569564</v>
      </c>
      <c r="AA200" s="5"/>
      <c r="AB200" s="5"/>
      <c r="AC200" s="5"/>
      <c r="AD200" s="5"/>
      <c r="AF200" s="7">
        <v>94.607111515702201</v>
      </c>
      <c r="AG200" s="4"/>
      <c r="AH200" s="3"/>
      <c r="AI200" s="5"/>
      <c r="AJ200">
        <v>585.93276504292101</v>
      </c>
      <c r="AK200" s="11"/>
      <c r="AL200">
        <f t="shared" si="30"/>
        <v>514.91529779958125</v>
      </c>
      <c r="AM200">
        <f t="shared" si="31"/>
        <v>780.03523578032957</v>
      </c>
      <c r="AO200">
        <v>199</v>
      </c>
      <c r="AP200">
        <v>149</v>
      </c>
      <c r="AQ200">
        <v>7.4499999999999797</v>
      </c>
      <c r="AR200">
        <v>146.158504428627</v>
      </c>
      <c r="AS200">
        <v>135.011110653901</v>
      </c>
      <c r="AU200">
        <v>148</v>
      </c>
      <c r="AV200">
        <v>2.84615384615384</v>
      </c>
      <c r="AW200">
        <f t="shared" si="32"/>
        <v>91.962299370992369</v>
      </c>
      <c r="AX200">
        <f t="shared" si="33"/>
        <v>8457.064505600023</v>
      </c>
      <c r="AY200">
        <f t="shared" si="34"/>
        <v>0.20664522384124367</v>
      </c>
      <c r="AZ200">
        <f t="shared" si="35"/>
        <v>0.61402583355119589</v>
      </c>
      <c r="BA200">
        <v>1.62982287069884</v>
      </c>
      <c r="BB200">
        <f t="shared" si="36"/>
        <v>93.79029035781204</v>
      </c>
      <c r="BC200">
        <f t="shared" si="37"/>
        <v>8796.6185654026904</v>
      </c>
      <c r="BD200">
        <f t="shared" si="38"/>
        <v>0.20005057059974898</v>
      </c>
      <c r="BE200">
        <f t="shared" si="39"/>
        <v>0.61829706280116337</v>
      </c>
      <c r="BF200">
        <v>1.8121258830200799</v>
      </c>
      <c r="BG200">
        <v>8.482119750328641</v>
      </c>
      <c r="BI200">
        <v>0.21962973022875401</v>
      </c>
      <c r="BJ200">
        <v>0.6596564803980598</v>
      </c>
      <c r="BK200">
        <v>1.7057053442688199</v>
      </c>
      <c r="BM200">
        <v>2.84615384615384</v>
      </c>
      <c r="BN200">
        <f t="shared" si="40"/>
        <v>8.482119750328641</v>
      </c>
      <c r="BO200">
        <f t="shared" si="41"/>
        <v>8.3168015879306676</v>
      </c>
    </row>
    <row r="201" spans="1:67" x14ac:dyDescent="0.3">
      <c r="A201">
        <v>200</v>
      </c>
      <c r="B201" s="6">
        <v>3.84615384615384</v>
      </c>
      <c r="C201">
        <v>102.377495047032</v>
      </c>
      <c r="D201">
        <v>105.80233364958799</v>
      </c>
      <c r="E201">
        <v>596.07847526138005</v>
      </c>
      <c r="F201">
        <v>0.32582802681970802</v>
      </c>
      <c r="G201">
        <v>0.35686360804332101</v>
      </c>
      <c r="H201">
        <v>405.5</v>
      </c>
      <c r="I201">
        <v>101.5</v>
      </c>
      <c r="J201">
        <v>495.91071428571399</v>
      </c>
      <c r="K201">
        <v>131.861607142857</v>
      </c>
      <c r="L201">
        <f t="shared" si="42"/>
        <v>565.0669642857124</v>
      </c>
      <c r="M201">
        <v>149</v>
      </c>
      <c r="N201">
        <v>2.8653846153846101</v>
      </c>
      <c r="O201" s="4"/>
      <c r="P201" s="3"/>
      <c r="R201" s="4"/>
      <c r="S201" s="3"/>
      <c r="U201" s="7">
        <v>91.431856921867293</v>
      </c>
      <c r="V201" s="4"/>
      <c r="W201" s="5">
        <v>2.8653846153846199</v>
      </c>
      <c r="X201" s="5">
        <v>92.159760102106006</v>
      </c>
      <c r="Y201" s="5">
        <v>276.48165732808098</v>
      </c>
      <c r="Z201" s="5">
        <f t="shared" si="29"/>
        <v>3.000025792403977</v>
      </c>
      <c r="AA201" s="5"/>
      <c r="AB201" s="5"/>
      <c r="AC201" s="5"/>
      <c r="AD201" s="5"/>
      <c r="AF201" s="7">
        <v>94.343756687544399</v>
      </c>
      <c r="AG201" s="4"/>
      <c r="AH201" s="3"/>
      <c r="AI201" s="5"/>
      <c r="AJ201">
        <v>585.44618467360397</v>
      </c>
      <c r="AL201">
        <f t="shared" si="30"/>
        <v>515.01972380571203</v>
      </c>
      <c r="AM201">
        <f t="shared" si="31"/>
        <v>779.73877103667962</v>
      </c>
      <c r="AO201">
        <v>200</v>
      </c>
      <c r="AP201">
        <v>150</v>
      </c>
      <c r="AQ201">
        <v>7.4999999999999796</v>
      </c>
      <c r="AR201">
        <v>137.72141587062899</v>
      </c>
      <c r="AS201">
        <v>248.82831060593901</v>
      </c>
      <c r="AU201">
        <v>149</v>
      </c>
      <c r="AV201">
        <v>2.8653846153846101</v>
      </c>
      <c r="AW201">
        <f t="shared" si="32"/>
        <v>91.792324006445327</v>
      </c>
      <c r="AX201">
        <f t="shared" si="33"/>
        <v>8425.8307465042399</v>
      </c>
      <c r="AY201">
        <f t="shared" si="34"/>
        <v>0.20804147535368461</v>
      </c>
      <c r="AZ201">
        <f t="shared" si="35"/>
        <v>0.61175810401560748</v>
      </c>
      <c r="BA201">
        <v>1.62935466876169</v>
      </c>
      <c r="BB201">
        <f t="shared" si="36"/>
        <v>93.605470228830825</v>
      </c>
      <c r="BC201">
        <f t="shared" si="37"/>
        <v>8761.9840567605333</v>
      </c>
      <c r="BD201">
        <f t="shared" si="38"/>
        <v>0.20140226364434197</v>
      </c>
      <c r="BE201">
        <f t="shared" si="39"/>
        <v>0.61586267113056958</v>
      </c>
      <c r="BF201">
        <v>1.8099587886511901</v>
      </c>
      <c r="BG201">
        <v>8.4945966830726416</v>
      </c>
      <c r="BI201">
        <v>0.22111371489246187</v>
      </c>
      <c r="BJ201">
        <v>0.65541356781738336</v>
      </c>
      <c r="BK201">
        <v>1.70717392036867</v>
      </c>
      <c r="BM201">
        <v>2.8653846153846101</v>
      </c>
      <c r="BN201">
        <f t="shared" si="40"/>
        <v>8.4945966830726416</v>
      </c>
      <c r="BO201">
        <f t="shared" si="41"/>
        <v>8.3300555953675151</v>
      </c>
    </row>
    <row r="202" spans="1:67" x14ac:dyDescent="0.3">
      <c r="A202">
        <v>201</v>
      </c>
      <c r="B202" s="6">
        <v>3.8653846153846101</v>
      </c>
      <c r="C202">
        <v>102.884245414734</v>
      </c>
      <c r="D202">
        <v>104.863024203092</v>
      </c>
      <c r="E202">
        <v>595.025576209939</v>
      </c>
      <c r="F202">
        <v>0.30746870924448999</v>
      </c>
      <c r="G202">
        <v>0.35966922959424402</v>
      </c>
      <c r="H202">
        <v>404.56132075471697</v>
      </c>
      <c r="I202">
        <v>101.382075471698</v>
      </c>
      <c r="J202">
        <v>494.82272727272698</v>
      </c>
      <c r="K202">
        <v>131.65909090909099</v>
      </c>
      <c r="L202">
        <f t="shared" si="42"/>
        <v>564.13379073756255</v>
      </c>
      <c r="M202">
        <v>150</v>
      </c>
      <c r="N202">
        <v>2.8846153846153801</v>
      </c>
      <c r="O202" s="4"/>
      <c r="P202" s="3"/>
      <c r="R202" s="4"/>
      <c r="S202" s="3"/>
      <c r="U202" s="7">
        <v>91.131354465102504</v>
      </c>
      <c r="V202" s="4"/>
      <c r="W202" s="5">
        <v>2.8846153846153801</v>
      </c>
      <c r="X202" s="5">
        <v>92.009530109551122</v>
      </c>
      <c r="Y202" s="5">
        <v>276.32465571511636</v>
      </c>
      <c r="Z202" s="5">
        <f t="shared" si="29"/>
        <v>3.0032177687040731</v>
      </c>
      <c r="AA202" s="5"/>
      <c r="AB202" s="5"/>
      <c r="AC202" s="5"/>
      <c r="AD202" s="5"/>
      <c r="AF202" s="7">
        <v>93.822987930304095</v>
      </c>
      <c r="AG202" s="4"/>
      <c r="AH202" s="3"/>
      <c r="AI202" s="5"/>
      <c r="AJ202">
        <v>585.75551631827898</v>
      </c>
      <c r="AL202">
        <f t="shared" si="30"/>
        <v>515.13053790381718</v>
      </c>
      <c r="AM202">
        <f t="shared" si="31"/>
        <v>780.0442269374023</v>
      </c>
      <c r="AO202">
        <v>201</v>
      </c>
      <c r="AP202">
        <v>151</v>
      </c>
      <c r="AQ202">
        <v>7.5499999999999803</v>
      </c>
      <c r="AR202">
        <v>137.72141587062899</v>
      </c>
      <c r="AS202">
        <v>0</v>
      </c>
      <c r="AU202">
        <v>150</v>
      </c>
      <c r="AV202">
        <v>2.8846153846153801</v>
      </c>
      <c r="AW202">
        <f t="shared" si="32"/>
        <v>91.622110454371921</v>
      </c>
      <c r="AX202">
        <f t="shared" si="33"/>
        <v>8394.6111241131275</v>
      </c>
      <c r="AY202">
        <f t="shared" si="34"/>
        <v>0.2094377268661255</v>
      </c>
      <c r="AZ202">
        <f t="shared" si="35"/>
        <v>0.6094914008765735</v>
      </c>
      <c r="BA202">
        <v>1.62897169994538</v>
      </c>
      <c r="BB202">
        <f t="shared" si="36"/>
        <v>93.420547407685646</v>
      </c>
      <c r="BC202">
        <f t="shared" si="37"/>
        <v>8727.3986779516417</v>
      </c>
      <c r="BD202">
        <f t="shared" si="38"/>
        <v>0.20275395668893492</v>
      </c>
      <c r="BE202">
        <f t="shared" si="39"/>
        <v>0.61343173269957896</v>
      </c>
      <c r="BF202">
        <v>1.8079707302788499</v>
      </c>
      <c r="BG202">
        <v>8.5137116256000951</v>
      </c>
      <c r="BI202">
        <v>0.22259769955616898</v>
      </c>
      <c r="BJ202">
        <v>0.6532785248653814</v>
      </c>
      <c r="BK202">
        <v>1.7086579220184299</v>
      </c>
      <c r="BM202">
        <v>2.8846153846153801</v>
      </c>
      <c r="BN202">
        <f t="shared" si="40"/>
        <v>8.5137116256000951</v>
      </c>
      <c r="BO202">
        <f t="shared" si="41"/>
        <v>8.3498143458023524</v>
      </c>
    </row>
    <row r="203" spans="1:67" x14ac:dyDescent="0.3">
      <c r="A203">
        <v>202</v>
      </c>
      <c r="B203" s="6">
        <v>3.8846153846153801</v>
      </c>
      <c r="C203">
        <v>102.488022208404</v>
      </c>
      <c r="D203">
        <v>104.60280861102</v>
      </c>
      <c r="E203">
        <v>594.79816260308496</v>
      </c>
      <c r="F203">
        <v>0.303576354694997</v>
      </c>
      <c r="G203">
        <v>0.322519642889878</v>
      </c>
      <c r="H203">
        <v>403.65714285714301</v>
      </c>
      <c r="I203">
        <v>101.147619047619</v>
      </c>
      <c r="J203">
        <v>493.835616438356</v>
      </c>
      <c r="K203">
        <v>131.557077625571</v>
      </c>
      <c r="L203">
        <f t="shared" si="42"/>
        <v>563.61545988258115</v>
      </c>
      <c r="M203">
        <v>151</v>
      </c>
      <c r="N203">
        <v>2.9038461538461502</v>
      </c>
      <c r="O203" s="4"/>
      <c r="P203" s="3"/>
      <c r="R203" s="4"/>
      <c r="S203" s="3"/>
      <c r="U203" s="7">
        <v>91.099825536404396</v>
      </c>
      <c r="V203" s="4"/>
      <c r="W203" s="5">
        <v>2.9038461538461502</v>
      </c>
      <c r="X203" s="5">
        <v>92.007423687057326</v>
      </c>
      <c r="Y203" s="5">
        <v>275.91963748092485</v>
      </c>
      <c r="Z203" s="5">
        <f t="shared" si="29"/>
        <v>2.9988845076176003</v>
      </c>
      <c r="AA203" s="5"/>
      <c r="AB203" s="5"/>
      <c r="AC203" s="5"/>
      <c r="AD203" s="5"/>
      <c r="AF203" s="7">
        <v>93.585973131905206</v>
      </c>
      <c r="AG203" s="4"/>
      <c r="AH203" s="3"/>
      <c r="AI203" s="5"/>
      <c r="AJ203">
        <v>585.90897923784303</v>
      </c>
      <c r="AL203">
        <f t="shared" si="30"/>
        <v>515.24776503703731</v>
      </c>
      <c r="AM203">
        <f t="shared" si="31"/>
        <v>780.23688154764466</v>
      </c>
      <c r="AO203">
        <v>202</v>
      </c>
      <c r="AP203">
        <v>152</v>
      </c>
      <c r="AQ203">
        <v>7.5999999999999801</v>
      </c>
      <c r="AR203">
        <v>177.67605291407401</v>
      </c>
      <c r="AS203">
        <v>0</v>
      </c>
      <c r="AU203">
        <v>151</v>
      </c>
      <c r="AV203">
        <v>2.9038461538461502</v>
      </c>
      <c r="AW203">
        <f t="shared" si="32"/>
        <v>91.451647375908692</v>
      </c>
      <c r="AX203">
        <f t="shared" si="33"/>
        <v>8363.4038077675468</v>
      </c>
      <c r="AY203">
        <f t="shared" si="34"/>
        <v>0.21083397837856638</v>
      </c>
      <c r="AZ203">
        <f t="shared" si="35"/>
        <v>0.60722559121894315</v>
      </c>
      <c r="BA203">
        <v>1.62867165143823</v>
      </c>
      <c r="BB203">
        <f t="shared" si="36"/>
        <v>93.235501014067722</v>
      </c>
      <c r="BC203">
        <f t="shared" si="37"/>
        <v>8692.8586493442235</v>
      </c>
      <c r="BD203">
        <f t="shared" si="38"/>
        <v>0.20410564973352788</v>
      </c>
      <c r="BE203">
        <f t="shared" si="39"/>
        <v>0.61100398184528726</v>
      </c>
      <c r="BF203">
        <v>1.80615734084059</v>
      </c>
      <c r="BG203">
        <v>8.5316875522264688</v>
      </c>
      <c r="BI203">
        <v>0.22408168421987681</v>
      </c>
      <c r="BJ203">
        <v>0.65324861351106445</v>
      </c>
      <c r="BK203">
        <v>1.7101547536416399</v>
      </c>
      <c r="BM203">
        <v>2.9038461538461502</v>
      </c>
      <c r="BN203">
        <f t="shared" si="40"/>
        <v>8.5316875522264688</v>
      </c>
      <c r="BO203">
        <f t="shared" si="41"/>
        <v>8.3684527144860787</v>
      </c>
    </row>
    <row r="204" spans="1:67" x14ac:dyDescent="0.3">
      <c r="A204">
        <v>203</v>
      </c>
      <c r="B204" s="6">
        <v>3.9038461538461502</v>
      </c>
      <c r="C204">
        <v>101.757623280766</v>
      </c>
      <c r="D204">
        <v>104.123108881099</v>
      </c>
      <c r="E204">
        <v>595.16427302541001</v>
      </c>
      <c r="F204">
        <v>0.358300503436702</v>
      </c>
      <c r="G204">
        <v>0.34910558225272098</v>
      </c>
      <c r="H204">
        <v>402.59420289855098</v>
      </c>
      <c r="I204">
        <v>100.855072463768</v>
      </c>
      <c r="J204">
        <v>492.76497695852498</v>
      </c>
      <c r="K204">
        <v>131.47004608294901</v>
      </c>
      <c r="L204">
        <f t="shared" si="42"/>
        <v>563.56733787483756</v>
      </c>
      <c r="M204">
        <v>152</v>
      </c>
      <c r="N204">
        <v>2.9230769230769198</v>
      </c>
      <c r="O204" s="4"/>
      <c r="P204" s="3"/>
      <c r="R204" s="4"/>
      <c r="S204" s="3"/>
      <c r="U204" s="7">
        <v>91.147506007609195</v>
      </c>
      <c r="V204" s="4"/>
      <c r="W204" s="5">
        <v>2.9230769230769198</v>
      </c>
      <c r="X204" s="5">
        <v>91.648305615220053</v>
      </c>
      <c r="Y204" s="5">
        <v>275.46941400309385</v>
      </c>
      <c r="Z204" s="5">
        <f t="shared" si="29"/>
        <v>3.0057229334891988</v>
      </c>
      <c r="AA204" s="5"/>
      <c r="AB204" s="5"/>
      <c r="AC204" s="5"/>
      <c r="AD204" s="5"/>
      <c r="AF204" s="7">
        <v>92.495413679765804</v>
      </c>
      <c r="AG204" s="4"/>
      <c r="AH204" s="3"/>
      <c r="AI204" s="5"/>
      <c r="AJ204">
        <v>586.46325165957001</v>
      </c>
      <c r="AL204">
        <f t="shared" si="30"/>
        <v>515.37142925398518</v>
      </c>
      <c r="AM204">
        <f t="shared" si="31"/>
        <v>780.73481774441927</v>
      </c>
      <c r="AO204">
        <v>203</v>
      </c>
      <c r="AP204">
        <v>153</v>
      </c>
      <c r="AQ204">
        <v>7.6499999999999799</v>
      </c>
      <c r="AU204">
        <v>152</v>
      </c>
      <c r="AV204">
        <v>2.9230769230769198</v>
      </c>
      <c r="AW204">
        <f t="shared" si="32"/>
        <v>91.280923539754781</v>
      </c>
      <c r="AX204">
        <f t="shared" si="33"/>
        <v>8332.2070022705593</v>
      </c>
      <c r="AY204">
        <f t="shared" si="34"/>
        <v>0.21223022989100726</v>
      </c>
      <c r="AZ204">
        <f t="shared" si="35"/>
        <v>0.60496054470230165</v>
      </c>
      <c r="BA204">
        <v>1.62845219381113</v>
      </c>
      <c r="BB204">
        <f t="shared" si="36"/>
        <v>93.050310375032481</v>
      </c>
      <c r="BC204">
        <f t="shared" si="37"/>
        <v>8658.3602608898782</v>
      </c>
      <c r="BD204">
        <f t="shared" si="38"/>
        <v>0.20545734277812078</v>
      </c>
      <c r="BE204">
        <f t="shared" si="39"/>
        <v>0.60857915779567029</v>
      </c>
      <c r="BF204">
        <v>1.80451415649558</v>
      </c>
      <c r="BG204">
        <v>8.5530994589947671</v>
      </c>
      <c r="BI204">
        <v>0.22556566888358465</v>
      </c>
      <c r="BJ204">
        <v>0.64815912078430904</v>
      </c>
      <c r="BK204">
        <v>1.7116618466382201</v>
      </c>
      <c r="BM204">
        <v>2.9230769230769198</v>
      </c>
      <c r="BN204">
        <f t="shared" si="40"/>
        <v>8.5530994589947671</v>
      </c>
      <c r="BO204">
        <f t="shared" si="41"/>
        <v>8.3904590387471529</v>
      </c>
    </row>
    <row r="205" spans="1:67" x14ac:dyDescent="0.3">
      <c r="A205">
        <v>204</v>
      </c>
      <c r="B205" s="6">
        <v>3.9230769230769198</v>
      </c>
      <c r="C205">
        <v>101.670880940901</v>
      </c>
      <c r="D205">
        <v>103.893397957733</v>
      </c>
      <c r="E205">
        <v>594.57351637862803</v>
      </c>
      <c r="F205">
        <v>0.354518159798904</v>
      </c>
      <c r="G205">
        <v>0.39274832578649199</v>
      </c>
      <c r="H205">
        <v>401.536231884058</v>
      </c>
      <c r="I205">
        <v>100.58937198067601</v>
      </c>
      <c r="J205">
        <v>491.56481481481501</v>
      </c>
      <c r="K205">
        <v>131.32870370370401</v>
      </c>
      <c r="L205">
        <f t="shared" si="42"/>
        <v>562.67864331723126</v>
      </c>
      <c r="M205">
        <v>153</v>
      </c>
      <c r="N205">
        <v>2.9423076923076898</v>
      </c>
      <c r="O205" s="4"/>
      <c r="P205" s="3"/>
      <c r="R205" s="4"/>
      <c r="S205" s="3"/>
      <c r="U205" s="7">
        <v>90.581374992763799</v>
      </c>
      <c r="V205" s="4"/>
      <c r="W205" s="5">
        <v>2.9423076923076898</v>
      </c>
      <c r="X205" s="5">
        <v>91.589187302702669</v>
      </c>
      <c r="Y205" s="5">
        <v>275.14884440648206</v>
      </c>
      <c r="Z205" s="5">
        <f t="shared" si="29"/>
        <v>3.0041629640965577</v>
      </c>
      <c r="AA205" s="5"/>
      <c r="AB205" s="5"/>
      <c r="AC205" s="5"/>
      <c r="AD205" s="5"/>
      <c r="AF205" s="7">
        <v>91.952766755664598</v>
      </c>
      <c r="AG205" s="4"/>
      <c r="AH205" s="3"/>
      <c r="AI205" s="5"/>
      <c r="AJ205">
        <v>586.26993462319695</v>
      </c>
      <c r="AL205">
        <f t="shared" si="30"/>
        <v>515.50155358934239</v>
      </c>
      <c r="AM205">
        <f t="shared" si="31"/>
        <v>780.67553310969936</v>
      </c>
      <c r="AO205">
        <v>204</v>
      </c>
      <c r="AP205">
        <v>154</v>
      </c>
      <c r="AQ205">
        <v>7.6999999999999797</v>
      </c>
      <c r="AU205">
        <v>153</v>
      </c>
      <c r="AV205">
        <v>2.9423076923076898</v>
      </c>
      <c r="AW205">
        <f t="shared" si="32"/>
        <v>91.109927826596589</v>
      </c>
      <c r="AX205">
        <f t="shared" si="33"/>
        <v>8301.0189485676401</v>
      </c>
      <c r="AY205">
        <f t="shared" si="34"/>
        <v>0.21362648140344814</v>
      </c>
      <c r="AZ205">
        <f t="shared" si="35"/>
        <v>0.60269613361035668</v>
      </c>
      <c r="BA205">
        <v>1.6283109852017901</v>
      </c>
      <c r="BB205">
        <f t="shared" si="36"/>
        <v>92.864955040154257</v>
      </c>
      <c r="BC205">
        <f t="shared" si="37"/>
        <v>8623.8998746098714</v>
      </c>
      <c r="BD205">
        <f t="shared" si="38"/>
        <v>0.20680903582271373</v>
      </c>
      <c r="BE205">
        <f t="shared" si="39"/>
        <v>0.60615700484433943</v>
      </c>
      <c r="BF205">
        <v>1.8030366233313999</v>
      </c>
      <c r="BG205">
        <v>8.5685012789770472</v>
      </c>
      <c r="BI205">
        <v>0.22704965354729251</v>
      </c>
      <c r="BJ205">
        <v>0.64732319229550705</v>
      </c>
      <c r="BK205">
        <v>1.7131766567736399</v>
      </c>
      <c r="BM205">
        <v>2.9423076923076898</v>
      </c>
      <c r="BN205">
        <f t="shared" si="40"/>
        <v>8.5685012789770472</v>
      </c>
      <c r="BO205">
        <f t="shared" si="41"/>
        <v>8.4065677173067055</v>
      </c>
    </row>
    <row r="206" spans="1:67" x14ac:dyDescent="0.3">
      <c r="A206">
        <v>205</v>
      </c>
      <c r="B206" s="6">
        <v>3.9423076923076898</v>
      </c>
      <c r="C206">
        <v>101.865610311344</v>
      </c>
      <c r="D206">
        <v>104.16146887243301</v>
      </c>
      <c r="E206">
        <v>594.64231761375004</v>
      </c>
      <c r="F206">
        <v>0.338025603478456</v>
      </c>
      <c r="G206">
        <v>0.32888014271785698</v>
      </c>
      <c r="H206">
        <v>400.5</v>
      </c>
      <c r="I206">
        <v>100.5</v>
      </c>
      <c r="J206">
        <v>490.56682027649799</v>
      </c>
      <c r="K206">
        <v>131.16129032258101</v>
      </c>
      <c r="L206">
        <f t="shared" si="42"/>
        <v>562.91762672811251</v>
      </c>
      <c r="M206">
        <v>154</v>
      </c>
      <c r="N206">
        <v>2.9615384615384599</v>
      </c>
      <c r="O206" s="4"/>
      <c r="P206" s="3"/>
      <c r="R206" s="4"/>
      <c r="S206" s="3"/>
      <c r="U206" s="7">
        <v>90.8696727840872</v>
      </c>
      <c r="V206" s="4"/>
      <c r="W206" s="5">
        <v>2.9615384615384599</v>
      </c>
      <c r="X206" s="5">
        <v>91.347625001627037</v>
      </c>
      <c r="Y206" s="5">
        <v>274.19697551411826</v>
      </c>
      <c r="Z206" s="5">
        <f t="shared" si="29"/>
        <v>3.0016869678793991</v>
      </c>
      <c r="AA206" s="5"/>
      <c r="AB206" s="5"/>
      <c r="AC206" s="5"/>
      <c r="AD206" s="5"/>
      <c r="AF206" s="7">
        <v>92.232302025909405</v>
      </c>
      <c r="AG206" s="4"/>
      <c r="AH206" s="3"/>
      <c r="AI206" s="5"/>
      <c r="AJ206">
        <v>586.42532500913501</v>
      </c>
      <c r="AL206">
        <f t="shared" si="30"/>
        <v>515.63815994673485</v>
      </c>
      <c r="AM206">
        <f t="shared" si="31"/>
        <v>780.88243276777848</v>
      </c>
      <c r="AO206">
        <v>205</v>
      </c>
      <c r="AP206">
        <v>155</v>
      </c>
      <c r="AQ206">
        <v>7.7499999999999796</v>
      </c>
      <c r="AU206">
        <v>154</v>
      </c>
      <c r="AV206">
        <v>2.9615384615384599</v>
      </c>
      <c r="AW206">
        <f t="shared" si="32"/>
        <v>90.938649233365169</v>
      </c>
      <c r="AX206">
        <f t="shared" si="33"/>
        <v>8269.8379243890267</v>
      </c>
      <c r="AY206">
        <f t="shared" si="34"/>
        <v>0.21502273291588905</v>
      </c>
      <c r="AZ206">
        <f t="shared" si="35"/>
        <v>0.60043223289757686</v>
      </c>
      <c r="BA206">
        <v>1.6282456724644601</v>
      </c>
      <c r="BB206">
        <f t="shared" si="36"/>
        <v>92.679414796244018</v>
      </c>
      <c r="BC206">
        <f t="shared" si="37"/>
        <v>8589.4739269742549</v>
      </c>
      <c r="BD206">
        <f t="shared" si="38"/>
        <v>0.20816072886730672</v>
      </c>
      <c r="BE206">
        <f t="shared" si="39"/>
        <v>0.60373727251776521</v>
      </c>
      <c r="BF206">
        <v>1.8017201039750299</v>
      </c>
      <c r="BG206">
        <v>8.5869147975124598</v>
      </c>
      <c r="BI206">
        <v>0.22853363821100039</v>
      </c>
      <c r="BJ206">
        <v>0.64391312443536375</v>
      </c>
      <c r="BK206">
        <v>1.7146966705342499</v>
      </c>
      <c r="BM206">
        <v>2.9615384615384599</v>
      </c>
      <c r="BN206">
        <f t="shared" si="40"/>
        <v>8.5869147975124598</v>
      </c>
      <c r="BO206">
        <f t="shared" si="41"/>
        <v>8.4256297310956363</v>
      </c>
    </row>
    <row r="207" spans="1:67" x14ac:dyDescent="0.3">
      <c r="A207">
        <v>206</v>
      </c>
      <c r="B207" s="6">
        <v>3.9615384615384599</v>
      </c>
      <c r="C207">
        <v>101.414931159831</v>
      </c>
      <c r="D207">
        <v>104.41018164123</v>
      </c>
      <c r="E207">
        <v>594.27635699675704</v>
      </c>
      <c r="F207">
        <v>0.32586045252926199</v>
      </c>
      <c r="G207">
        <v>0.33837385223582001</v>
      </c>
      <c r="H207">
        <v>399.5</v>
      </c>
      <c r="I207">
        <v>100.427184466019</v>
      </c>
      <c r="J207">
        <v>489.54128440366998</v>
      </c>
      <c r="K207">
        <v>130.981651376147</v>
      </c>
      <c r="L207">
        <f t="shared" si="42"/>
        <v>562.75802752293737</v>
      </c>
      <c r="M207">
        <v>155</v>
      </c>
      <c r="N207">
        <v>2.9807692307692299</v>
      </c>
      <c r="O207" s="4"/>
      <c r="P207" s="3"/>
      <c r="R207" s="4"/>
      <c r="S207" s="3"/>
      <c r="U207" s="7">
        <v>90.323021589618904</v>
      </c>
      <c r="V207" s="4"/>
      <c r="W207" s="5">
        <v>2.9807692307692299</v>
      </c>
      <c r="X207" s="5">
        <v>91.105518708055186</v>
      </c>
      <c r="Y207" s="5">
        <v>274.28387056882565</v>
      </c>
      <c r="Z207" s="5">
        <f t="shared" si="29"/>
        <v>3.0106175175596093</v>
      </c>
      <c r="AA207" s="5"/>
      <c r="AB207" s="5"/>
      <c r="AC207" s="5"/>
      <c r="AD207" s="5"/>
      <c r="AF207" s="7">
        <v>91.673307435907901</v>
      </c>
      <c r="AG207" s="4"/>
      <c r="AH207" s="3"/>
      <c r="AI207" s="5"/>
      <c r="AJ207">
        <v>586.01611730749505</v>
      </c>
      <c r="AL207">
        <f t="shared" si="30"/>
        <v>515.78126898387961</v>
      </c>
      <c r="AM207">
        <f t="shared" si="31"/>
        <v>780.66971708832978</v>
      </c>
      <c r="AO207">
        <v>206</v>
      </c>
      <c r="AP207">
        <v>156</v>
      </c>
      <c r="AQ207">
        <v>7.7999999999999803</v>
      </c>
      <c r="AU207">
        <v>155</v>
      </c>
      <c r="AV207">
        <v>2.9807692307692299</v>
      </c>
      <c r="AW207">
        <f t="shared" si="32"/>
        <v>90.767076877325749</v>
      </c>
      <c r="AX207">
        <f t="shared" si="33"/>
        <v>8238.6622448543621</v>
      </c>
      <c r="AY207">
        <f t="shared" si="34"/>
        <v>0.21641898442832996</v>
      </c>
      <c r="AZ207">
        <f t="shared" si="35"/>
        <v>0.5981687202330912</v>
      </c>
      <c r="BA207">
        <v>1.6282538943595599</v>
      </c>
      <c r="BB207">
        <f t="shared" si="36"/>
        <v>92.493669681629711</v>
      </c>
      <c r="BC207">
        <f t="shared" si="37"/>
        <v>8555.0789311744265</v>
      </c>
      <c r="BD207">
        <f t="shared" si="38"/>
        <v>0.20951242191189967</v>
      </c>
      <c r="BE207">
        <f t="shared" si="39"/>
        <v>0.60131971573501075</v>
      </c>
      <c r="BF207">
        <v>1.8005598841082999</v>
      </c>
      <c r="BG207">
        <v>8.6008026692699033</v>
      </c>
      <c r="BI207">
        <v>0.23001762287470823</v>
      </c>
      <c r="BJ207">
        <v>0.64050441340286957</v>
      </c>
      <c r="BK207">
        <v>1.7162194114853599</v>
      </c>
      <c r="BM207">
        <v>2.9807692307692299</v>
      </c>
      <c r="BN207">
        <f t="shared" si="40"/>
        <v>8.6008026692699033</v>
      </c>
      <c r="BO207">
        <f t="shared" si="41"/>
        <v>8.4402502330749201</v>
      </c>
    </row>
    <row r="208" spans="1:67" x14ac:dyDescent="0.3">
      <c r="A208">
        <v>207</v>
      </c>
      <c r="B208" s="6">
        <v>3.9807692307692299</v>
      </c>
      <c r="C208">
        <v>101.71609523505801</v>
      </c>
      <c r="D208">
        <v>103.949614753563</v>
      </c>
      <c r="E208">
        <v>593.38538693236501</v>
      </c>
      <c r="F208">
        <v>0.28207130891313498</v>
      </c>
      <c r="G208">
        <v>0.327602230200981</v>
      </c>
      <c r="H208">
        <v>398.65217391304401</v>
      </c>
      <c r="I208">
        <v>100.24154589372</v>
      </c>
      <c r="J208">
        <v>488.56481481481501</v>
      </c>
      <c r="K208">
        <v>130.73148148148201</v>
      </c>
      <c r="L208">
        <f t="shared" si="42"/>
        <v>561.9540056360687</v>
      </c>
      <c r="M208">
        <v>156</v>
      </c>
      <c r="N208">
        <v>3</v>
      </c>
      <c r="O208" s="4"/>
      <c r="P208" s="3"/>
      <c r="R208" s="4"/>
      <c r="S208" s="3"/>
      <c r="U208" s="7">
        <v>90.616641514176195</v>
      </c>
      <c r="V208" s="4"/>
      <c r="W208" s="5">
        <v>3</v>
      </c>
      <c r="X208" s="5">
        <v>90.86196223435428</v>
      </c>
      <c r="Y208" s="5">
        <v>274.24639588429085</v>
      </c>
      <c r="Z208" s="5">
        <f t="shared" si="29"/>
        <v>3.0182750750742668</v>
      </c>
      <c r="AA208" s="5"/>
      <c r="AB208" s="5"/>
      <c r="AC208" s="5"/>
      <c r="AD208" s="5"/>
      <c r="AF208" s="7">
        <v>92.255651183706703</v>
      </c>
      <c r="AG208" s="4"/>
      <c r="AH208" s="3"/>
      <c r="AI208" s="5"/>
      <c r="AJ208">
        <v>585.96624830636404</v>
      </c>
      <c r="AL208">
        <f t="shared" si="30"/>
        <v>515.93090000000007</v>
      </c>
      <c r="AM208">
        <f t="shared" si="31"/>
        <v>780.73115585907385</v>
      </c>
      <c r="AO208">
        <v>207</v>
      </c>
      <c r="AP208">
        <v>157</v>
      </c>
      <c r="AQ208">
        <v>7.8499999999999801</v>
      </c>
      <c r="AU208">
        <v>156</v>
      </c>
      <c r="AV208">
        <v>3</v>
      </c>
      <c r="AW208">
        <f t="shared" si="32"/>
        <v>90.59520000000002</v>
      </c>
      <c r="AX208">
        <f t="shared" si="33"/>
        <v>8207.4902630400029</v>
      </c>
      <c r="AY208">
        <f t="shared" si="34"/>
        <v>0.21781523594077085</v>
      </c>
      <c r="AZ208">
        <f t="shared" si="35"/>
        <v>0.59590547604187916</v>
      </c>
      <c r="BA208">
        <v>1.62833328350193</v>
      </c>
      <c r="BB208">
        <f t="shared" si="36"/>
        <v>92.307699999999969</v>
      </c>
      <c r="BC208">
        <f t="shared" si="37"/>
        <v>8520.7114792899938</v>
      </c>
      <c r="BD208">
        <f t="shared" si="38"/>
        <v>0.21086411495649263</v>
      </c>
      <c r="BE208">
        <f t="shared" si="39"/>
        <v>0.59890409496003727</v>
      </c>
      <c r="BF208">
        <v>1.7995511788876599</v>
      </c>
      <c r="BG208">
        <v>8.6177982482413373</v>
      </c>
      <c r="BI208">
        <v>0.23150160753841609</v>
      </c>
      <c r="BJ208">
        <v>0.63708441252988246</v>
      </c>
      <c r="BK208">
        <v>1.71774243729398</v>
      </c>
      <c r="BM208">
        <v>3</v>
      </c>
      <c r="BN208">
        <f t="shared" si="40"/>
        <v>8.6177982482413373</v>
      </c>
      <c r="BO208">
        <f t="shared" si="41"/>
        <v>8.4579201503132904</v>
      </c>
    </row>
    <row r="209" spans="1:67" x14ac:dyDescent="0.3">
      <c r="A209">
        <v>208</v>
      </c>
      <c r="B209" s="6">
        <v>4</v>
      </c>
      <c r="C209">
        <v>101.51660830528</v>
      </c>
      <c r="D209">
        <v>103.63703911160199</v>
      </c>
      <c r="E209">
        <v>593.82648840636205</v>
      </c>
      <c r="F209">
        <v>0.35410678731900802</v>
      </c>
      <c r="G209">
        <v>0.34051051209216898</v>
      </c>
      <c r="H209">
        <v>397.60194174757299</v>
      </c>
      <c r="I209">
        <v>99.951456310679603</v>
      </c>
      <c r="J209">
        <v>487.52093023255799</v>
      </c>
      <c r="K209">
        <v>130.641860465116</v>
      </c>
      <c r="L209">
        <f t="shared" si="42"/>
        <v>561.99367803115615</v>
      </c>
      <c r="M209">
        <v>157</v>
      </c>
      <c r="N209">
        <v>3.0192307692307701</v>
      </c>
      <c r="O209" s="4"/>
      <c r="P209" s="3"/>
      <c r="R209" s="4"/>
      <c r="S209" s="3"/>
      <c r="U209" s="7">
        <v>90.619220723331907</v>
      </c>
      <c r="V209" s="4"/>
      <c r="W209" s="5">
        <v>3.0192307692307701</v>
      </c>
      <c r="X209" s="5">
        <v>90.710506418991372</v>
      </c>
      <c r="Y209" s="5">
        <v>272.96172431782668</v>
      </c>
      <c r="Z209" s="5">
        <f t="shared" si="29"/>
        <v>3.0091522481091424</v>
      </c>
      <c r="AA209" s="5"/>
      <c r="AB209" s="5"/>
      <c r="AC209" s="5"/>
      <c r="AD209" s="5"/>
      <c r="AF209" s="7">
        <v>92.236334717679597</v>
      </c>
      <c r="AG209" s="4"/>
      <c r="AH209" s="3"/>
      <c r="AI209" s="5"/>
      <c r="AJ209">
        <v>585.92029409728195</v>
      </c>
      <c r="AK209" s="11"/>
      <c r="AL209">
        <f t="shared" si="30"/>
        <v>516.08707082552064</v>
      </c>
      <c r="AM209">
        <f t="shared" si="31"/>
        <v>780.79988198533397</v>
      </c>
      <c r="AO209">
        <v>208</v>
      </c>
      <c r="AP209">
        <v>158</v>
      </c>
      <c r="AQ209">
        <v>7.8999999999999799</v>
      </c>
      <c r="AU209">
        <v>157</v>
      </c>
      <c r="AV209">
        <v>3.0192307692307701</v>
      </c>
      <c r="AW209">
        <f t="shared" si="32"/>
        <v>90.42300797092075</v>
      </c>
      <c r="AX209">
        <f t="shared" si="33"/>
        <v>8176.3203705091973</v>
      </c>
      <c r="AY209">
        <f t="shared" si="34"/>
        <v>0.21921148745321173</v>
      </c>
      <c r="AZ209">
        <f t="shared" si="35"/>
        <v>0.59364238354326393</v>
      </c>
      <c r="BA209">
        <v>1.62848146860976</v>
      </c>
      <c r="BB209">
        <f t="shared" si="36"/>
        <v>92.121486333810779</v>
      </c>
      <c r="BC209">
        <f t="shared" si="37"/>
        <v>8486.3682443504858</v>
      </c>
      <c r="BD209">
        <f t="shared" si="38"/>
        <v>0.21221580800108558</v>
      </c>
      <c r="BE209">
        <f t="shared" si="39"/>
        <v>0.5964901763466165</v>
      </c>
      <c r="BF209">
        <v>1.7986891392682001</v>
      </c>
      <c r="BG209">
        <v>8.6349691246328852</v>
      </c>
      <c r="BI209">
        <v>0.23298559220212395</v>
      </c>
      <c r="BJ209">
        <v>0.6349622985421628</v>
      </c>
      <c r="BK209">
        <v>1.7192633458806199</v>
      </c>
      <c r="BM209">
        <v>3.0192307692307701</v>
      </c>
      <c r="BN209">
        <f t="shared" si="40"/>
        <v>8.6349691246328852</v>
      </c>
      <c r="BO209">
        <f t="shared" si="41"/>
        <v>8.4757629632248115</v>
      </c>
    </row>
    <row r="210" spans="1:67" x14ac:dyDescent="0.3">
      <c r="A210">
        <v>209</v>
      </c>
      <c r="B210" s="6">
        <v>4.0192307692307701</v>
      </c>
      <c r="C210">
        <v>101.202762478521</v>
      </c>
      <c r="D210">
        <v>103.143589073312</v>
      </c>
      <c r="E210">
        <v>594.19522151486603</v>
      </c>
      <c r="F210">
        <v>0.33787160784585102</v>
      </c>
      <c r="G210">
        <v>0.32865481039296601</v>
      </c>
      <c r="H210">
        <v>396.590243902439</v>
      </c>
      <c r="I210">
        <v>99.712195121951197</v>
      </c>
      <c r="J210">
        <v>486.51173708920197</v>
      </c>
      <c r="K210">
        <v>130.57746478873199</v>
      </c>
      <c r="L210">
        <f t="shared" si="42"/>
        <v>562.00933241726852</v>
      </c>
      <c r="M210">
        <v>158</v>
      </c>
      <c r="N210">
        <v>3.0384615384615401</v>
      </c>
      <c r="O210" s="4"/>
      <c r="P210" s="3"/>
      <c r="Q210" s="8"/>
      <c r="R210" s="4"/>
      <c r="S210" s="3"/>
      <c r="U210" s="7">
        <v>90.432460284883106</v>
      </c>
      <c r="V210" s="4"/>
      <c r="W210" s="5">
        <v>3.0384615384615401</v>
      </c>
      <c r="X210" s="5">
        <v>90.405207235038802</v>
      </c>
      <c r="Y210" s="5">
        <v>272.84021902215881</v>
      </c>
      <c r="Z210" s="5">
        <f t="shared" si="29"/>
        <v>3.0179701741385174</v>
      </c>
      <c r="AA210" s="5"/>
      <c r="AB210" s="5"/>
      <c r="AC210" s="5"/>
      <c r="AD210" s="5"/>
      <c r="AF210" s="7">
        <v>92.778440373019606</v>
      </c>
      <c r="AG210" s="4"/>
      <c r="AH210" s="3"/>
      <c r="AI210" s="5"/>
      <c r="AJ210">
        <v>585.65733265168706</v>
      </c>
      <c r="AL210">
        <f t="shared" si="30"/>
        <v>516.24979771402752</v>
      </c>
      <c r="AM210">
        <f t="shared" si="31"/>
        <v>780.71016704566046</v>
      </c>
      <c r="AO210">
        <v>209</v>
      </c>
      <c r="AP210">
        <v>159</v>
      </c>
      <c r="AQ210">
        <v>7.9499999999999797</v>
      </c>
      <c r="AU210">
        <v>158</v>
      </c>
      <c r="AV210">
        <v>3.0384615384615401</v>
      </c>
      <c r="AW210">
        <f t="shared" si="32"/>
        <v>90.250490291219052</v>
      </c>
      <c r="AX210">
        <f t="shared" si="33"/>
        <v>8145.1509978054246</v>
      </c>
      <c r="AY210">
        <f t="shared" si="34"/>
        <v>0.22060773896565264</v>
      </c>
      <c r="AZ210">
        <f t="shared" si="35"/>
        <v>0.59137932878673127</v>
      </c>
      <c r="BA210">
        <v>1.6286960771973</v>
      </c>
      <c r="BB210">
        <f t="shared" si="36"/>
        <v>91.935009557254816</v>
      </c>
      <c r="BC210">
        <f t="shared" si="37"/>
        <v>8452.045982292535</v>
      </c>
      <c r="BD210">
        <f t="shared" si="38"/>
        <v>0.21356750104567854</v>
      </c>
      <c r="BE210">
        <f t="shared" si="39"/>
        <v>0.5940777318758983</v>
      </c>
      <c r="BF210">
        <v>1.79796885823217</v>
      </c>
      <c r="BG210">
        <v>8.6504811721961339</v>
      </c>
      <c r="BI210">
        <v>0.23446957686583178</v>
      </c>
      <c r="BJ210">
        <v>0.63069537823860644</v>
      </c>
      <c r="BK210">
        <v>1.7207797814838099</v>
      </c>
      <c r="BM210">
        <v>3.0384615384615401</v>
      </c>
      <c r="BN210">
        <f t="shared" si="40"/>
        <v>8.6504811721961339</v>
      </c>
      <c r="BO210">
        <f t="shared" si="41"/>
        <v>8.4919789621542794</v>
      </c>
    </row>
    <row r="211" spans="1:67" x14ac:dyDescent="0.3">
      <c r="A211">
        <v>210</v>
      </c>
      <c r="B211" s="6">
        <v>4.0384615384615401</v>
      </c>
      <c r="C211">
        <v>101.187648309407</v>
      </c>
      <c r="D211">
        <v>102.621315844875</v>
      </c>
      <c r="E211">
        <v>593.763658347552</v>
      </c>
      <c r="F211">
        <v>0.33153483679266399</v>
      </c>
      <c r="G211">
        <v>0.35919251595527202</v>
      </c>
      <c r="H211">
        <v>395.58536585365903</v>
      </c>
      <c r="I211">
        <v>99.536585365853696</v>
      </c>
      <c r="J211">
        <v>485.412322274882</v>
      </c>
      <c r="K211">
        <v>130.46445497630299</v>
      </c>
      <c r="L211">
        <f t="shared" si="42"/>
        <v>561.41847763264354</v>
      </c>
      <c r="M211">
        <v>159</v>
      </c>
      <c r="N211">
        <v>3.0576923076923102</v>
      </c>
      <c r="O211" s="4"/>
      <c r="P211" s="3"/>
      <c r="Q211" s="8"/>
      <c r="R211" s="4"/>
      <c r="S211" s="3"/>
      <c r="U211" s="7">
        <v>90.111100800301401</v>
      </c>
      <c r="V211" s="4"/>
      <c r="W211" s="5">
        <v>3.0576923076923102</v>
      </c>
      <c r="X211" s="5">
        <v>90.680696388673027</v>
      </c>
      <c r="Y211" s="5">
        <v>272.88964063672125</v>
      </c>
      <c r="Z211" s="5">
        <f t="shared" si="29"/>
        <v>3.009346547881254</v>
      </c>
      <c r="AA211" s="5"/>
      <c r="AB211" s="5"/>
      <c r="AC211" s="5"/>
      <c r="AD211" s="5"/>
      <c r="AF211" s="7">
        <v>92.778440373019706</v>
      </c>
      <c r="AG211" s="4"/>
      <c r="AH211" s="3"/>
      <c r="AI211" s="5"/>
      <c r="AJ211">
        <v>585.31004539235198</v>
      </c>
      <c r="AL211">
        <f t="shared" si="30"/>
        <v>516.41909523650486</v>
      </c>
      <c r="AM211">
        <f t="shared" si="31"/>
        <v>780.56167671881462</v>
      </c>
      <c r="AO211">
        <v>210</v>
      </c>
      <c r="AP211">
        <v>160</v>
      </c>
      <c r="AQ211">
        <v>7.9999999999999796</v>
      </c>
      <c r="AU211">
        <v>159</v>
      </c>
      <c r="AV211">
        <v>3.0576923076923102</v>
      </c>
      <c r="AW211">
        <f t="shared" si="32"/>
        <v>90.077636597043778</v>
      </c>
      <c r="AX211">
        <f t="shared" si="33"/>
        <v>8113.9806149090809</v>
      </c>
      <c r="AY211">
        <f t="shared" si="34"/>
        <v>0.22200399047809355</v>
      </c>
      <c r="AZ211">
        <f t="shared" si="35"/>
        <v>0.58911620068508741</v>
      </c>
      <c r="BA211">
        <v>1.6289747369372301</v>
      </c>
      <c r="BB211">
        <f t="shared" si="36"/>
        <v>91.7482508487941</v>
      </c>
      <c r="BC211">
        <f t="shared" si="37"/>
        <v>8417.7415338132469</v>
      </c>
      <c r="BD211">
        <f t="shared" si="38"/>
        <v>0.21491919409027152</v>
      </c>
      <c r="BE211">
        <f t="shared" si="39"/>
        <v>0.59166653948667969</v>
      </c>
      <c r="BF211">
        <v>1.7973853769217001</v>
      </c>
      <c r="BG211">
        <v>8.6654324670018212</v>
      </c>
      <c r="BI211">
        <v>0.23595356152953967</v>
      </c>
      <c r="BJ211">
        <v>0.63454503408316965</v>
      </c>
      <c r="BK211">
        <v>1.7222894314064501</v>
      </c>
      <c r="BM211">
        <v>3.0576923076923102</v>
      </c>
      <c r="BN211">
        <f t="shared" si="40"/>
        <v>8.6654324670018212</v>
      </c>
      <c r="BO211">
        <f t="shared" si="41"/>
        <v>8.5076464073982283</v>
      </c>
    </row>
    <row r="212" spans="1:67" x14ac:dyDescent="0.3">
      <c r="A212">
        <v>211</v>
      </c>
      <c r="B212" s="6">
        <v>4.0576923076923102</v>
      </c>
      <c r="C212">
        <v>100.931837453488</v>
      </c>
      <c r="D212">
        <v>103.16241942005399</v>
      </c>
      <c r="E212">
        <v>593.38616772185503</v>
      </c>
      <c r="F212">
        <v>0.32249203236181101</v>
      </c>
      <c r="G212">
        <v>0.34397933942950099</v>
      </c>
      <c r="H212">
        <v>394.60294117647101</v>
      </c>
      <c r="I212">
        <v>99.397058823529406</v>
      </c>
      <c r="J212">
        <v>484.36150234741802</v>
      </c>
      <c r="K212">
        <v>130.338028169014</v>
      </c>
      <c r="L212">
        <f t="shared" si="42"/>
        <v>560.99100731841884</v>
      </c>
      <c r="M212">
        <v>160</v>
      </c>
      <c r="N212">
        <v>3.0769230769230802</v>
      </c>
      <c r="O212" s="4"/>
      <c r="P212" s="3"/>
      <c r="Q212" s="8"/>
      <c r="R212" s="4"/>
      <c r="S212" s="3"/>
      <c r="U212" s="7">
        <v>89.759924556706096</v>
      </c>
      <c r="V212" s="4"/>
      <c r="W212" s="5">
        <v>3.0769230769230802</v>
      </c>
      <c r="X212" s="5">
        <v>90.221726978675903</v>
      </c>
      <c r="Y212" s="5">
        <v>273.06754368651201</v>
      </c>
      <c r="Z212" s="5">
        <f t="shared" si="29"/>
        <v>3.0266273195042266</v>
      </c>
      <c r="AA212" s="5"/>
      <c r="AB212" s="5"/>
      <c r="AC212" s="5"/>
      <c r="AD212" s="5"/>
      <c r="AF212" s="7">
        <v>91.9768899081716</v>
      </c>
      <c r="AG212" s="4"/>
      <c r="AH212" s="3"/>
      <c r="AI212" s="5"/>
      <c r="AJ212">
        <v>586.38892218542901</v>
      </c>
      <c r="AL212">
        <f t="shared" si="30"/>
        <v>516.59497617784336</v>
      </c>
      <c r="AM212">
        <f t="shared" si="31"/>
        <v>781.48725995628092</v>
      </c>
      <c r="AO212">
        <v>211</v>
      </c>
      <c r="AP212">
        <v>161</v>
      </c>
      <c r="AQ212">
        <v>8.0499999999999794</v>
      </c>
      <c r="AU212">
        <v>160</v>
      </c>
      <c r="AV212">
        <v>3.0769230769230802</v>
      </c>
      <c r="AW212">
        <f t="shared" si="32"/>
        <v>89.904436662813865</v>
      </c>
      <c r="AX212">
        <f t="shared" si="33"/>
        <v>8082.8077316579102</v>
      </c>
      <c r="AY212">
        <f t="shared" si="34"/>
        <v>0.22340024199053446</v>
      </c>
      <c r="AZ212">
        <f t="shared" si="35"/>
        <v>0.58685289104498484</v>
      </c>
      <c r="BA212">
        <v>1.62931507904356</v>
      </c>
      <c r="BB212">
        <f t="shared" si="36"/>
        <v>91.561191703255645</v>
      </c>
      <c r="BC212">
        <f t="shared" si="37"/>
        <v>8383.4518261203302</v>
      </c>
      <c r="BD212">
        <f t="shared" si="38"/>
        <v>0.21627088713486448</v>
      </c>
      <c r="BE212">
        <f t="shared" si="39"/>
        <v>0.58925638319841844</v>
      </c>
      <c r="BF212">
        <v>1.7969336906759701</v>
      </c>
      <c r="BG212">
        <v>8.6924215196102601</v>
      </c>
      <c r="BI212">
        <v>0.23743754619324753</v>
      </c>
      <c r="BJ212">
        <v>0.62813794323344907</v>
      </c>
      <c r="BK212">
        <v>1.7237900319180699</v>
      </c>
      <c r="BM212">
        <v>3.0769230769230802</v>
      </c>
      <c r="BN212">
        <f t="shared" si="40"/>
        <v>8.6924215196102601</v>
      </c>
      <c r="BO212">
        <f t="shared" si="41"/>
        <v>8.5351363980608124</v>
      </c>
    </row>
    <row r="213" spans="1:67" x14ac:dyDescent="0.3">
      <c r="A213">
        <v>212</v>
      </c>
      <c r="B213" s="6">
        <v>4.0769230769230802</v>
      </c>
      <c r="C213">
        <v>99.722385391127105</v>
      </c>
      <c r="D213">
        <v>102.45172234226</v>
      </c>
      <c r="E213">
        <v>593.74261495136204</v>
      </c>
      <c r="F213">
        <v>0.331577501914883</v>
      </c>
      <c r="G213">
        <v>0.31835036321691901</v>
      </c>
      <c r="H213">
        <v>393.59798994974898</v>
      </c>
      <c r="I213">
        <v>99.221105527638201</v>
      </c>
      <c r="J213">
        <v>483.38571428571402</v>
      </c>
      <c r="K213">
        <v>130.252380952381</v>
      </c>
      <c r="L213">
        <f t="shared" si="42"/>
        <v>561.17327709978144</v>
      </c>
      <c r="M213">
        <v>161</v>
      </c>
      <c r="N213">
        <v>3.09615384615384</v>
      </c>
      <c r="O213" s="4"/>
      <c r="P213" s="3"/>
      <c r="Q213" s="8"/>
      <c r="R213" s="4"/>
      <c r="S213" s="3"/>
      <c r="U213" s="7">
        <v>90.268483706788601</v>
      </c>
      <c r="V213" s="4"/>
      <c r="W213" s="5">
        <v>3.0961538461538498</v>
      </c>
      <c r="X213" s="5">
        <v>90.072146207113292</v>
      </c>
      <c r="Y213" s="5">
        <v>271.75198257551051</v>
      </c>
      <c r="Z213" s="5">
        <f t="shared" si="29"/>
        <v>3.0170479334492573</v>
      </c>
      <c r="AA213" s="5"/>
      <c r="AB213" s="5"/>
      <c r="AC213" s="5"/>
      <c r="AD213" s="5"/>
      <c r="AF213" s="7">
        <v>90.8565598651264</v>
      </c>
      <c r="AG213" s="4"/>
      <c r="AH213" s="3"/>
      <c r="AI213" s="5"/>
      <c r="AJ213">
        <v>586.08673660401996</v>
      </c>
      <c r="AL213">
        <f t="shared" si="30"/>
        <v>516.77745143562083</v>
      </c>
      <c r="AM213">
        <f t="shared" si="31"/>
        <v>781.38121114821115</v>
      </c>
      <c r="AO213">
        <v>212</v>
      </c>
      <c r="AP213">
        <v>162</v>
      </c>
      <c r="AQ213">
        <v>8.0999999999999801</v>
      </c>
      <c r="AU213">
        <v>161</v>
      </c>
      <c r="AV213">
        <v>3.09615384615384</v>
      </c>
      <c r="AW213">
        <f t="shared" si="32"/>
        <v>89.730880404302809</v>
      </c>
      <c r="AX213">
        <f t="shared" si="33"/>
        <v>8051.6308981312941</v>
      </c>
      <c r="AY213">
        <f t="shared" si="34"/>
        <v>0.22479649350297459</v>
      </c>
      <c r="AZ213">
        <f t="shared" si="35"/>
        <v>0.58458929459482278</v>
      </c>
      <c r="BA213">
        <v>1.6297147391087301</v>
      </c>
      <c r="BB213">
        <f t="shared" si="36"/>
        <v>91.373813943489807</v>
      </c>
      <c r="BC213">
        <f t="shared" si="37"/>
        <v>8349.1738745794919</v>
      </c>
      <c r="BD213">
        <f t="shared" si="38"/>
        <v>0.21762258017945668</v>
      </c>
      <c r="BE213">
        <f t="shared" si="39"/>
        <v>0.58684705322702502</v>
      </c>
      <c r="BF213">
        <v>1.7966087549726799</v>
      </c>
      <c r="BG213">
        <v>8.7080524299719464</v>
      </c>
      <c r="BI213">
        <v>0.23892153085695536</v>
      </c>
      <c r="BJ213">
        <v>0.62605685979028713</v>
      </c>
      <c r="BK213">
        <v>1.7252793739838701</v>
      </c>
      <c r="BM213">
        <v>3.09615384615384</v>
      </c>
      <c r="BN213">
        <f t="shared" si="40"/>
        <v>8.7080524299719464</v>
      </c>
      <c r="BO213">
        <f t="shared" si="41"/>
        <v>8.5514785629004919</v>
      </c>
    </row>
    <row r="214" spans="1:67" x14ac:dyDescent="0.3">
      <c r="A214">
        <v>213</v>
      </c>
      <c r="B214" s="6">
        <v>4.0961538461538503</v>
      </c>
      <c r="C214">
        <v>100.258475166835</v>
      </c>
      <c r="D214">
        <v>102.25345431682901</v>
      </c>
      <c r="E214">
        <v>593.19822550800495</v>
      </c>
      <c r="F214">
        <v>0.29441950438758901</v>
      </c>
      <c r="G214">
        <v>0.32383493201928798</v>
      </c>
      <c r="H214">
        <v>392.71144278606999</v>
      </c>
      <c r="I214">
        <v>99.034825870646799</v>
      </c>
      <c r="J214">
        <v>482.406698564593</v>
      </c>
      <c r="K214">
        <v>130.06698564593299</v>
      </c>
      <c r="L214">
        <f t="shared" si="42"/>
        <v>560.59534861576878</v>
      </c>
      <c r="M214">
        <v>162</v>
      </c>
      <c r="N214">
        <v>3.1153846153846101</v>
      </c>
      <c r="O214" s="4"/>
      <c r="P214" s="3"/>
      <c r="Q214" s="8"/>
      <c r="R214" s="4"/>
      <c r="S214" s="3"/>
      <c r="U214" s="7">
        <v>90.532525709725604</v>
      </c>
      <c r="V214" s="4"/>
      <c r="W214" s="5">
        <v>3.1153846153846199</v>
      </c>
      <c r="X214" s="5">
        <v>90.037785446967405</v>
      </c>
      <c r="Y214" s="5">
        <v>271.33088553509555</v>
      </c>
      <c r="Z214" s="5">
        <f t="shared" si="29"/>
        <v>3.0135224249258159</v>
      </c>
      <c r="AA214" s="5"/>
      <c r="AB214" s="5"/>
      <c r="AC214" s="5"/>
      <c r="AD214" s="5"/>
      <c r="AF214" s="7">
        <v>90.581374992763898</v>
      </c>
      <c r="AG214" s="4"/>
      <c r="AH214" s="3"/>
      <c r="AI214" s="5"/>
      <c r="AJ214">
        <v>586.478021309974</v>
      </c>
      <c r="AL214">
        <f t="shared" si="30"/>
        <v>516.96652992115537</v>
      </c>
      <c r="AM214">
        <f t="shared" si="31"/>
        <v>781.79975859447734</v>
      </c>
      <c r="AO214">
        <v>213</v>
      </c>
      <c r="AP214">
        <v>163</v>
      </c>
      <c r="AQ214">
        <v>8.1499999999999808</v>
      </c>
      <c r="AU214">
        <v>162</v>
      </c>
      <c r="AV214">
        <v>3.1153846153846101</v>
      </c>
      <c r="AW214">
        <f t="shared" si="32"/>
        <v>89.556957881555462</v>
      </c>
      <c r="AX214">
        <f t="shared" si="33"/>
        <v>8020.4487049986992</v>
      </c>
      <c r="AY214">
        <f t="shared" si="34"/>
        <v>0.2261927450154155</v>
      </c>
      <c r="AZ214">
        <f t="shared" si="35"/>
        <v>0.5823253090100472</v>
      </c>
      <c r="BA214">
        <v>1.63017135958777</v>
      </c>
      <c r="BB214">
        <f t="shared" si="36"/>
        <v>91.186099731591582</v>
      </c>
      <c r="BC214">
        <f t="shared" si="37"/>
        <v>8314.9047842597665</v>
      </c>
      <c r="BD214">
        <f t="shared" si="38"/>
        <v>0.21897427322404969</v>
      </c>
      <c r="BE214">
        <f t="shared" si="39"/>
        <v>0.58443834609348067</v>
      </c>
      <c r="BF214">
        <v>1.7964054912738401</v>
      </c>
      <c r="BG214">
        <v>8.729637284335352</v>
      </c>
      <c r="BI214">
        <v>0.24040551552066319</v>
      </c>
      <c r="BJ214">
        <v>0.62557929403129608</v>
      </c>
      <c r="BK214">
        <v>1.7267552998206199</v>
      </c>
      <c r="BM214">
        <v>3.1153846153846101</v>
      </c>
      <c r="BN214">
        <f t="shared" si="40"/>
        <v>8.729637284335352</v>
      </c>
      <c r="BO214">
        <f t="shared" si="41"/>
        <v>8.5736725322798453</v>
      </c>
    </row>
    <row r="215" spans="1:67" x14ac:dyDescent="0.3">
      <c r="A215">
        <v>214</v>
      </c>
      <c r="B215" s="6">
        <v>4.1153846153846203</v>
      </c>
      <c r="C215">
        <v>99.7467514651931</v>
      </c>
      <c r="D215">
        <v>102.52098589589001</v>
      </c>
      <c r="E215">
        <v>592.80963187853604</v>
      </c>
      <c r="F215">
        <v>0.33572430495975503</v>
      </c>
      <c r="G215">
        <v>0.35453832372368699</v>
      </c>
      <c r="H215">
        <v>391.693467336683</v>
      </c>
      <c r="I215">
        <v>98.859296482412105</v>
      </c>
      <c r="J215">
        <v>481.33809523809498</v>
      </c>
      <c r="K215">
        <v>129.84761904761899</v>
      </c>
      <c r="L215">
        <f t="shared" si="42"/>
        <v>560.27892438382491</v>
      </c>
      <c r="M215">
        <v>163</v>
      </c>
      <c r="N215">
        <v>3.1346153846153801</v>
      </c>
      <c r="O215" s="4"/>
      <c r="P215" s="3"/>
      <c r="Q215" s="8"/>
      <c r="R215" s="4"/>
      <c r="S215" s="3"/>
      <c r="U215" s="7">
        <v>89.723384701616794</v>
      </c>
      <c r="V215" s="4"/>
      <c r="W215" s="5">
        <v>3.1346153846153801</v>
      </c>
      <c r="X215" s="5">
        <v>89.975753539881282</v>
      </c>
      <c r="Y215" s="5">
        <v>270.26782612791163</v>
      </c>
      <c r="Z215" s="5">
        <f t="shared" si="29"/>
        <v>3.003785080923127</v>
      </c>
      <c r="AA215" s="5"/>
      <c r="AB215" s="5"/>
      <c r="AC215" s="5"/>
      <c r="AD215" s="5"/>
      <c r="AF215" s="7">
        <v>90.824310805930097</v>
      </c>
      <c r="AG215" s="4"/>
      <c r="AH215" s="3"/>
      <c r="AI215" s="5"/>
      <c r="AJ215">
        <v>586.69415932986499</v>
      </c>
      <c r="AL215">
        <f t="shared" si="30"/>
        <v>517.16221846283088</v>
      </c>
      <c r="AM215">
        <f t="shared" si="31"/>
        <v>782.09129697061189</v>
      </c>
      <c r="AO215">
        <v>214</v>
      </c>
      <c r="AP215">
        <v>164</v>
      </c>
      <c r="AQ215">
        <v>8.1999999999999797</v>
      </c>
      <c r="AU215">
        <v>163</v>
      </c>
      <c r="AV215">
        <v>3.1346153846153801</v>
      </c>
      <c r="AW215">
        <f t="shared" si="32"/>
        <v>89.382659301638085</v>
      </c>
      <c r="AX215">
        <f t="shared" si="33"/>
        <v>7989.2597838327092</v>
      </c>
      <c r="AY215">
        <f t="shared" si="34"/>
        <v>0.22758899652785641</v>
      </c>
      <c r="AZ215">
        <f t="shared" si="35"/>
        <v>0.58006083493587779</v>
      </c>
      <c r="BA215">
        <v>1.6306825930048301</v>
      </c>
      <c r="BB215">
        <f t="shared" si="36"/>
        <v>90.99803157968573</v>
      </c>
      <c r="BC215">
        <f t="shared" si="37"/>
        <v>8280.6417513774813</v>
      </c>
      <c r="BD215">
        <f t="shared" si="38"/>
        <v>0.22032596626864262</v>
      </c>
      <c r="BE215">
        <f t="shared" si="39"/>
        <v>0.58203006472533125</v>
      </c>
      <c r="BF215">
        <v>1.7963187927759701</v>
      </c>
      <c r="BG215">
        <v>8.7499219992023534</v>
      </c>
      <c r="BI215">
        <v>0.2418895001843703</v>
      </c>
      <c r="BJ215">
        <v>0.62471760004993815</v>
      </c>
      <c r="BK215">
        <v>1.7282157085048799</v>
      </c>
      <c r="BM215">
        <v>3.1346153846153801</v>
      </c>
      <c r="BN215">
        <f t="shared" si="40"/>
        <v>8.7499219992023534</v>
      </c>
      <c r="BO215">
        <f t="shared" si="41"/>
        <v>8.5945957664561714</v>
      </c>
    </row>
    <row r="216" spans="1:67" x14ac:dyDescent="0.3">
      <c r="A216">
        <v>215</v>
      </c>
      <c r="B216" s="6">
        <v>4.1346153846153904</v>
      </c>
      <c r="C216">
        <v>99.982719252613407</v>
      </c>
      <c r="D216">
        <v>101.939530407604</v>
      </c>
      <c r="E216">
        <v>592.44896138690206</v>
      </c>
      <c r="F216">
        <v>0.31371129286529698</v>
      </c>
      <c r="G216">
        <v>0.33349087476084599</v>
      </c>
      <c r="H216">
        <v>390.745</v>
      </c>
      <c r="I216">
        <v>98.68</v>
      </c>
      <c r="J216">
        <v>480.32692307692298</v>
      </c>
      <c r="K216">
        <v>129.67307692307699</v>
      </c>
      <c r="L216">
        <f t="shared" si="42"/>
        <v>559.8870192307686</v>
      </c>
      <c r="M216">
        <v>164</v>
      </c>
      <c r="N216">
        <v>3.1538461538461502</v>
      </c>
      <c r="O216" s="4"/>
      <c r="P216" s="3"/>
      <c r="Q216" s="8"/>
      <c r="R216" s="4"/>
      <c r="S216" s="3"/>
      <c r="U216" s="7">
        <v>89.759924556706096</v>
      </c>
      <c r="V216" s="4"/>
      <c r="W216" s="5">
        <v>3.1538461538461502</v>
      </c>
      <c r="X216" s="5">
        <v>89.389728713599126</v>
      </c>
      <c r="Y216" s="5">
        <v>269.92337379138667</v>
      </c>
      <c r="Z216" s="5">
        <f t="shared" si="29"/>
        <v>3.0196240404332095</v>
      </c>
      <c r="AA216" s="5"/>
      <c r="AB216" s="5"/>
      <c r="AC216" s="5"/>
      <c r="AD216" s="5"/>
      <c r="AF216" s="7">
        <v>90.824310805929997</v>
      </c>
      <c r="AG216" s="4"/>
      <c r="AH216" s="3"/>
      <c r="AI216" s="5"/>
      <c r="AJ216">
        <v>586.71216592970598</v>
      </c>
      <c r="AL216">
        <f t="shared" si="30"/>
        <v>517.36452171169412</v>
      </c>
      <c r="AM216">
        <f t="shared" si="31"/>
        <v>782.23859146420079</v>
      </c>
      <c r="AO216">
        <v>215</v>
      </c>
      <c r="AP216">
        <v>165</v>
      </c>
      <c r="AQ216">
        <v>8.2499999999999805</v>
      </c>
      <c r="AU216">
        <v>164</v>
      </c>
      <c r="AV216">
        <v>3.1538461538461502</v>
      </c>
      <c r="AW216">
        <f t="shared" si="32"/>
        <v>89.207975021220065</v>
      </c>
      <c r="AX216">
        <f t="shared" si="33"/>
        <v>7958.0628073866228</v>
      </c>
      <c r="AY216">
        <f t="shared" si="34"/>
        <v>0.2289852480402973</v>
      </c>
      <c r="AZ216">
        <f t="shared" si="35"/>
        <v>0.57779577600746346</v>
      </c>
      <c r="BA216">
        <v>1.63124610155877</v>
      </c>
      <c r="BB216">
        <f t="shared" si="36"/>
        <v>90.809592360273655</v>
      </c>
      <c r="BC216">
        <f t="shared" si="37"/>
        <v>8246.3820646390704</v>
      </c>
      <c r="BD216">
        <f t="shared" si="38"/>
        <v>0.22167765931323558</v>
      </c>
      <c r="BE216">
        <f t="shared" si="39"/>
        <v>0.57962201855107065</v>
      </c>
      <c r="BF216">
        <v>1.7963435300646</v>
      </c>
      <c r="BG216">
        <v>8.7687069600910483</v>
      </c>
      <c r="BI216">
        <v>0.24337348484807816</v>
      </c>
      <c r="BJ216">
        <v>0.61660635278526077</v>
      </c>
      <c r="BK216">
        <v>1.7296585613281299</v>
      </c>
      <c r="BM216">
        <v>3.1538461538461502</v>
      </c>
      <c r="BN216">
        <f t="shared" si="40"/>
        <v>8.7687069600910483</v>
      </c>
      <c r="BO216">
        <f t="shared" si="41"/>
        <v>8.6140524490054382</v>
      </c>
    </row>
    <row r="217" spans="1:67" x14ac:dyDescent="0.3">
      <c r="A217">
        <v>216</v>
      </c>
      <c r="B217" s="6">
        <v>4.1538461538461604</v>
      </c>
      <c r="C217">
        <v>99.984417023600898</v>
      </c>
      <c r="D217">
        <v>101.96240665527</v>
      </c>
      <c r="E217">
        <v>592.01423983191705</v>
      </c>
      <c r="F217">
        <v>0.32534512924739101</v>
      </c>
      <c r="G217">
        <v>0.35234288386811702</v>
      </c>
      <c r="H217">
        <v>389.75</v>
      </c>
      <c r="I217">
        <v>98.57</v>
      </c>
      <c r="J217">
        <v>479.24519230769198</v>
      </c>
      <c r="K217">
        <v>129.600961538462</v>
      </c>
      <c r="L217">
        <f t="shared" si="42"/>
        <v>559.34495192307486</v>
      </c>
      <c r="M217">
        <v>165</v>
      </c>
      <c r="N217">
        <v>3.1730769230769198</v>
      </c>
      <c r="O217" s="4"/>
      <c r="P217" s="3"/>
      <c r="Q217" s="8"/>
      <c r="R217" s="4"/>
      <c r="S217" s="3"/>
      <c r="U217" s="7">
        <v>88.695998166787902</v>
      </c>
      <c r="V217" s="4"/>
      <c r="W217" s="5">
        <v>3.1730769230769198</v>
      </c>
      <c r="X217" s="5">
        <v>89.48157146977924</v>
      </c>
      <c r="Y217" s="5">
        <v>270.33944816325891</v>
      </c>
      <c r="Z217" s="5">
        <f t="shared" si="29"/>
        <v>3.0211745694984926</v>
      </c>
      <c r="AA217" s="5"/>
      <c r="AB217" s="5"/>
      <c r="AC217" s="5"/>
      <c r="AD217" s="5"/>
      <c r="AF217" s="7">
        <v>90.590103656196902</v>
      </c>
      <c r="AG217" s="4"/>
      <c r="AH217" s="3"/>
      <c r="AI217" s="5"/>
      <c r="AJ217">
        <v>586.60631756384896</v>
      </c>
      <c r="AL217">
        <f t="shared" si="30"/>
        <v>517.57344204932679</v>
      </c>
      <c r="AM217">
        <f t="shared" si="31"/>
        <v>782.29741129611762</v>
      </c>
      <c r="AO217">
        <v>216</v>
      </c>
      <c r="AP217">
        <v>166</v>
      </c>
      <c r="AQ217">
        <v>8.2999999999999794</v>
      </c>
      <c r="AU217">
        <v>165</v>
      </c>
      <c r="AV217">
        <v>3.1730769230769198</v>
      </c>
      <c r="AW217">
        <f t="shared" si="32"/>
        <v>89.032895548988364</v>
      </c>
      <c r="AX217">
        <f t="shared" si="33"/>
        <v>7926.8564898370723</v>
      </c>
      <c r="AY217">
        <f t="shared" si="34"/>
        <v>0.23038149955273815</v>
      </c>
      <c r="AZ217">
        <f t="shared" si="35"/>
        <v>0.57553003886749754</v>
      </c>
      <c r="BA217">
        <v>1.63185956199417</v>
      </c>
      <c r="BB217">
        <f t="shared" si="36"/>
        <v>90.620765316144229</v>
      </c>
      <c r="BC217">
        <f t="shared" si="37"/>
        <v>8212.1231064836884</v>
      </c>
      <c r="BD217">
        <f t="shared" si="38"/>
        <v>0.2230293523578285</v>
      </c>
      <c r="BE217">
        <f t="shared" si="39"/>
        <v>0.57721402358748197</v>
      </c>
      <c r="BF217">
        <v>1.7964745566731</v>
      </c>
      <c r="BG217">
        <v>8.7866109090619879</v>
      </c>
      <c r="BI217">
        <v>0.244857469511786</v>
      </c>
      <c r="BJ217">
        <v>0.6178740581508918</v>
      </c>
      <c r="BK217">
        <v>1.73108187824214</v>
      </c>
      <c r="BM217">
        <v>3.1730769230769198</v>
      </c>
      <c r="BN217">
        <f t="shared" si="40"/>
        <v>8.7866109090619879</v>
      </c>
      <c r="BO217">
        <f t="shared" si="41"/>
        <v>8.6326506796422979</v>
      </c>
    </row>
    <row r="218" spans="1:67" x14ac:dyDescent="0.3">
      <c r="A218">
        <v>217</v>
      </c>
      <c r="B218" s="6">
        <v>4.1730769230769296</v>
      </c>
      <c r="C218">
        <v>99.736332459826301</v>
      </c>
      <c r="D218">
        <v>102.19089948991299</v>
      </c>
      <c r="E218">
        <v>592.25347832350803</v>
      </c>
      <c r="F218">
        <v>0.30523824519838</v>
      </c>
      <c r="G218">
        <v>0.29894873381450199</v>
      </c>
      <c r="H218">
        <v>388.83417085427101</v>
      </c>
      <c r="I218">
        <v>98.361809045226096</v>
      </c>
      <c r="J218">
        <v>478.33014354067001</v>
      </c>
      <c r="K218">
        <v>129.50717703349301</v>
      </c>
      <c r="L218">
        <f t="shared" si="42"/>
        <v>559.34982928999375</v>
      </c>
      <c r="M218">
        <v>166</v>
      </c>
      <c r="N218">
        <v>3.1923076923076898</v>
      </c>
      <c r="O218" s="4"/>
      <c r="P218" s="3"/>
      <c r="Q218" s="8"/>
      <c r="R218" s="4"/>
      <c r="S218" s="3"/>
      <c r="U218" s="7">
        <v>87.630814929660104</v>
      </c>
      <c r="V218" s="4"/>
      <c r="W218" s="5">
        <v>3.1923076923076898</v>
      </c>
      <c r="X218" s="5">
        <v>89.518146073399166</v>
      </c>
      <c r="Y218" s="5">
        <v>268.87671033509042</v>
      </c>
      <c r="Z218" s="5">
        <f t="shared" si="29"/>
        <v>3.0036000758396928</v>
      </c>
      <c r="AA218" s="5"/>
      <c r="AB218" s="5"/>
      <c r="AC218" s="5"/>
      <c r="AD218" s="5"/>
      <c r="AF218" s="7">
        <v>89.761279054512002</v>
      </c>
      <c r="AG218" s="4"/>
      <c r="AH218" s="3"/>
      <c r="AI218" s="5"/>
      <c r="AJ218">
        <v>586.30115653850703</v>
      </c>
      <c r="AK218" s="11"/>
      <c r="AL218">
        <f t="shared" si="30"/>
        <v>517.7889794979892</v>
      </c>
      <c r="AM218">
        <f t="shared" si="31"/>
        <v>782.21127161909408</v>
      </c>
      <c r="AO218">
        <v>217</v>
      </c>
      <c r="AP218">
        <v>167</v>
      </c>
      <c r="AQ218">
        <v>8.3499999999999801</v>
      </c>
      <c r="AU218">
        <v>166</v>
      </c>
      <c r="AV218">
        <v>3.1923076923076898</v>
      </c>
      <c r="AW218">
        <f t="shared" si="32"/>
        <v>88.857411547894557</v>
      </c>
      <c r="AX218">
        <f t="shared" si="33"/>
        <v>7895.6395869919052</v>
      </c>
      <c r="AY218">
        <f t="shared" si="34"/>
        <v>0.23177775106517903</v>
      </c>
      <c r="AZ218">
        <f t="shared" si="35"/>
        <v>0.57326353318131074</v>
      </c>
      <c r="BA218">
        <v>1.63252066428783</v>
      </c>
      <c r="BB218">
        <f t="shared" si="36"/>
        <v>90.431534069846862</v>
      </c>
      <c r="BC218">
        <f t="shared" si="37"/>
        <v>8177.8623542258738</v>
      </c>
      <c r="BD218">
        <f t="shared" si="38"/>
        <v>0.22438104540242146</v>
      </c>
      <c r="BE218">
        <f t="shared" si="39"/>
        <v>0.57480590251995267</v>
      </c>
      <c r="BF218">
        <v>1.7967067145459801</v>
      </c>
      <c r="BG218">
        <v>8.8029941227522546</v>
      </c>
      <c r="BI218">
        <v>0.24634145417549383</v>
      </c>
      <c r="BJ218">
        <v>0.61837925976583819</v>
      </c>
      <c r="BK218">
        <v>1.73248374313192</v>
      </c>
      <c r="BM218">
        <v>3.1923076923076898</v>
      </c>
      <c r="BN218">
        <f t="shared" si="40"/>
        <v>8.8029941227522546</v>
      </c>
      <c r="BO218">
        <f t="shared" si="41"/>
        <v>8.6497622722504666</v>
      </c>
    </row>
    <row r="219" spans="1:67" x14ac:dyDescent="0.3">
      <c r="A219">
        <v>218</v>
      </c>
      <c r="B219" s="6">
        <v>4.1923076923076996</v>
      </c>
      <c r="C219">
        <v>99.284857766057598</v>
      </c>
      <c r="D219">
        <v>102.22208969245401</v>
      </c>
      <c r="E219">
        <v>591.27218030557196</v>
      </c>
      <c r="F219">
        <v>0.29993298537560198</v>
      </c>
      <c r="G219">
        <v>0.35562482597454298</v>
      </c>
      <c r="H219">
        <v>387.93908629441597</v>
      </c>
      <c r="I219">
        <v>98.137055837563494</v>
      </c>
      <c r="J219">
        <v>477.24880382775098</v>
      </c>
      <c r="K219">
        <v>129.33971291866001</v>
      </c>
      <c r="L219">
        <f t="shared" si="42"/>
        <v>558.18573458334379</v>
      </c>
      <c r="M219">
        <v>167</v>
      </c>
      <c r="N219">
        <v>3.2115384615384599</v>
      </c>
      <c r="O219" s="4"/>
      <c r="P219" s="3"/>
      <c r="Q219" s="8"/>
      <c r="R219" s="4"/>
      <c r="S219" s="3"/>
      <c r="U219" s="7">
        <v>87.304303277615801</v>
      </c>
      <c r="V219" s="4"/>
      <c r="W219" s="5">
        <v>3.2115384615384599</v>
      </c>
      <c r="X219" s="5">
        <v>88.986398302855036</v>
      </c>
      <c r="Y219" s="5">
        <v>268.84583773072507</v>
      </c>
      <c r="Z219" s="5">
        <f t="shared" si="29"/>
        <v>3.0212014741369684</v>
      </c>
      <c r="AA219" s="5"/>
      <c r="AB219" s="5"/>
      <c r="AC219" s="5"/>
      <c r="AD219" s="5"/>
      <c r="AF219" s="7">
        <v>90.050723492594997</v>
      </c>
      <c r="AG219" s="4"/>
      <c r="AH219" s="3"/>
      <c r="AI219" s="5"/>
      <c r="AJ219">
        <v>585.48063344830905</v>
      </c>
      <c r="AL219">
        <f t="shared" si="30"/>
        <v>518.01113163303216</v>
      </c>
      <c r="AM219">
        <f t="shared" si="31"/>
        <v>781.74363101899826</v>
      </c>
      <c r="AO219">
        <v>218</v>
      </c>
      <c r="AP219">
        <v>168</v>
      </c>
      <c r="AQ219">
        <v>8.3999999999999808</v>
      </c>
      <c r="AU219">
        <v>167</v>
      </c>
      <c r="AV219">
        <v>3.2115384615384599</v>
      </c>
      <c r="AW219">
        <f t="shared" si="32"/>
        <v>88.681513837234363</v>
      </c>
      <c r="AX219">
        <f t="shared" si="33"/>
        <v>7864.4108964635898</v>
      </c>
      <c r="AY219">
        <f t="shared" si="34"/>
        <v>0.23317400257761997</v>
      </c>
      <c r="AZ219">
        <f t="shared" si="35"/>
        <v>0.57099617164946204</v>
      </c>
      <c r="BA219">
        <v>1.63322711702104</v>
      </c>
      <c r="BB219">
        <f t="shared" si="36"/>
        <v>90.241882632728661</v>
      </c>
      <c r="BC219">
        <f t="shared" si="37"/>
        <v>8143.5973810991745</v>
      </c>
      <c r="BD219">
        <f t="shared" si="38"/>
        <v>0.22573273844701444</v>
      </c>
      <c r="BE219">
        <f t="shared" si="39"/>
        <v>0.57239748477582952</v>
      </c>
      <c r="BF219">
        <v>1.7970348394062501</v>
      </c>
      <c r="BG219">
        <v>8.8151813968106918</v>
      </c>
      <c r="BI219">
        <v>0.24782543883920172</v>
      </c>
      <c r="BJ219">
        <v>0.61105459570491716</v>
      </c>
      <c r="BK219">
        <v>1.73386230876085</v>
      </c>
      <c r="BM219">
        <v>3.2115384615384599</v>
      </c>
      <c r="BN219">
        <f t="shared" si="40"/>
        <v>8.8151813968106918</v>
      </c>
      <c r="BO219">
        <f t="shared" si="41"/>
        <v>8.6627584466580903</v>
      </c>
    </row>
    <row r="220" spans="1:67" x14ac:dyDescent="0.3">
      <c r="A220">
        <v>219</v>
      </c>
      <c r="B220" s="6">
        <v>4.2115384615384697</v>
      </c>
      <c r="C220">
        <v>98.772597511538095</v>
      </c>
      <c r="D220">
        <v>101.513186140605</v>
      </c>
      <c r="E220">
        <v>591.31251900387895</v>
      </c>
      <c r="F220">
        <v>0.33415040987096101</v>
      </c>
      <c r="G220">
        <v>0.33634657156486703</v>
      </c>
      <c r="H220">
        <v>386.92307692307702</v>
      </c>
      <c r="I220">
        <v>97.979487179487194</v>
      </c>
      <c r="J220">
        <v>476.21844660194199</v>
      </c>
      <c r="K220">
        <v>129.242718446602</v>
      </c>
      <c r="L220">
        <f t="shared" si="42"/>
        <v>558.09606049290608</v>
      </c>
      <c r="M220">
        <v>168</v>
      </c>
      <c r="N220">
        <v>3.2307692307692299</v>
      </c>
      <c r="O220" s="4"/>
      <c r="P220" s="3"/>
      <c r="Q220" s="8"/>
      <c r="R220" s="4"/>
      <c r="S220" s="3"/>
      <c r="U220" s="7">
        <v>88.690853894015305</v>
      </c>
      <c r="V220" s="4"/>
      <c r="W220" s="5">
        <v>3.2307692307692299</v>
      </c>
      <c r="X220" s="5">
        <v>88.924067757447361</v>
      </c>
      <c r="Y220" s="5">
        <v>268.03160875961623</v>
      </c>
      <c r="Z220" s="5">
        <f t="shared" si="29"/>
        <v>3.0141627066668764</v>
      </c>
      <c r="AA220" s="5"/>
      <c r="AB220" s="5"/>
      <c r="AC220" s="5"/>
      <c r="AD220" s="5"/>
      <c r="AF220" s="7">
        <v>90.357233691344106</v>
      </c>
      <c r="AG220" s="4"/>
      <c r="AH220" s="3"/>
      <c r="AI220" s="5"/>
      <c r="AJ220">
        <v>584.99441329508204</v>
      </c>
      <c r="AL220">
        <f t="shared" si="30"/>
        <v>518.23989349758813</v>
      </c>
      <c r="AM220">
        <f t="shared" si="31"/>
        <v>781.53122189637998</v>
      </c>
      <c r="AO220">
        <v>219</v>
      </c>
      <c r="AP220">
        <v>169</v>
      </c>
      <c r="AQ220">
        <v>8.4499999999999797</v>
      </c>
      <c r="AU220">
        <v>168</v>
      </c>
      <c r="AV220">
        <v>3.2307692307692299</v>
      </c>
      <c r="AW220">
        <f t="shared" si="32"/>
        <v>88.505193394559456</v>
      </c>
      <c r="AX220">
        <f t="shared" si="33"/>
        <v>7833.1692578083703</v>
      </c>
      <c r="AY220">
        <f t="shared" si="34"/>
        <v>0.23457025409006085</v>
      </c>
      <c r="AZ220">
        <f t="shared" si="35"/>
        <v>0.56872787001784098</v>
      </c>
      <c r="BA220">
        <v>1.63397664542215</v>
      </c>
      <c r="BB220">
        <f t="shared" si="36"/>
        <v>90.051795413533</v>
      </c>
      <c r="BC220">
        <f t="shared" si="37"/>
        <v>8109.3258572008035</v>
      </c>
      <c r="BD220">
        <f t="shared" si="38"/>
        <v>0.2270844314916074</v>
      </c>
      <c r="BE220">
        <f t="shared" si="39"/>
        <v>0.56998860659081618</v>
      </c>
      <c r="BF220">
        <v>1.7974537660275101</v>
      </c>
      <c r="BG220">
        <v>8.8303430784257433</v>
      </c>
      <c r="BI220">
        <v>0.24930942350290958</v>
      </c>
      <c r="BJ220">
        <v>0.61019886881187269</v>
      </c>
      <c r="BK220">
        <v>1.7352157931802801</v>
      </c>
      <c r="BM220">
        <v>3.2307692307692299</v>
      </c>
      <c r="BN220">
        <f t="shared" si="40"/>
        <v>8.8303430784257433</v>
      </c>
      <c r="BO220">
        <f t="shared" si="41"/>
        <v>8.6786856198419713</v>
      </c>
    </row>
    <row r="221" spans="1:67" x14ac:dyDescent="0.3">
      <c r="A221">
        <v>220</v>
      </c>
      <c r="B221" s="6">
        <v>4.2307692307692397</v>
      </c>
      <c r="C221">
        <v>97.751171441912902</v>
      </c>
      <c r="D221">
        <v>100.521348701642</v>
      </c>
      <c r="E221">
        <v>591.70192992450404</v>
      </c>
      <c r="F221">
        <v>0.33819248707467803</v>
      </c>
      <c r="G221">
        <v>0.31542760448554502</v>
      </c>
      <c r="H221">
        <v>385.89528795811498</v>
      </c>
      <c r="I221">
        <v>97.816753926701594</v>
      </c>
      <c r="J221">
        <v>475.26732673267298</v>
      </c>
      <c r="K221">
        <v>129.04950495049499</v>
      </c>
      <c r="L221">
        <f t="shared" si="42"/>
        <v>558.57524234098753</v>
      </c>
      <c r="M221">
        <v>169</v>
      </c>
      <c r="N221">
        <v>3.25</v>
      </c>
      <c r="O221" s="4"/>
      <c r="P221" s="3"/>
      <c r="Q221" s="8"/>
      <c r="R221" s="4"/>
      <c r="S221" s="3"/>
      <c r="U221" s="7">
        <v>88.603926992975403</v>
      </c>
      <c r="V221" s="4"/>
      <c r="W221" s="5">
        <v>3.25</v>
      </c>
      <c r="X221" s="5">
        <v>89.173534489829109</v>
      </c>
      <c r="Y221" s="5">
        <v>267.95065759774548</v>
      </c>
      <c r="Z221" s="5">
        <f t="shared" si="29"/>
        <v>3.0048226654995625</v>
      </c>
      <c r="AA221" s="5"/>
      <c r="AB221" s="5"/>
      <c r="AC221" s="5"/>
      <c r="AD221" s="5"/>
      <c r="AF221" s="7">
        <v>89.825196877071093</v>
      </c>
      <c r="AG221" s="4"/>
      <c r="AH221" s="3"/>
      <c r="AI221" s="5"/>
      <c r="AJ221">
        <v>585.12621173833304</v>
      </c>
      <c r="AL221">
        <f t="shared" si="30"/>
        <v>518.47525751953106</v>
      </c>
      <c r="AM221">
        <f t="shared" si="31"/>
        <v>781.78595300964355</v>
      </c>
      <c r="AO221">
        <v>220</v>
      </c>
      <c r="AP221">
        <v>170</v>
      </c>
      <c r="AQ221">
        <v>8.4999999999999805</v>
      </c>
      <c r="AU221">
        <v>169</v>
      </c>
      <c r="AV221">
        <v>3.25</v>
      </c>
      <c r="AW221">
        <f t="shared" si="32"/>
        <v>88.32844135742188</v>
      </c>
      <c r="AX221">
        <f t="shared" si="33"/>
        <v>7801.9135526315158</v>
      </c>
      <c r="AY221">
        <f t="shared" si="34"/>
        <v>0.23596650560250176</v>
      </c>
      <c r="AZ221">
        <f t="shared" si="35"/>
        <v>0.5664585470853104</v>
      </c>
      <c r="BA221">
        <v>1.6347669971872401</v>
      </c>
      <c r="BB221">
        <f t="shared" si="36"/>
        <v>89.861257226562458</v>
      </c>
      <c r="BC221">
        <f t="shared" si="37"/>
        <v>8075.0455503384237</v>
      </c>
      <c r="BD221">
        <f t="shared" si="38"/>
        <v>0.22843612453620035</v>
      </c>
      <c r="BE221">
        <f t="shared" si="39"/>
        <v>0.5675791110684919</v>
      </c>
      <c r="BF221">
        <v>1.7979583338137699</v>
      </c>
      <c r="BG221">
        <v>8.8508971854958833</v>
      </c>
      <c r="BI221">
        <v>0.25079340816661744</v>
      </c>
      <c r="BJ221">
        <v>0.6136273633932684</v>
      </c>
      <c r="BK221">
        <v>1.73654248462794</v>
      </c>
      <c r="BM221">
        <v>3.25</v>
      </c>
      <c r="BN221">
        <f t="shared" si="40"/>
        <v>8.8508971854958833</v>
      </c>
      <c r="BO221">
        <f t="shared" si="41"/>
        <v>8.6999222706017534</v>
      </c>
    </row>
    <row r="222" spans="1:67" x14ac:dyDescent="0.3">
      <c r="A222">
        <v>221</v>
      </c>
      <c r="B222" s="6">
        <v>4.25</v>
      </c>
      <c r="C222">
        <v>98.209020006825</v>
      </c>
      <c r="D222">
        <v>101.057635755427</v>
      </c>
      <c r="E222">
        <v>590.66376944393903</v>
      </c>
      <c r="F222">
        <v>0.31115173735545998</v>
      </c>
      <c r="G222">
        <v>0.37176822394683201</v>
      </c>
      <c r="H222">
        <v>384.96373056994798</v>
      </c>
      <c r="I222">
        <v>97.595854922279798</v>
      </c>
      <c r="J222">
        <v>474.13235294117601</v>
      </c>
      <c r="K222">
        <v>128.90686274509801</v>
      </c>
      <c r="L222">
        <f t="shared" si="42"/>
        <v>557.30388982017519</v>
      </c>
      <c r="M222">
        <v>170</v>
      </c>
      <c r="N222">
        <v>3.2692307692307701</v>
      </c>
      <c r="O222" s="4"/>
      <c r="P222" s="3"/>
      <c r="Q222" s="8"/>
      <c r="R222" s="4"/>
      <c r="S222" s="3"/>
      <c r="U222" s="7">
        <v>88.879845158229799</v>
      </c>
      <c r="V222" s="4"/>
      <c r="W222" s="5">
        <v>3.2692307692307701</v>
      </c>
      <c r="X222" s="5">
        <v>88.61371114460178</v>
      </c>
      <c r="Y222" s="5">
        <v>267.33044398470071</v>
      </c>
      <c r="Z222" s="5">
        <f t="shared" si="29"/>
        <v>3.0168067732595589</v>
      </c>
      <c r="AA222" s="5"/>
      <c r="AB222" s="5"/>
      <c r="AC222" s="5"/>
      <c r="AD222" s="5"/>
      <c r="AF222" s="7">
        <v>89.789368819170306</v>
      </c>
      <c r="AG222" s="4"/>
      <c r="AH222" s="3"/>
      <c r="AI222" s="5"/>
      <c r="AJ222">
        <v>586.13171881264805</v>
      </c>
      <c r="AL222">
        <f t="shared" si="30"/>
        <v>518.71721343070863</v>
      </c>
      <c r="AM222">
        <f t="shared" si="31"/>
        <v>782.69913715781513</v>
      </c>
      <c r="AO222">
        <v>221</v>
      </c>
      <c r="AP222">
        <v>171</v>
      </c>
      <c r="AQ222">
        <v>8.5499999999999794</v>
      </c>
      <c r="AU222">
        <v>170</v>
      </c>
      <c r="AV222">
        <v>3.2692307692307701</v>
      </c>
      <c r="AW222">
        <f t="shared" si="32"/>
        <v>88.151249024951056</v>
      </c>
      <c r="AX222">
        <f t="shared" si="33"/>
        <v>7770.6427046589342</v>
      </c>
      <c r="AY222">
        <f t="shared" si="34"/>
        <v>0.23736275711494265</v>
      </c>
      <c r="AZ222">
        <f t="shared" si="35"/>
        <v>0.56418812470890511</v>
      </c>
      <c r="BA222">
        <v>1.6355959399312501</v>
      </c>
      <c r="BB222">
        <f t="shared" si="36"/>
        <v>89.670253299404166</v>
      </c>
      <c r="BC222">
        <f t="shared" si="37"/>
        <v>8040.7543267793035</v>
      </c>
      <c r="BD222">
        <f t="shared" si="38"/>
        <v>0.22978781758079331</v>
      </c>
      <c r="BE222">
        <f t="shared" si="39"/>
        <v>0.56516884823296887</v>
      </c>
      <c r="BF222">
        <v>1.79854339032289</v>
      </c>
      <c r="BG222">
        <v>8.8790476120908224</v>
      </c>
      <c r="BI222">
        <v>0.2522773928303253</v>
      </c>
      <c r="BJ222">
        <v>0.60594695412361543</v>
      </c>
      <c r="BK222">
        <v>1.73784074603147</v>
      </c>
      <c r="BM222">
        <v>3.2692307692307701</v>
      </c>
      <c r="BN222">
        <f t="shared" si="40"/>
        <v>8.8790476120908224</v>
      </c>
      <c r="BO222">
        <f t="shared" si="41"/>
        <v>8.7286375175547306</v>
      </c>
    </row>
    <row r="223" spans="1:67" x14ac:dyDescent="0.3">
      <c r="A223">
        <v>222</v>
      </c>
      <c r="B223" s="6">
        <v>4.2692307692307701</v>
      </c>
      <c r="C223">
        <v>98.692432368055506</v>
      </c>
      <c r="D223">
        <v>101.019135333058</v>
      </c>
      <c r="E223">
        <v>590.63179813259103</v>
      </c>
      <c r="F223">
        <v>0.32697768821380502</v>
      </c>
      <c r="G223">
        <v>0.32669026532760997</v>
      </c>
      <c r="H223">
        <v>383.96410256410297</v>
      </c>
      <c r="I223">
        <v>97.482051282051302</v>
      </c>
      <c r="J223">
        <v>473.137254901961</v>
      </c>
      <c r="K223">
        <v>128.76470588235301</v>
      </c>
      <c r="L223">
        <f t="shared" si="42"/>
        <v>557.33220211161267</v>
      </c>
      <c r="M223">
        <v>171</v>
      </c>
      <c r="N223">
        <v>3.2884615384615401</v>
      </c>
      <c r="O223" s="4"/>
      <c r="P223" s="3"/>
      <c r="Q223" s="8"/>
      <c r="R223" s="4"/>
      <c r="S223" s="3"/>
      <c r="U223" s="7">
        <v>88.603926992975303</v>
      </c>
      <c r="V223" s="4"/>
      <c r="W223" s="5">
        <v>3.2884615384615401</v>
      </c>
      <c r="X223" s="5">
        <v>88.206434638248027</v>
      </c>
      <c r="Y223" s="5">
        <v>266.67292352615885</v>
      </c>
      <c r="Z223" s="5">
        <f t="shared" si="29"/>
        <v>3.0232819705255864</v>
      </c>
      <c r="AA223" s="5"/>
      <c r="AB223" s="5"/>
      <c r="AC223" s="5"/>
      <c r="AD223" s="5"/>
      <c r="AF223" s="7">
        <v>89.500934543235303</v>
      </c>
      <c r="AG223" s="4"/>
      <c r="AH223" s="3"/>
      <c r="AI223" s="5"/>
      <c r="AJ223">
        <v>586.44423578127203</v>
      </c>
      <c r="AL223">
        <f t="shared" si="30"/>
        <v>518.96574818844704</v>
      </c>
      <c r="AM223">
        <f t="shared" si="31"/>
        <v>783.0978798808452</v>
      </c>
      <c r="AO223">
        <v>222</v>
      </c>
      <c r="AP223">
        <v>172</v>
      </c>
      <c r="AQ223">
        <v>8.5999999999999801</v>
      </c>
      <c r="AU223">
        <v>171</v>
      </c>
      <c r="AV223">
        <v>3.2884615384615401</v>
      </c>
      <c r="AW223">
        <f t="shared" si="32"/>
        <v>87.973607859263012</v>
      </c>
      <c r="AX223">
        <f t="shared" si="33"/>
        <v>7739.3556797753827</v>
      </c>
      <c r="AY223">
        <f t="shared" si="34"/>
        <v>0.23875900862738353</v>
      </c>
      <c r="AZ223">
        <f t="shared" si="35"/>
        <v>0.56191652780660661</v>
      </c>
      <c r="BA223">
        <v>1.6364612674049299</v>
      </c>
      <c r="BB223">
        <f t="shared" si="36"/>
        <v>89.478769280217989</v>
      </c>
      <c r="BC223">
        <f t="shared" si="37"/>
        <v>8006.4501519024825</v>
      </c>
      <c r="BD223">
        <f t="shared" si="38"/>
        <v>0.23113951062538626</v>
      </c>
      <c r="BE223">
        <f t="shared" si="39"/>
        <v>0.56275767507473096</v>
      </c>
      <c r="BF223">
        <v>1.7992037984970299</v>
      </c>
      <c r="BG223">
        <v>8.9015092018690058</v>
      </c>
      <c r="BI223">
        <v>0.25376137749403316</v>
      </c>
      <c r="BJ223">
        <v>0.6003897818617735</v>
      </c>
      <c r="BK223">
        <v>1.7391090106051099</v>
      </c>
      <c r="BM223">
        <v>3.2884615384615401</v>
      </c>
      <c r="BN223">
        <f t="shared" si="40"/>
        <v>8.9015092018690058</v>
      </c>
      <c r="BO223">
        <f t="shared" si="41"/>
        <v>8.7517730315270761</v>
      </c>
    </row>
    <row r="224" spans="1:67" x14ac:dyDescent="0.3">
      <c r="A224">
        <v>223</v>
      </c>
      <c r="B224" s="6">
        <v>4.2884615384615401</v>
      </c>
      <c r="C224">
        <v>98.483908409730205</v>
      </c>
      <c r="D224">
        <v>101.197139302371</v>
      </c>
      <c r="E224">
        <v>591.14782781798999</v>
      </c>
      <c r="F224">
        <v>0.30289364851919398</v>
      </c>
      <c r="G224">
        <v>0.276427589952639</v>
      </c>
      <c r="H224">
        <v>383.04639175257699</v>
      </c>
      <c r="I224">
        <v>97.319587628866003</v>
      </c>
      <c r="J224">
        <v>472.29756097561</v>
      </c>
      <c r="K224">
        <v>128.62926829268301</v>
      </c>
      <c r="L224">
        <f t="shared" si="42"/>
        <v>557.81980764395621</v>
      </c>
      <c r="M224">
        <v>172</v>
      </c>
      <c r="N224">
        <v>3.3076923076923102</v>
      </c>
      <c r="O224" s="4"/>
      <c r="P224" s="3"/>
      <c r="Q224" s="8"/>
      <c r="R224" s="4"/>
      <c r="S224" s="3"/>
      <c r="U224" s="7">
        <v>88.0608194420264</v>
      </c>
      <c r="V224" s="4"/>
      <c r="W224" s="5">
        <v>3.3076923076923102</v>
      </c>
      <c r="X224" s="5">
        <v>88.363857391490214</v>
      </c>
      <c r="Y224" s="5">
        <v>267.22834064001512</v>
      </c>
      <c r="Z224" s="5">
        <f t="shared" si="29"/>
        <v>3.0241814756465155</v>
      </c>
      <c r="AA224" s="5"/>
      <c r="AB224" s="5"/>
      <c r="AC224" s="5"/>
      <c r="AD224" s="5"/>
      <c r="AF224" s="7">
        <v>88.603926992975403</v>
      </c>
      <c r="AG224" s="4"/>
      <c r="AH224" s="3"/>
      <c r="AI224" s="5"/>
      <c r="AJ224">
        <v>586.74635756918997</v>
      </c>
      <c r="AL224">
        <f t="shared" si="30"/>
        <v>519.22084589933058</v>
      </c>
      <c r="AM224">
        <f t="shared" si="31"/>
        <v>783.49318754991623</v>
      </c>
      <c r="AO224">
        <v>223</v>
      </c>
      <c r="AP224">
        <v>173</v>
      </c>
      <c r="AQ224">
        <v>8.6499999999999808</v>
      </c>
      <c r="AU224">
        <v>172</v>
      </c>
      <c r="AV224">
        <v>3.3076923076923102</v>
      </c>
      <c r="AW224">
        <f t="shared" si="32"/>
        <v>87.795509486702272</v>
      </c>
      <c r="AX224">
        <f t="shared" si="33"/>
        <v>7708.0514860296289</v>
      </c>
      <c r="AY224">
        <f t="shared" si="34"/>
        <v>0.24015526013982447</v>
      </c>
      <c r="AZ224">
        <f t="shared" si="35"/>
        <v>0.55964368435771761</v>
      </c>
      <c r="BA224">
        <v>1.63736079640623</v>
      </c>
      <c r="BB224">
        <f t="shared" si="36"/>
        <v>89.286791244588215</v>
      </c>
      <c r="BC224">
        <f t="shared" si="37"/>
        <v>7972.1310907546749</v>
      </c>
      <c r="BD224">
        <f t="shared" si="38"/>
        <v>0.23249120366997925</v>
      </c>
      <c r="BE224">
        <f t="shared" si="39"/>
        <v>0.56034545558970761</v>
      </c>
      <c r="BF224">
        <v>1.7999344401175901</v>
      </c>
      <c r="BG224">
        <v>8.9240690341752167</v>
      </c>
      <c r="BI224">
        <v>0.25524536215774102</v>
      </c>
      <c r="BJ224">
        <v>0.60253473542960034</v>
      </c>
      <c r="BK224">
        <v>1.7403457905591</v>
      </c>
      <c r="BM224">
        <v>3.3076923076923102</v>
      </c>
      <c r="BN224">
        <f t="shared" si="40"/>
        <v>8.9240690341752167</v>
      </c>
      <c r="BO224">
        <f t="shared" si="41"/>
        <v>8.7750178568255439</v>
      </c>
    </row>
    <row r="225" spans="1:67" x14ac:dyDescent="0.3">
      <c r="A225">
        <v>224</v>
      </c>
      <c r="B225" s="6">
        <v>4.3076923076923102</v>
      </c>
      <c r="C225">
        <v>98.505546911193306</v>
      </c>
      <c r="D225">
        <v>100.97749767344899</v>
      </c>
      <c r="E225">
        <v>591.70659504630498</v>
      </c>
      <c r="F225">
        <v>0.35190382730515901</v>
      </c>
      <c r="G225">
        <v>0.33339215840117697</v>
      </c>
      <c r="H225">
        <v>382</v>
      </c>
      <c r="I225">
        <v>97.041237113402104</v>
      </c>
      <c r="J225">
        <v>471.274509803922</v>
      </c>
      <c r="K225">
        <v>128.553921568627</v>
      </c>
      <c r="L225">
        <f t="shared" si="42"/>
        <v>557.96568627451256</v>
      </c>
      <c r="M225">
        <v>173</v>
      </c>
      <c r="N225">
        <v>3.32692307692307</v>
      </c>
      <c r="O225" s="4"/>
      <c r="P225" s="3"/>
      <c r="Q225" s="8"/>
      <c r="R225" s="4"/>
      <c r="S225" s="3"/>
      <c r="U225" s="7">
        <v>87.554956468613398</v>
      </c>
      <c r="V225" s="4"/>
      <c r="W225" s="5">
        <v>3.3269230769230802</v>
      </c>
      <c r="X225" s="5">
        <v>87.767543259730246</v>
      </c>
      <c r="Y225" s="5">
        <v>266.7762320843625</v>
      </c>
      <c r="Z225" s="5">
        <f t="shared" si="29"/>
        <v>3.0395772990351611</v>
      </c>
      <c r="AA225" s="5"/>
      <c r="AB225" s="5"/>
      <c r="AC225" s="5"/>
      <c r="AD225" s="5"/>
      <c r="AF225" s="7">
        <v>88.898247397075295</v>
      </c>
      <c r="AG225" s="4"/>
      <c r="AH225" s="3"/>
      <c r="AI225" s="5"/>
      <c r="AJ225">
        <v>586.26953393321696</v>
      </c>
      <c r="AL225">
        <f t="shared" si="30"/>
        <v>519.48248774524848</v>
      </c>
      <c r="AM225">
        <f t="shared" si="31"/>
        <v>783.30965875078016</v>
      </c>
      <c r="AO225">
        <v>224</v>
      </c>
      <c r="AP225">
        <v>174</v>
      </c>
      <c r="AQ225">
        <v>8.6999999999999709</v>
      </c>
      <c r="AU225">
        <v>173</v>
      </c>
      <c r="AV225">
        <v>3.32692307692307</v>
      </c>
      <c r="AW225">
        <f t="shared" si="32"/>
        <v>87.616945698916311</v>
      </c>
      <c r="AX225">
        <f t="shared" si="33"/>
        <v>7676.7291736068491</v>
      </c>
      <c r="AY225">
        <f t="shared" si="34"/>
        <v>0.2415515116522646</v>
      </c>
      <c r="AZ225">
        <f t="shared" si="35"/>
        <v>0.55736952540085827</v>
      </c>
      <c r="BA225">
        <v>1.63829237334235</v>
      </c>
      <c r="BB225">
        <f t="shared" si="36"/>
        <v>89.094305701937913</v>
      </c>
      <c r="BC225">
        <f t="shared" si="37"/>
        <v>7937.7953085103663</v>
      </c>
      <c r="BD225">
        <f t="shared" si="38"/>
        <v>0.23384289671457145</v>
      </c>
      <c r="BE225">
        <f t="shared" si="39"/>
        <v>0.55793206081161262</v>
      </c>
      <c r="BF225">
        <v>1.80073022094114</v>
      </c>
      <c r="BG225">
        <v>8.9401616605367309</v>
      </c>
      <c r="BI225">
        <v>0.25672934682144888</v>
      </c>
      <c r="BJ225">
        <v>0.59442989167869409</v>
      </c>
      <c r="BK225">
        <v>1.74154967269189</v>
      </c>
      <c r="BM225">
        <v>3.32692307692307</v>
      </c>
      <c r="BN225">
        <f t="shared" si="40"/>
        <v>8.9401616605367309</v>
      </c>
      <c r="BO225">
        <f t="shared" si="41"/>
        <v>8.7919160779064498</v>
      </c>
    </row>
    <row r="226" spans="1:67" x14ac:dyDescent="0.3">
      <c r="A226">
        <v>225</v>
      </c>
      <c r="B226" s="6">
        <v>4.3269230769230802</v>
      </c>
      <c r="C226">
        <v>97.981939699019307</v>
      </c>
      <c r="D226">
        <v>100.012849513627</v>
      </c>
      <c r="E226">
        <v>590.98974657424901</v>
      </c>
      <c r="F226">
        <v>0.31560210951680701</v>
      </c>
      <c r="G226">
        <v>0.35351938968888402</v>
      </c>
      <c r="H226">
        <v>381.03125</v>
      </c>
      <c r="I226">
        <v>96.9739583333333</v>
      </c>
      <c r="J226">
        <v>470.19</v>
      </c>
      <c r="K226">
        <v>128.47</v>
      </c>
      <c r="L226">
        <f t="shared" si="42"/>
        <v>557.2421875</v>
      </c>
      <c r="M226">
        <v>174</v>
      </c>
      <c r="N226">
        <v>3.34615384615384</v>
      </c>
      <c r="O226" s="4"/>
      <c r="P226" s="3"/>
      <c r="Q226" s="8"/>
      <c r="R226" s="4"/>
      <c r="S226" s="3"/>
      <c r="U226" s="7">
        <v>86.400551667639803</v>
      </c>
      <c r="V226" s="4"/>
      <c r="W226" s="5">
        <v>3.3461538461538498</v>
      </c>
      <c r="X226" s="5">
        <v>87.640513775954091</v>
      </c>
      <c r="Y226" s="5">
        <v>266.46474388711613</v>
      </c>
      <c r="Z226" s="5">
        <f t="shared" si="29"/>
        <v>3.0404288200353524</v>
      </c>
      <c r="AA226" s="5"/>
      <c r="AB226" s="5"/>
      <c r="AC226" s="5"/>
      <c r="AD226" s="5"/>
      <c r="AF226" s="7">
        <v>88.603926992975303</v>
      </c>
      <c r="AG226" s="4"/>
      <c r="AH226" s="3"/>
      <c r="AI226" s="5"/>
      <c r="AJ226">
        <v>585.79557076838205</v>
      </c>
      <c r="AK226" s="11"/>
      <c r="AL226">
        <f t="shared" si="30"/>
        <v>519.75065191172268</v>
      </c>
      <c r="AM226">
        <f t="shared" si="31"/>
        <v>783.13293309278936</v>
      </c>
      <c r="AO226">
        <v>225</v>
      </c>
      <c r="AP226">
        <v>175</v>
      </c>
      <c r="AQ226">
        <v>8.7499999999999805</v>
      </c>
      <c r="AU226">
        <v>174</v>
      </c>
      <c r="AV226">
        <v>3.34615384615384</v>
      </c>
      <c r="AW226">
        <f t="shared" si="32"/>
        <v>87.437908453761921</v>
      </c>
      <c r="AX226">
        <f t="shared" si="33"/>
        <v>7645.3878347684504</v>
      </c>
      <c r="AY226">
        <f t="shared" si="34"/>
        <v>0.24294776316470548</v>
      </c>
      <c r="AZ226">
        <f t="shared" si="35"/>
        <v>0.55509398502959639</v>
      </c>
      <c r="BA226">
        <v>1.6392538706519499</v>
      </c>
      <c r="BB226">
        <f t="shared" si="36"/>
        <v>88.901299601505741</v>
      </c>
      <c r="BC226">
        <f t="shared" si="37"/>
        <v>7903.441070836685</v>
      </c>
      <c r="BD226">
        <f t="shared" si="38"/>
        <v>0.23519458975916441</v>
      </c>
      <c r="BE226">
        <f t="shared" si="39"/>
        <v>0.55551736883759062</v>
      </c>
      <c r="BF226">
        <v>1.8015860753973301</v>
      </c>
      <c r="BG226">
        <v>8.9564463164957591</v>
      </c>
      <c r="BI226">
        <v>0.25821333148515668</v>
      </c>
      <c r="BJ226">
        <v>0.59271045246312315</v>
      </c>
      <c r="BK226">
        <v>1.7427193225872799</v>
      </c>
      <c r="BM226">
        <v>3.34615384615384</v>
      </c>
      <c r="BN226">
        <f t="shared" si="40"/>
        <v>8.9564463164957591</v>
      </c>
      <c r="BO226">
        <f t="shared" si="41"/>
        <v>8.8090155779851536</v>
      </c>
    </row>
    <row r="227" spans="1:67" x14ac:dyDescent="0.3">
      <c r="A227">
        <v>226</v>
      </c>
      <c r="B227" s="6">
        <v>4.3461538461538503</v>
      </c>
      <c r="C227">
        <v>96.967826075886293</v>
      </c>
      <c r="D227">
        <v>100.273340746111</v>
      </c>
      <c r="E227">
        <v>590.062383691327</v>
      </c>
      <c r="F227">
        <v>0.31207300854536002</v>
      </c>
      <c r="G227">
        <v>0.35933113104653802</v>
      </c>
      <c r="H227">
        <v>380.090425531915</v>
      </c>
      <c r="I227">
        <v>96.781914893617</v>
      </c>
      <c r="J227">
        <v>469.11442786069699</v>
      </c>
      <c r="K227">
        <v>128.213930348259</v>
      </c>
      <c r="L227">
        <f t="shared" si="42"/>
        <v>556.40001455488743</v>
      </c>
      <c r="M227">
        <v>175</v>
      </c>
      <c r="N227">
        <v>3.3653846153846101</v>
      </c>
      <c r="O227" s="4"/>
      <c r="P227" s="3"/>
      <c r="Q227" s="8"/>
      <c r="R227" s="4"/>
      <c r="S227" s="3"/>
      <c r="U227" s="7">
        <v>86.108093955599003</v>
      </c>
      <c r="V227" s="4"/>
      <c r="W227" s="5">
        <v>3.3653846153846199</v>
      </c>
      <c r="X227" s="5">
        <v>87.673684358478639</v>
      </c>
      <c r="Y227" s="5">
        <v>265.57414146393523</v>
      </c>
      <c r="Z227" s="5">
        <f t="shared" si="29"/>
        <v>3.0291203501618602</v>
      </c>
      <c r="AA227" s="5"/>
      <c r="AB227" s="5"/>
      <c r="AC227" s="5"/>
      <c r="AD227" s="5"/>
      <c r="AF227" s="7">
        <v>88.328700402472407</v>
      </c>
      <c r="AG227" s="4"/>
      <c r="AH227" s="3"/>
      <c r="AI227" s="5"/>
      <c r="AJ227">
        <v>585.29813460814603</v>
      </c>
      <c r="AL227">
        <f t="shared" si="30"/>
        <v>520.02531351849859</v>
      </c>
      <c r="AM227">
        <f t="shared" si="31"/>
        <v>782.94331408843914</v>
      </c>
      <c r="AO227">
        <v>226</v>
      </c>
      <c r="AP227">
        <v>176</v>
      </c>
      <c r="AQ227">
        <v>8.7999999999999705</v>
      </c>
      <c r="AU227">
        <v>175</v>
      </c>
      <c r="AV227">
        <v>3.3653846153846101</v>
      </c>
      <c r="AW227">
        <f t="shared" si="32"/>
        <v>87.258389876045072</v>
      </c>
      <c r="AX227">
        <f t="shared" si="33"/>
        <v>7614.0266037598849</v>
      </c>
      <c r="AY227">
        <f t="shared" si="34"/>
        <v>0.24434401467714642</v>
      </c>
      <c r="AZ227">
        <f t="shared" si="35"/>
        <v>0.55281700038575521</v>
      </c>
      <c r="BA227">
        <v>1.64024319366238</v>
      </c>
      <c r="BB227">
        <f t="shared" si="36"/>
        <v>88.70776033788681</v>
      </c>
      <c r="BC227">
        <f t="shared" si="37"/>
        <v>7869.0667441639644</v>
      </c>
      <c r="BD227">
        <f t="shared" si="38"/>
        <v>0.23654628280375739</v>
      </c>
      <c r="BE227">
        <f t="shared" si="39"/>
        <v>0.55310126484723443</v>
      </c>
      <c r="BF227">
        <v>1.8024969711912699</v>
      </c>
      <c r="BG227">
        <v>8.9726995329692585</v>
      </c>
      <c r="BI227">
        <v>0.25969731614886454</v>
      </c>
      <c r="BJ227">
        <v>0.59315920089548602</v>
      </c>
      <c r="BK227">
        <v>1.7438534883221299</v>
      </c>
      <c r="BM227">
        <v>3.3653846153846101</v>
      </c>
      <c r="BN227">
        <f t="shared" si="40"/>
        <v>8.9726995329692585</v>
      </c>
      <c r="BO227">
        <f t="shared" si="41"/>
        <v>8.8260971881853099</v>
      </c>
    </row>
    <row r="228" spans="1:67" x14ac:dyDescent="0.3">
      <c r="A228">
        <v>227</v>
      </c>
      <c r="B228" s="6">
        <v>4.3653846153846203</v>
      </c>
      <c r="C228">
        <v>97.4795477509779</v>
      </c>
      <c r="D228">
        <v>99.537678810563094</v>
      </c>
      <c r="E228">
        <v>590.38484036196598</v>
      </c>
      <c r="F228">
        <v>0.33192993480597099</v>
      </c>
      <c r="G228">
        <v>0.31998236567407901</v>
      </c>
      <c r="H228">
        <v>379.08947368421099</v>
      </c>
      <c r="I228">
        <v>96.578947368421098</v>
      </c>
      <c r="J228">
        <v>468.13636363636402</v>
      </c>
      <c r="K228">
        <v>128.10101010100999</v>
      </c>
      <c r="L228">
        <f t="shared" si="42"/>
        <v>556.54306220095646</v>
      </c>
      <c r="M228">
        <v>176</v>
      </c>
      <c r="N228">
        <v>3.3846153846153801</v>
      </c>
      <c r="O228" s="4"/>
      <c r="P228" s="3"/>
      <c r="Q228" s="8"/>
      <c r="R228" s="4"/>
      <c r="S228" s="3"/>
      <c r="U228" s="7">
        <v>86.689603847519905</v>
      </c>
      <c r="V228" s="4"/>
      <c r="W228" s="5">
        <v>3.3846153846153801</v>
      </c>
      <c r="X228" s="5">
        <v>87.515768299233713</v>
      </c>
      <c r="Y228" s="5">
        <v>265.4414134130671</v>
      </c>
      <c r="Z228" s="5">
        <f t="shared" si="29"/>
        <v>3.0330695664519611</v>
      </c>
      <c r="AA228" s="5"/>
      <c r="AB228" s="5"/>
      <c r="AC228" s="5"/>
      <c r="AD228" s="5"/>
      <c r="AF228" s="7">
        <v>88.357313528893002</v>
      </c>
      <c r="AG228" s="4"/>
      <c r="AH228" s="3"/>
      <c r="AI228" s="5"/>
      <c r="AJ228">
        <v>585.539975162107</v>
      </c>
      <c r="AL228">
        <f t="shared" si="30"/>
        <v>520.30644455241543</v>
      </c>
      <c r="AM228">
        <f t="shared" si="31"/>
        <v>783.31083150663551</v>
      </c>
      <c r="AO228">
        <v>227</v>
      </c>
      <c r="AP228">
        <v>177</v>
      </c>
      <c r="AQ228">
        <v>8.8499999999999801</v>
      </c>
      <c r="AU228">
        <v>176</v>
      </c>
      <c r="AV228">
        <v>3.3846153846153801</v>
      </c>
      <c r="AW228">
        <f t="shared" si="32"/>
        <v>87.07838225809229</v>
      </c>
      <c r="AX228">
        <f t="shared" si="33"/>
        <v>7582.6446566864424</v>
      </c>
      <c r="AY228">
        <f t="shared" si="34"/>
        <v>0.2457402661895873</v>
      </c>
      <c r="AZ228">
        <f t="shared" si="35"/>
        <v>0.55053851165039425</v>
      </c>
      <c r="BA228">
        <v>1.64125827657205</v>
      </c>
      <c r="BB228">
        <f t="shared" si="36"/>
        <v>88.513675756136209</v>
      </c>
      <c r="BC228">
        <f t="shared" si="37"/>
        <v>7834.6707958624147</v>
      </c>
      <c r="BD228">
        <f t="shared" si="38"/>
        <v>0.23789797584835035</v>
      </c>
      <c r="BE228">
        <f t="shared" si="39"/>
        <v>0.55068364111500256</v>
      </c>
      <c r="BF228">
        <v>1.8034579138100399</v>
      </c>
      <c r="BG228">
        <v>8.995468349250844</v>
      </c>
      <c r="BI228">
        <v>0.26118130081257168</v>
      </c>
      <c r="BJ228">
        <v>0.59102435264500608</v>
      </c>
      <c r="BK228">
        <v>1.74495099708768</v>
      </c>
      <c r="BM228">
        <v>3.3846153846153801</v>
      </c>
      <c r="BN228">
        <f t="shared" si="40"/>
        <v>8.995468349250844</v>
      </c>
      <c r="BO228">
        <f t="shared" si="41"/>
        <v>8.8496023333697398</v>
      </c>
    </row>
    <row r="229" spans="1:67" x14ac:dyDescent="0.3">
      <c r="A229">
        <v>228</v>
      </c>
      <c r="B229" s="6">
        <v>4.3846153846153904</v>
      </c>
      <c r="C229">
        <v>97.224063350715497</v>
      </c>
      <c r="D229">
        <v>99.027710056596604</v>
      </c>
      <c r="E229">
        <v>590.39027151075095</v>
      </c>
      <c r="F229">
        <v>0.32407701362188202</v>
      </c>
      <c r="G229">
        <v>0.332088184526661</v>
      </c>
      <c r="H229">
        <v>378.11111111111097</v>
      </c>
      <c r="I229">
        <v>96.386243386243393</v>
      </c>
      <c r="J229">
        <v>467.117346938776</v>
      </c>
      <c r="K229">
        <v>128.025510204082</v>
      </c>
      <c r="L229">
        <f t="shared" si="42"/>
        <v>556.28897392290639</v>
      </c>
      <c r="M229">
        <v>177</v>
      </c>
      <c r="N229">
        <v>3.4038461538461502</v>
      </c>
      <c r="O229" s="4"/>
      <c r="P229" s="3"/>
      <c r="Q229" s="8"/>
      <c r="R229" s="4"/>
      <c r="S229" s="3"/>
      <c r="U229" s="7">
        <v>86.670807754740807</v>
      </c>
      <c r="V229" s="4"/>
      <c r="W229" s="5">
        <v>3.4038461538461502</v>
      </c>
      <c r="X229" s="5">
        <v>87.167572837309152</v>
      </c>
      <c r="Y229" s="5">
        <v>265.03487034225685</v>
      </c>
      <c r="Z229" s="5">
        <f t="shared" si="29"/>
        <v>3.0405213970672542</v>
      </c>
      <c r="AA229" s="5"/>
      <c r="AB229" s="5"/>
      <c r="AC229" s="5"/>
      <c r="AD229" s="5"/>
      <c r="AF229" s="7">
        <v>87.266520454203999</v>
      </c>
      <c r="AG229" s="4"/>
      <c r="AH229" s="3"/>
      <c r="AI229" s="5"/>
      <c r="AJ229">
        <v>585.97372389643999</v>
      </c>
      <c r="AL229">
        <f t="shared" si="30"/>
        <v>520.59401380254269</v>
      </c>
      <c r="AM229">
        <f t="shared" si="31"/>
        <v>783.82608549607698</v>
      </c>
      <c r="AO229">
        <v>228</v>
      </c>
      <c r="AP229">
        <v>178</v>
      </c>
      <c r="AQ229">
        <v>8.8999999999999702</v>
      </c>
      <c r="AU229">
        <v>177</v>
      </c>
      <c r="AV229">
        <v>3.4038461538461502</v>
      </c>
      <c r="AW229">
        <f t="shared" si="32"/>
        <v>86.897878060155122</v>
      </c>
      <c r="AX229">
        <f t="shared" si="33"/>
        <v>7551.2412113575892</v>
      </c>
      <c r="AY229">
        <f t="shared" si="34"/>
        <v>0.24713651770202819</v>
      </c>
      <c r="AZ229">
        <f t="shared" si="35"/>
        <v>0.5482584620325085</v>
      </c>
      <c r="BA229">
        <v>1.64229708955409</v>
      </c>
      <c r="BB229">
        <f t="shared" si="36"/>
        <v>88.319034156434896</v>
      </c>
      <c r="BC229">
        <f t="shared" si="37"/>
        <v>7800.2517943255134</v>
      </c>
      <c r="BD229">
        <f t="shared" si="38"/>
        <v>0.2392496688929433</v>
      </c>
      <c r="BE229">
        <f t="shared" si="39"/>
        <v>0.54826439701608098</v>
      </c>
      <c r="BF229">
        <v>1.80446395093388</v>
      </c>
      <c r="BG229">
        <v>9.0200831481002659</v>
      </c>
      <c r="BI229">
        <v>0.26266528547627949</v>
      </c>
      <c r="BJ229">
        <v>0.58633073883565379</v>
      </c>
      <c r="BK229">
        <v>1.7460107589260501</v>
      </c>
      <c r="BM229">
        <v>3.4038461538461502</v>
      </c>
      <c r="BN229">
        <f t="shared" si="40"/>
        <v>9.0200831481002659</v>
      </c>
      <c r="BO229">
        <f t="shared" si="41"/>
        <v>8.8749395074647985</v>
      </c>
    </row>
    <row r="230" spans="1:67" x14ac:dyDescent="0.3">
      <c r="A230">
        <v>229</v>
      </c>
      <c r="B230" s="6">
        <v>4.4038461538461604</v>
      </c>
      <c r="C230">
        <v>97.2494234999714</v>
      </c>
      <c r="D230">
        <v>100.07836835965399</v>
      </c>
      <c r="E230">
        <v>590.14130009561097</v>
      </c>
      <c r="F230">
        <v>0.30830816541591299</v>
      </c>
      <c r="G230">
        <v>0.32773666025342002</v>
      </c>
      <c r="H230">
        <v>377.18518518518499</v>
      </c>
      <c r="I230">
        <v>96.179894179894205</v>
      </c>
      <c r="J230">
        <v>466.11500000000001</v>
      </c>
      <c r="K230">
        <v>127.91500000000001</v>
      </c>
      <c r="L230">
        <f t="shared" si="42"/>
        <v>555.81134259259386</v>
      </c>
      <c r="M230">
        <v>178</v>
      </c>
      <c r="N230">
        <v>3.4230769230769198</v>
      </c>
      <c r="O230" s="4"/>
      <c r="P230" s="3"/>
      <c r="Q230" s="8"/>
      <c r="R230" s="4"/>
      <c r="S230" s="3"/>
      <c r="U230" s="7">
        <v>87.257415632661505</v>
      </c>
      <c r="V230" s="4"/>
      <c r="W230" s="5">
        <v>3.4230769230769198</v>
      </c>
      <c r="X230" s="5">
        <v>87.232171590067935</v>
      </c>
      <c r="Y230" s="5">
        <v>264.65819659687423</v>
      </c>
      <c r="Z230" s="5">
        <f t="shared" si="29"/>
        <v>3.0339517149772255</v>
      </c>
      <c r="AA230" s="5"/>
      <c r="AB230" s="5"/>
      <c r="AC230" s="5"/>
      <c r="AD230" s="5"/>
      <c r="AF230" s="7">
        <v>87.037329366605405</v>
      </c>
      <c r="AG230" s="4"/>
      <c r="AH230" s="3"/>
      <c r="AI230" s="5"/>
      <c r="AJ230">
        <v>586.237776521049</v>
      </c>
      <c r="AL230">
        <f t="shared" si="30"/>
        <v>520.88798679759805</v>
      </c>
      <c r="AM230">
        <f t="shared" si="31"/>
        <v>784.21873569202501</v>
      </c>
      <c r="AO230">
        <v>229</v>
      </c>
      <c r="AP230">
        <v>179</v>
      </c>
      <c r="AQ230">
        <v>8.9499999999999709</v>
      </c>
      <c r="AU230">
        <v>178</v>
      </c>
      <c r="AV230">
        <v>3.4230769230769198</v>
      </c>
      <c r="AW230">
        <f t="shared" si="32"/>
        <v>86.716869910646494</v>
      </c>
      <c r="AX230">
        <f t="shared" si="33"/>
        <v>7519.8155270999869</v>
      </c>
      <c r="AY230">
        <f t="shared" si="34"/>
        <v>0.24853276921446907</v>
      </c>
      <c r="AZ230">
        <f t="shared" si="35"/>
        <v>0.54597679775545194</v>
      </c>
      <c r="BA230">
        <v>1.6433576343469101</v>
      </c>
      <c r="BB230">
        <f t="shared" si="36"/>
        <v>88.123824298318794</v>
      </c>
      <c r="BC230">
        <f t="shared" si="37"/>
        <v>7765.808408960962</v>
      </c>
      <c r="BD230">
        <f t="shared" si="38"/>
        <v>0.24060136193753623</v>
      </c>
      <c r="BE230">
        <f t="shared" si="39"/>
        <v>0.54584343902574717</v>
      </c>
      <c r="BF230">
        <v>1.8055101767514099</v>
      </c>
      <c r="BG230">
        <v>9.0434391428114047</v>
      </c>
      <c r="BI230">
        <v>0.26414927013998735</v>
      </c>
      <c r="BJ230">
        <v>0.58720010499996378</v>
      </c>
      <c r="BK230">
        <v>1.7470317699314699</v>
      </c>
      <c r="BM230">
        <v>3.4230769230769198</v>
      </c>
      <c r="BN230">
        <f t="shared" si="40"/>
        <v>9.0434391428114047</v>
      </c>
      <c r="BO230">
        <f t="shared" si="41"/>
        <v>8.8990547327731679</v>
      </c>
    </row>
    <row r="231" spans="1:67" x14ac:dyDescent="0.3">
      <c r="A231">
        <v>230</v>
      </c>
      <c r="B231" s="6">
        <v>4.4230769230769296</v>
      </c>
      <c r="C231">
        <v>96.410407401127998</v>
      </c>
      <c r="D231">
        <v>100.24800723488001</v>
      </c>
      <c r="E231">
        <v>590.48868396984699</v>
      </c>
      <c r="F231">
        <v>0.32039350628294699</v>
      </c>
      <c r="G231">
        <v>0.29781054103542398</v>
      </c>
      <c r="H231">
        <v>376.20967741935499</v>
      </c>
      <c r="I231">
        <v>96.037634408602102</v>
      </c>
      <c r="J231">
        <v>465.22388059701501</v>
      </c>
      <c r="K231">
        <v>127.701492537313</v>
      </c>
      <c r="L231">
        <f t="shared" si="42"/>
        <v>556.33876986037512</v>
      </c>
      <c r="M231">
        <v>179</v>
      </c>
      <c r="N231">
        <v>3.4423076923076898</v>
      </c>
      <c r="O231" s="4"/>
      <c r="P231" s="3"/>
      <c r="Q231" s="8"/>
      <c r="R231" s="4"/>
      <c r="S231" s="3"/>
      <c r="U231" s="7">
        <v>87.480580048179405</v>
      </c>
      <c r="V231" s="4"/>
      <c r="W231" s="5">
        <v>3.4423076923076898</v>
      </c>
      <c r="X231" s="5">
        <v>87.040764485103665</v>
      </c>
      <c r="Y231" s="5">
        <v>263.57677884066925</v>
      </c>
      <c r="Z231" s="5">
        <f t="shared" si="29"/>
        <v>3.0281992627233683</v>
      </c>
      <c r="AA231" s="5"/>
      <c r="AB231" s="5"/>
      <c r="AC231" s="5"/>
      <c r="AD231" s="5"/>
      <c r="AF231" s="7">
        <v>86.707456152453801</v>
      </c>
      <c r="AG231" s="4"/>
      <c r="AH231" s="3"/>
      <c r="AI231" s="5"/>
      <c r="AJ231">
        <v>586.33506815264695</v>
      </c>
      <c r="AL231">
        <f t="shared" si="30"/>
        <v>521.18832574562759</v>
      </c>
      <c r="AM231">
        <f t="shared" si="31"/>
        <v>784.4909706549206</v>
      </c>
      <c r="AO231">
        <v>230</v>
      </c>
      <c r="AP231">
        <v>180</v>
      </c>
      <c r="AQ231">
        <v>8.9999999999999698</v>
      </c>
      <c r="AU231">
        <v>179</v>
      </c>
      <c r="AV231">
        <v>3.4423076923076898</v>
      </c>
      <c r="AW231">
        <f t="shared" si="32"/>
        <v>86.535350606210372</v>
      </c>
      <c r="AX231">
        <f t="shared" si="33"/>
        <v>7488.3669045397537</v>
      </c>
      <c r="AY231">
        <f t="shared" si="34"/>
        <v>0.24992902072690995</v>
      </c>
      <c r="AZ231">
        <f t="shared" si="35"/>
        <v>0.54369346804112872</v>
      </c>
      <c r="BA231">
        <v>1.64443795155705</v>
      </c>
      <c r="BB231">
        <f t="shared" si="36"/>
        <v>87.928035404471899</v>
      </c>
      <c r="BC231">
        <f t="shared" si="37"/>
        <v>7731.3394100900641</v>
      </c>
      <c r="BD231">
        <f t="shared" si="38"/>
        <v>0.24195305498212918</v>
      </c>
      <c r="BE231">
        <f t="shared" si="39"/>
        <v>0.54342068071229777</v>
      </c>
      <c r="BF231">
        <v>1.80659173617937</v>
      </c>
      <c r="BG231">
        <v>9.0655548877919507</v>
      </c>
      <c r="BI231">
        <v>0.26563325480369515</v>
      </c>
      <c r="BJ231">
        <v>0.5846260325937559</v>
      </c>
      <c r="BK231">
        <v>1.7480131090432001</v>
      </c>
      <c r="BM231">
        <v>3.4423076923076898</v>
      </c>
      <c r="BN231">
        <f t="shared" si="40"/>
        <v>9.0655548877919507</v>
      </c>
      <c r="BO231">
        <f t="shared" si="41"/>
        <v>8.9219663221887764</v>
      </c>
    </row>
    <row r="232" spans="1:67" x14ac:dyDescent="0.3">
      <c r="A232">
        <v>231</v>
      </c>
      <c r="B232" s="6">
        <v>4.4423076923076996</v>
      </c>
      <c r="C232">
        <v>96.962109936899097</v>
      </c>
      <c r="D232">
        <v>100.24800723488001</v>
      </c>
      <c r="E232">
        <v>590.43735067699004</v>
      </c>
      <c r="F232">
        <v>0.30975711776181097</v>
      </c>
      <c r="G232">
        <v>0.32500000000000001</v>
      </c>
      <c r="H232">
        <v>375.26595744680901</v>
      </c>
      <c r="I232">
        <v>95.904255319148902</v>
      </c>
      <c r="J232">
        <v>464.22388059701501</v>
      </c>
      <c r="K232">
        <v>127.701492537313</v>
      </c>
      <c r="L232">
        <f t="shared" si="42"/>
        <v>555.98701968878754</v>
      </c>
      <c r="M232">
        <v>180</v>
      </c>
      <c r="N232">
        <v>3.4615384615384599</v>
      </c>
      <c r="O232" s="4"/>
      <c r="P232" s="3"/>
      <c r="Q232" s="8"/>
      <c r="R232" s="4"/>
      <c r="S232" s="3"/>
      <c r="U232" s="7">
        <v>86.971049709467707</v>
      </c>
      <c r="V232" s="4"/>
      <c r="W232" s="5">
        <v>3.4615384615384599</v>
      </c>
      <c r="X232" s="5">
        <v>86.818337501966823</v>
      </c>
      <c r="Y232" s="5">
        <v>263.82719058322112</v>
      </c>
      <c r="Z232" s="5">
        <f t="shared" si="29"/>
        <v>3.0388417720765992</v>
      </c>
      <c r="AA232" s="5"/>
      <c r="AB232" s="5"/>
      <c r="AC232" s="5"/>
      <c r="AD232" s="5"/>
      <c r="AF232" s="7">
        <v>87.838484648406705</v>
      </c>
      <c r="AG232" s="4"/>
      <c r="AH232" s="3"/>
      <c r="AI232" s="5"/>
      <c r="AJ232">
        <v>586.07543685090104</v>
      </c>
      <c r="AL232">
        <f t="shared" si="30"/>
        <v>521.49498947596624</v>
      </c>
      <c r="AM232">
        <f t="shared" si="31"/>
        <v>784.50075954616682</v>
      </c>
      <c r="AO232">
        <v>231</v>
      </c>
      <c r="AP232">
        <v>181</v>
      </c>
      <c r="AQ232">
        <v>9.0499999999999705</v>
      </c>
      <c r="AU232">
        <v>180</v>
      </c>
      <c r="AV232">
        <v>3.4615384615384599</v>
      </c>
      <c r="AW232">
        <f t="shared" si="32"/>
        <v>86.353313111623066</v>
      </c>
      <c r="AX232">
        <f t="shared" si="33"/>
        <v>7456.8946853540119</v>
      </c>
      <c r="AY232">
        <f t="shared" si="34"/>
        <v>0.25132527223935086</v>
      </c>
      <c r="AZ232">
        <f t="shared" si="35"/>
        <v>0.54140842509195475</v>
      </c>
      <c r="BA232">
        <v>1.6455361159044299</v>
      </c>
      <c r="BB232">
        <f t="shared" si="36"/>
        <v>87.731657164080829</v>
      </c>
      <c r="BC232">
        <f t="shared" si="37"/>
        <v>7696.8436687558151</v>
      </c>
      <c r="BD232">
        <f t="shared" si="38"/>
        <v>0.24330474802672217</v>
      </c>
      <c r="BE232">
        <f t="shared" si="39"/>
        <v>0.54099604272355961</v>
      </c>
      <c r="BF232">
        <v>1.8077038289865399</v>
      </c>
      <c r="BG232">
        <v>9.0847789306253475</v>
      </c>
      <c r="BI232">
        <v>0.26711723946740307</v>
      </c>
      <c r="BJ232">
        <v>0.58164190313578445</v>
      </c>
      <c r="BK232">
        <v>1.74895394129635</v>
      </c>
      <c r="BM232">
        <v>3.4615384615384599</v>
      </c>
      <c r="BN232">
        <f t="shared" si="40"/>
        <v>9.0847789306253475</v>
      </c>
      <c r="BO232">
        <f t="shared" si="41"/>
        <v>8.9420487986331771</v>
      </c>
    </row>
    <row r="233" spans="1:67" x14ac:dyDescent="0.3">
      <c r="A233">
        <v>232</v>
      </c>
      <c r="B233" s="6">
        <v>4.4615384615384697</v>
      </c>
      <c r="C233">
        <v>96.722397411896495</v>
      </c>
      <c r="D233">
        <v>99.734201186509196</v>
      </c>
      <c r="E233">
        <v>589.62264297503395</v>
      </c>
      <c r="F233">
        <v>0.312393233656311</v>
      </c>
      <c r="G233">
        <v>0.34258809026951198</v>
      </c>
      <c r="H233">
        <v>374.304812834225</v>
      </c>
      <c r="I233">
        <v>95.893048128342201</v>
      </c>
      <c r="J233">
        <v>463.18592964824097</v>
      </c>
      <c r="K233">
        <v>127.517587939698</v>
      </c>
      <c r="L233">
        <f t="shared" si="42"/>
        <v>555.5069800875998</v>
      </c>
      <c r="M233">
        <v>181</v>
      </c>
      <c r="N233">
        <v>3.4807692307692299</v>
      </c>
      <c r="O233" s="4"/>
      <c r="P233" s="3"/>
      <c r="Q233" s="8"/>
      <c r="R233" s="4"/>
      <c r="S233" s="3"/>
      <c r="U233" s="7">
        <v>86.097428936677403</v>
      </c>
      <c r="V233" s="4"/>
      <c r="W233" s="5">
        <v>3.4807692307692299</v>
      </c>
      <c r="X233" s="5">
        <v>86.659162201620575</v>
      </c>
      <c r="Y233" s="5">
        <v>262.79415434732829</v>
      </c>
      <c r="Z233" s="5">
        <f t="shared" si="29"/>
        <v>3.0325028268322431</v>
      </c>
      <c r="AA233" s="5"/>
      <c r="AB233" s="5"/>
      <c r="AC233" s="5"/>
      <c r="AD233" s="5"/>
      <c r="AF233" s="7">
        <v>88.0765522524364</v>
      </c>
      <c r="AG233" s="4"/>
      <c r="AH233" s="3"/>
      <c r="AI233" s="5"/>
      <c r="AJ233">
        <v>586.20670205562897</v>
      </c>
      <c r="AL233">
        <f t="shared" si="30"/>
        <v>521.80793338346643</v>
      </c>
      <c r="AM233">
        <f t="shared" si="31"/>
        <v>784.80686597204351</v>
      </c>
      <c r="AO233">
        <v>232</v>
      </c>
      <c r="AP233">
        <v>182</v>
      </c>
      <c r="AQ233">
        <v>9.0999999999999694</v>
      </c>
      <c r="AU233">
        <v>181</v>
      </c>
      <c r="AV233">
        <v>3.4807692307692299</v>
      </c>
      <c r="AW233">
        <f t="shared" si="32"/>
        <v>86.170750559527519</v>
      </c>
      <c r="AX233">
        <f t="shared" si="33"/>
        <v>7425.398251992312</v>
      </c>
      <c r="AY233">
        <f t="shared" si="34"/>
        <v>0.25272152375179174</v>
      </c>
      <c r="AZ233">
        <f t="shared" si="35"/>
        <v>0.53912162407063091</v>
      </c>
      <c r="BA233">
        <v>1.6466502436786199</v>
      </c>
      <c r="BB233">
        <f t="shared" si="36"/>
        <v>87.534679735753485</v>
      </c>
      <c r="BC233">
        <f t="shared" si="37"/>
        <v>7662.3201564409319</v>
      </c>
      <c r="BD233">
        <f t="shared" si="38"/>
        <v>0.24465644107131512</v>
      </c>
      <c r="BE233">
        <f t="shared" si="39"/>
        <v>0.53856945276707047</v>
      </c>
      <c r="BF233">
        <v>1.8088417138223101</v>
      </c>
      <c r="BG233">
        <v>9.1075783937833048</v>
      </c>
      <c r="BI233">
        <v>0.26860122413111093</v>
      </c>
      <c r="BJ233">
        <v>0.57951105946696524</v>
      </c>
      <c r="BK233">
        <v>1.7498535205004</v>
      </c>
      <c r="BM233">
        <v>3.4807692307692299</v>
      </c>
      <c r="BN233">
        <f t="shared" si="40"/>
        <v>9.1075783937833048</v>
      </c>
      <c r="BO233">
        <f t="shared" si="41"/>
        <v>8.9656678740493483</v>
      </c>
    </row>
    <row r="234" spans="1:67" x14ac:dyDescent="0.3">
      <c r="A234">
        <v>233</v>
      </c>
      <c r="B234" s="6">
        <v>4.4807692307692397</v>
      </c>
      <c r="C234">
        <v>96.772650032160499</v>
      </c>
      <c r="D234">
        <v>99.001866130234305</v>
      </c>
      <c r="E234">
        <v>589.19668398582996</v>
      </c>
      <c r="F234">
        <v>0.31113994554758101</v>
      </c>
      <c r="G234">
        <v>0.34039666298065901</v>
      </c>
      <c r="H234">
        <v>373.39037433155102</v>
      </c>
      <c r="I234">
        <v>95.609625668449198</v>
      </c>
      <c r="J234">
        <v>462.147959183674</v>
      </c>
      <c r="K234">
        <v>127.37755102040801</v>
      </c>
      <c r="L234">
        <f t="shared" si="42"/>
        <v>554.73490532576864</v>
      </c>
      <c r="M234">
        <v>182</v>
      </c>
      <c r="N234">
        <v>3.5</v>
      </c>
      <c r="O234" s="4"/>
      <c r="P234" s="3"/>
      <c r="Q234" s="8"/>
      <c r="R234" s="4"/>
      <c r="S234" s="3"/>
      <c r="U234" s="7">
        <v>85.527730593023406</v>
      </c>
      <c r="V234" s="4"/>
      <c r="W234" s="5">
        <v>3.5</v>
      </c>
      <c r="X234" s="5">
        <v>86.498840108407038</v>
      </c>
      <c r="Y234" s="5">
        <v>262.77824315207783</v>
      </c>
      <c r="Z234" s="5">
        <f t="shared" si="29"/>
        <v>3.0379395009545078</v>
      </c>
      <c r="AA234" s="5"/>
      <c r="AB234" s="5"/>
      <c r="AC234" s="5"/>
      <c r="AD234" s="5"/>
      <c r="AF234" s="7">
        <v>86.6329031545513</v>
      </c>
      <c r="AG234" s="4"/>
      <c r="AH234" s="3"/>
      <c r="AI234" s="5"/>
      <c r="AJ234">
        <v>586.23887726404303</v>
      </c>
      <c r="AL234">
        <f t="shared" si="30"/>
        <v>522.12710937500015</v>
      </c>
      <c r="AM234">
        <f t="shared" si="31"/>
        <v>785.04314503095884</v>
      </c>
      <c r="AO234">
        <v>233</v>
      </c>
      <c r="AP234">
        <v>183</v>
      </c>
      <c r="AQ234">
        <v>9.1499999999999702</v>
      </c>
      <c r="AU234">
        <v>182</v>
      </c>
      <c r="AV234">
        <v>3.5</v>
      </c>
      <c r="AW234">
        <f t="shared" si="32"/>
        <v>85.987656250000015</v>
      </c>
      <c r="AX234">
        <f t="shared" si="33"/>
        <v>7393.8770273681666</v>
      </c>
      <c r="AY234">
        <f t="shared" si="34"/>
        <v>0.25411777526423268</v>
      </c>
      <c r="AZ234">
        <f t="shared" si="35"/>
        <v>0.5368330230777475</v>
      </c>
      <c r="BA234">
        <v>1.64777848768373</v>
      </c>
      <c r="BB234">
        <f t="shared" si="36"/>
        <v>87.337093749999923</v>
      </c>
      <c r="BC234">
        <f t="shared" si="37"/>
        <v>7627.7679446962757</v>
      </c>
      <c r="BD234">
        <f t="shared" si="38"/>
        <v>0.24600813411590808</v>
      </c>
      <c r="BE234">
        <f t="shared" si="39"/>
        <v>0.53614084558396169</v>
      </c>
      <c r="BF234">
        <v>1.8100007121492701</v>
      </c>
      <c r="BG234">
        <v>9.1297190697758861</v>
      </c>
      <c r="BI234">
        <v>0.27008520879481879</v>
      </c>
      <c r="BJ234">
        <v>0.57736881663828032</v>
      </c>
      <c r="BK234">
        <v>1.7507111862407101</v>
      </c>
      <c r="BM234">
        <v>3.5</v>
      </c>
      <c r="BN234">
        <f t="shared" si="40"/>
        <v>9.1297190697758861</v>
      </c>
      <c r="BO234">
        <f t="shared" si="41"/>
        <v>8.9886566099637299</v>
      </c>
    </row>
    <row r="235" spans="1:67" x14ac:dyDescent="0.3">
      <c r="A235">
        <v>234</v>
      </c>
      <c r="B235" s="6">
        <v>4.5000000000000098</v>
      </c>
      <c r="C235">
        <v>96.504384334106902</v>
      </c>
      <c r="D235">
        <v>98.254022580680697</v>
      </c>
      <c r="E235">
        <v>589.08318984599896</v>
      </c>
      <c r="F235">
        <v>0.32582518532086902</v>
      </c>
      <c r="G235">
        <v>0.33972559425649401</v>
      </c>
      <c r="H235">
        <v>372.41935483870998</v>
      </c>
      <c r="I235">
        <v>95.360215053763397</v>
      </c>
      <c r="J235">
        <v>461.10880829015503</v>
      </c>
      <c r="K235">
        <v>127.264248704663</v>
      </c>
      <c r="L235">
        <f t="shared" si="42"/>
        <v>554.30908407153152</v>
      </c>
      <c r="M235">
        <v>183</v>
      </c>
      <c r="N235">
        <v>3.5192307692307701</v>
      </c>
      <c r="O235" s="4"/>
      <c r="P235" s="3"/>
      <c r="Q235" s="8"/>
      <c r="R235" s="4"/>
      <c r="S235" s="3"/>
      <c r="U235" s="7">
        <v>84.567430731753205</v>
      </c>
      <c r="V235" s="4"/>
      <c r="W235" s="5">
        <v>3.5192307692307701</v>
      </c>
      <c r="X235" s="5">
        <v>86.212247127977534</v>
      </c>
      <c r="Y235" s="5">
        <v>262.45021067528148</v>
      </c>
      <c r="Z235" s="5">
        <f t="shared" si="29"/>
        <v>3.0442334983530586</v>
      </c>
      <c r="AA235" s="5"/>
      <c r="AB235" s="5"/>
      <c r="AC235" s="5"/>
      <c r="AD235" s="5"/>
      <c r="AF235" s="7">
        <v>86.652043800262703</v>
      </c>
      <c r="AG235" s="4"/>
      <c r="AH235" s="3"/>
      <c r="AI235" s="5"/>
      <c r="AJ235">
        <v>586.16921862175502</v>
      </c>
      <c r="AK235" s="11"/>
      <c r="AL235">
        <f t="shared" si="30"/>
        <v>522.45246581823494</v>
      </c>
      <c r="AM235">
        <f t="shared" si="31"/>
        <v>785.20757249226324</v>
      </c>
      <c r="AO235">
        <v>234</v>
      </c>
      <c r="AP235">
        <v>184</v>
      </c>
      <c r="AQ235">
        <v>9.1999999999999709</v>
      </c>
      <c r="AU235">
        <v>183</v>
      </c>
      <c r="AV235">
        <v>3.5192307692307701</v>
      </c>
      <c r="AW235">
        <f t="shared" si="32"/>
        <v>85.804023649949116</v>
      </c>
      <c r="AX235">
        <f t="shared" si="33"/>
        <v>7362.3304745210271</v>
      </c>
      <c r="AY235">
        <f t="shared" si="34"/>
        <v>0.25551402677667356</v>
      </c>
      <c r="AZ235">
        <f t="shared" si="35"/>
        <v>0.53454258312724168</v>
      </c>
      <c r="BA235">
        <v>1.64891904480406</v>
      </c>
      <c r="BB235">
        <f t="shared" si="36"/>
        <v>87.138890311277279</v>
      </c>
      <c r="BC235">
        <f t="shared" si="37"/>
        <v>7593.1862046808137</v>
      </c>
      <c r="BD235">
        <f t="shared" si="38"/>
        <v>0.24735982716050103</v>
      </c>
      <c r="BE235">
        <f t="shared" si="39"/>
        <v>0.53371016291662299</v>
      </c>
      <c r="BF235">
        <v>1.8111762120802899</v>
      </c>
      <c r="BG235">
        <v>9.1511742583965514</v>
      </c>
      <c r="BI235">
        <v>0.27156919345852665</v>
      </c>
      <c r="BJ235">
        <v>0.57354921102039846</v>
      </c>
      <c r="BK235">
        <v>1.75152636662252</v>
      </c>
      <c r="BM235">
        <v>3.5192307692307701</v>
      </c>
      <c r="BN235">
        <f t="shared" si="40"/>
        <v>9.1511742583965514</v>
      </c>
      <c r="BO235">
        <f t="shared" si="41"/>
        <v>9.0109888901195223</v>
      </c>
    </row>
    <row r="236" spans="1:67" x14ac:dyDescent="0.3">
      <c r="A236">
        <v>235</v>
      </c>
      <c r="B236" s="6">
        <v>4.5192307692307798</v>
      </c>
      <c r="C236">
        <v>96.4925950883638</v>
      </c>
      <c r="D236">
        <v>98.261639382305205</v>
      </c>
      <c r="E236">
        <v>588.30362777823802</v>
      </c>
      <c r="F236">
        <v>0.284124938575122</v>
      </c>
      <c r="G236">
        <v>0.326983263863934</v>
      </c>
      <c r="H236">
        <v>371.55913978494601</v>
      </c>
      <c r="I236">
        <v>95.204301075268802</v>
      </c>
      <c r="J236">
        <v>460.11398963730602</v>
      </c>
      <c r="K236">
        <v>127.11398963730601</v>
      </c>
      <c r="L236">
        <f t="shared" si="42"/>
        <v>553.46781157725002</v>
      </c>
      <c r="M236">
        <v>184</v>
      </c>
      <c r="N236">
        <v>3.5384615384615401</v>
      </c>
      <c r="O236" s="4"/>
      <c r="P236" s="3"/>
      <c r="Q236" s="8"/>
      <c r="R236" s="4"/>
      <c r="S236" s="3"/>
      <c r="U236" s="7">
        <v>84.600006115046</v>
      </c>
      <c r="V236" s="4"/>
      <c r="W236" s="5">
        <v>3.5384615384615401</v>
      </c>
      <c r="X236" s="5">
        <v>85.855610730571627</v>
      </c>
      <c r="Y236" s="5">
        <v>261.54615982486757</v>
      </c>
      <c r="Z236" s="5">
        <f t="shared" si="29"/>
        <v>3.0463490690857751</v>
      </c>
      <c r="AA236" s="5"/>
      <c r="AB236" s="5"/>
      <c r="AC236" s="5"/>
      <c r="AD236" s="5"/>
      <c r="AF236" s="7">
        <v>87.214325870592106</v>
      </c>
      <c r="AG236" s="4"/>
      <c r="AH236" s="3"/>
      <c r="AI236" s="5"/>
      <c r="AJ236">
        <v>585.66982978600402</v>
      </c>
      <c r="AL236">
        <f t="shared" si="30"/>
        <v>522.78394749268159</v>
      </c>
      <c r="AM236">
        <f t="shared" si="31"/>
        <v>785.05554279783144</v>
      </c>
      <c r="AO236">
        <v>235</v>
      </c>
      <c r="AP236">
        <v>185</v>
      </c>
      <c r="AQ236">
        <v>9.2499999999999698</v>
      </c>
      <c r="AU236">
        <v>184</v>
      </c>
      <c r="AV236">
        <v>3.5384615384615401</v>
      </c>
      <c r="AW236">
        <f t="shared" si="32"/>
        <v>85.619846392347384</v>
      </c>
      <c r="AX236">
        <f t="shared" si="33"/>
        <v>7330.7580962491611</v>
      </c>
      <c r="AY236">
        <f t="shared" si="34"/>
        <v>0.25691027828911445</v>
      </c>
      <c r="AZ236">
        <f t="shared" si="35"/>
        <v>0.53225026811974241</v>
      </c>
      <c r="BA236">
        <v>1.6500701506917499</v>
      </c>
      <c r="BB236">
        <f t="shared" si="36"/>
        <v>86.940060999596085</v>
      </c>
      <c r="BC236">
        <f t="shared" si="37"/>
        <v>7558.5742066134881</v>
      </c>
      <c r="BD236">
        <f t="shared" si="38"/>
        <v>0.24871152020509399</v>
      </c>
      <c r="BE236">
        <f t="shared" si="39"/>
        <v>0.53127735347017557</v>
      </c>
      <c r="BF236">
        <v>1.81236367212003</v>
      </c>
      <c r="BG236">
        <v>9.1690837565903287</v>
      </c>
      <c r="BI236">
        <v>0.27305317812223445</v>
      </c>
      <c r="BJ236">
        <v>0.5688137946356161</v>
      </c>
      <c r="BK236">
        <v>1.75229858041602</v>
      </c>
      <c r="BM236">
        <v>3.5384615384615401</v>
      </c>
      <c r="BN236">
        <f t="shared" si="40"/>
        <v>9.1690837565903287</v>
      </c>
      <c r="BO236">
        <f t="shared" si="41"/>
        <v>9.029848078913572</v>
      </c>
    </row>
    <row r="237" spans="1:67" x14ac:dyDescent="0.3">
      <c r="A237">
        <v>236</v>
      </c>
      <c r="B237" s="6">
        <v>4.5384615384615499</v>
      </c>
      <c r="C237">
        <v>96.695915089338698</v>
      </c>
      <c r="D237">
        <v>97.991572639848997</v>
      </c>
      <c r="E237">
        <v>588.39678406205996</v>
      </c>
      <c r="F237">
        <v>0.33818925686397</v>
      </c>
      <c r="G237">
        <v>0.335163647611539</v>
      </c>
      <c r="H237">
        <v>370.53475935828902</v>
      </c>
      <c r="I237">
        <v>95.021390374331602</v>
      </c>
      <c r="J237">
        <v>459.09375</v>
      </c>
      <c r="K237">
        <v>126.963541666667</v>
      </c>
      <c r="L237">
        <f t="shared" si="42"/>
        <v>553.49369151069357</v>
      </c>
      <c r="M237">
        <v>185</v>
      </c>
      <c r="N237">
        <v>3.5576923076923102</v>
      </c>
      <c r="O237" s="4"/>
      <c r="P237" s="3"/>
      <c r="Q237" s="8"/>
      <c r="R237" s="4"/>
      <c r="S237" s="3"/>
      <c r="U237" s="7">
        <v>85.518321054083003</v>
      </c>
      <c r="V237" s="4"/>
      <c r="W237" s="5">
        <v>3.5576923076923102</v>
      </c>
      <c r="X237" s="5">
        <v>85.630549091833288</v>
      </c>
      <c r="Y237" s="5">
        <v>260.89646215038999</v>
      </c>
      <c r="Z237" s="5">
        <f t="shared" si="29"/>
        <v>3.0467685296586762</v>
      </c>
      <c r="AA237" s="5"/>
      <c r="AB237" s="5"/>
      <c r="AC237" s="5"/>
      <c r="AD237" s="5"/>
      <c r="AF237" s="7">
        <v>86.398549793140802</v>
      </c>
      <c r="AG237" s="4"/>
      <c r="AH237" s="3"/>
      <c r="AI237" s="5"/>
      <c r="AJ237">
        <v>586.59127078889696</v>
      </c>
      <c r="AL237">
        <f t="shared" si="30"/>
        <v>523.12149554301072</v>
      </c>
      <c r="AM237">
        <f t="shared" si="31"/>
        <v>785.96782253785</v>
      </c>
      <c r="AO237">
        <v>236</v>
      </c>
      <c r="AP237">
        <v>186</v>
      </c>
      <c r="AQ237">
        <v>9.2999999999999705</v>
      </c>
      <c r="AU237">
        <v>185</v>
      </c>
      <c r="AV237">
        <v>3.5576923076923102</v>
      </c>
      <c r="AW237">
        <f t="shared" si="32"/>
        <v>85.435118275295395</v>
      </c>
      <c r="AX237">
        <f t="shared" si="33"/>
        <v>7299.1594347137134</v>
      </c>
      <c r="AY237">
        <f t="shared" si="34"/>
        <v>0.25830652980155538</v>
      </c>
      <c r="AZ237">
        <f t="shared" si="35"/>
        <v>0.52995604481382363</v>
      </c>
      <c r="BA237">
        <v>1.65123008739957</v>
      </c>
      <c r="BB237">
        <f t="shared" si="36"/>
        <v>86.740597871691534</v>
      </c>
      <c r="BC237">
        <f t="shared" si="37"/>
        <v>7523.9313191384981</v>
      </c>
      <c r="BD237">
        <f t="shared" si="38"/>
        <v>0.25006321324968694</v>
      </c>
      <c r="BE237">
        <f t="shared" si="39"/>
        <v>0.52884237286785851</v>
      </c>
      <c r="BF237">
        <v>1.81355862481053</v>
      </c>
      <c r="BG237">
        <v>9.1995872236665726</v>
      </c>
      <c r="BI237">
        <v>0.27453716278594237</v>
      </c>
      <c r="BJ237">
        <v>0.56583552983837182</v>
      </c>
      <c r="BK237">
        <v>1.75302743429318</v>
      </c>
      <c r="BM237">
        <v>3.5576923076923102</v>
      </c>
      <c r="BN237">
        <f t="shared" si="40"/>
        <v>9.1995872236665726</v>
      </c>
      <c r="BO237">
        <f t="shared" si="41"/>
        <v>9.0611298725479124</v>
      </c>
    </row>
    <row r="238" spans="1:67" x14ac:dyDescent="0.3">
      <c r="A238">
        <v>237</v>
      </c>
      <c r="B238" s="6">
        <v>4.5576923076923199</v>
      </c>
      <c r="C238">
        <v>95.911686689438298</v>
      </c>
      <c r="D238">
        <v>97.484315439006807</v>
      </c>
      <c r="E238">
        <v>587.49843907619504</v>
      </c>
      <c r="F238">
        <v>0.26055673119933898</v>
      </c>
      <c r="G238">
        <v>0.30805623852179798</v>
      </c>
      <c r="H238">
        <v>369.73369565217399</v>
      </c>
      <c r="I238">
        <v>94.989130434782595</v>
      </c>
      <c r="J238">
        <v>458.14736842105299</v>
      </c>
      <c r="K238">
        <v>126.910526315789</v>
      </c>
      <c r="L238">
        <f t="shared" si="42"/>
        <v>552.58545480549378</v>
      </c>
      <c r="M238">
        <v>186</v>
      </c>
      <c r="N238">
        <v>3.57692307692307</v>
      </c>
      <c r="O238" s="4"/>
      <c r="P238" s="3"/>
      <c r="Q238" s="8"/>
      <c r="R238" s="4"/>
      <c r="S238" s="3"/>
      <c r="U238" s="7">
        <v>85.257333180761094</v>
      </c>
      <c r="V238" s="4"/>
      <c r="W238" s="5">
        <v>3.5769230769230802</v>
      </c>
      <c r="X238" s="5">
        <v>85.695166062469369</v>
      </c>
      <c r="Y238" s="5">
        <v>260.51126608071939</v>
      </c>
      <c r="Z238" s="5">
        <f t="shared" si="29"/>
        <v>3.0399762092859941</v>
      </c>
      <c r="AA238" s="5"/>
      <c r="AB238" s="5"/>
      <c r="AC238" s="5"/>
      <c r="AD238" s="5"/>
      <c r="AF238" s="7">
        <v>85.480740228530493</v>
      </c>
      <c r="AG238" s="4"/>
      <c r="AH238" s="3"/>
      <c r="AI238" s="5"/>
      <c r="AJ238">
        <v>586.99238043862499</v>
      </c>
      <c r="AL238">
        <f t="shared" si="30"/>
        <v>523.46504743464902</v>
      </c>
      <c r="AM238">
        <f t="shared" si="31"/>
        <v>786.49584269642696</v>
      </c>
      <c r="AO238">
        <v>237</v>
      </c>
      <c r="AP238">
        <v>187</v>
      </c>
      <c r="AQ238">
        <v>9.3499999999999694</v>
      </c>
      <c r="AU238">
        <v>186</v>
      </c>
      <c r="AV238">
        <v>3.57692307692307</v>
      </c>
      <c r="AW238">
        <f t="shared" si="32"/>
        <v>85.249833260918436</v>
      </c>
      <c r="AX238">
        <f t="shared" si="33"/>
        <v>7267.5340710143955</v>
      </c>
      <c r="AY238">
        <f t="shared" si="34"/>
        <v>0.25970278131399549</v>
      </c>
      <c r="AZ238">
        <f t="shared" si="35"/>
        <v>0.52765988279519715</v>
      </c>
      <c r="BA238">
        <v>1.6523971778527</v>
      </c>
      <c r="BB238">
        <f t="shared" si="36"/>
        <v>86.540493461755773</v>
      </c>
      <c r="BC238">
        <f t="shared" si="37"/>
        <v>7489.2570086041933</v>
      </c>
      <c r="BD238">
        <f t="shared" si="38"/>
        <v>0.25141490629427921</v>
      </c>
      <c r="BE238">
        <f t="shared" si="39"/>
        <v>0.52640518360034427</v>
      </c>
      <c r="BF238">
        <v>1.8147566802815001</v>
      </c>
      <c r="BG238">
        <v>9.225775730132538</v>
      </c>
      <c r="BI238">
        <v>0.27602114744965023</v>
      </c>
      <c r="BJ238">
        <v>0.56668981311224398</v>
      </c>
      <c r="BK238">
        <v>1.7537126250493</v>
      </c>
      <c r="BM238">
        <v>3.57692307692307</v>
      </c>
      <c r="BN238">
        <f t="shared" si="40"/>
        <v>9.225775730132538</v>
      </c>
      <c r="BO238">
        <f t="shared" si="41"/>
        <v>9.0881830139320563</v>
      </c>
    </row>
    <row r="239" spans="1:67" x14ac:dyDescent="0.3">
      <c r="A239">
        <v>238</v>
      </c>
      <c r="B239" s="6">
        <v>4.57692307692309</v>
      </c>
      <c r="C239">
        <v>95.652313786601894</v>
      </c>
      <c r="D239">
        <v>98.270562709002903</v>
      </c>
      <c r="E239">
        <v>587.83300875561895</v>
      </c>
      <c r="F239">
        <v>0.30799462406424999</v>
      </c>
      <c r="G239">
        <v>0.29430500257514097</v>
      </c>
      <c r="H239">
        <v>368.79234972677602</v>
      </c>
      <c r="I239">
        <v>94.879781420764999</v>
      </c>
      <c r="J239">
        <v>457.24352331606201</v>
      </c>
      <c r="K239">
        <v>126.854922279793</v>
      </c>
      <c r="L239">
        <f t="shared" si="42"/>
        <v>552.81983493303744</v>
      </c>
      <c r="M239">
        <v>187</v>
      </c>
      <c r="N239">
        <v>3.59615384615384</v>
      </c>
      <c r="O239" s="4"/>
      <c r="P239" s="3"/>
      <c r="Q239" s="8"/>
      <c r="R239" s="4"/>
      <c r="S239" s="3"/>
      <c r="U239" s="7">
        <v>85.504317255912497</v>
      </c>
      <c r="V239" s="4"/>
      <c r="W239" s="5">
        <v>3.5961538461538498</v>
      </c>
      <c r="X239" s="5">
        <v>85.082158083024581</v>
      </c>
      <c r="Y239" s="5">
        <v>261.32574365499528</v>
      </c>
      <c r="Z239" s="5">
        <f t="shared" si="29"/>
        <v>3.071451753727136</v>
      </c>
      <c r="AA239" s="5"/>
      <c r="AB239" s="5"/>
      <c r="AC239" s="5"/>
      <c r="AD239" s="5"/>
      <c r="AF239" s="7">
        <v>85.149041071536999</v>
      </c>
      <c r="AG239" s="4"/>
      <c r="AH239" s="3"/>
      <c r="AI239" s="5"/>
      <c r="AJ239">
        <v>586.10506337713196</v>
      </c>
      <c r="AL239">
        <f t="shared" si="30"/>
        <v>523.81453691164279</v>
      </c>
      <c r="AM239">
        <f t="shared" si="31"/>
        <v>786.06667299680794</v>
      </c>
      <c r="AO239">
        <v>238</v>
      </c>
      <c r="AP239">
        <v>188</v>
      </c>
      <c r="AQ239">
        <v>9.3999999999999702</v>
      </c>
      <c r="AU239">
        <v>187</v>
      </c>
      <c r="AV239">
        <v>3.59615384615384</v>
      </c>
      <c r="AW239">
        <f t="shared" si="32"/>
        <v>85.063985474094949</v>
      </c>
      <c r="AX239">
        <f t="shared" si="33"/>
        <v>7235.8816247370369</v>
      </c>
      <c r="AY239">
        <f t="shared" si="34"/>
        <v>0.26109903282643637</v>
      </c>
      <c r="AZ239">
        <f t="shared" si="35"/>
        <v>0.52536175444386202</v>
      </c>
      <c r="BA239">
        <v>1.6535697935082101</v>
      </c>
      <c r="BB239">
        <f t="shared" si="36"/>
        <v>86.339740781734406</v>
      </c>
      <c r="BC239">
        <f t="shared" si="37"/>
        <v>7454.5508382570915</v>
      </c>
      <c r="BD239">
        <f t="shared" si="38"/>
        <v>0.25276659933887213</v>
      </c>
      <c r="BE239">
        <f t="shared" si="39"/>
        <v>0.52396575496908726</v>
      </c>
      <c r="BF239">
        <v>1.8159535297046201</v>
      </c>
      <c r="BG239">
        <v>9.2408869466408152</v>
      </c>
      <c r="BI239">
        <v>0.27750513211335803</v>
      </c>
      <c r="BJ239">
        <v>0.55861134363306386</v>
      </c>
      <c r="BK239">
        <v>1.75435394120804</v>
      </c>
      <c r="BM239">
        <v>3.59615384615384</v>
      </c>
      <c r="BN239">
        <f t="shared" si="40"/>
        <v>9.2408869466408152</v>
      </c>
      <c r="BO239">
        <f t="shared" si="41"/>
        <v>9.1043436762680692</v>
      </c>
    </row>
    <row r="240" spans="1:67" x14ac:dyDescent="0.3">
      <c r="A240">
        <v>239</v>
      </c>
      <c r="B240" s="6">
        <v>4.59615384615386</v>
      </c>
      <c r="C240">
        <v>95.959427367413696</v>
      </c>
      <c r="D240">
        <v>98.275559119758995</v>
      </c>
      <c r="E240">
        <v>587.27431929213003</v>
      </c>
      <c r="F240">
        <v>0.32109734304673099</v>
      </c>
      <c r="G240">
        <v>0.34798891910492402</v>
      </c>
      <c r="H240">
        <v>367.820652173913</v>
      </c>
      <c r="I240">
        <v>94.701086956521706</v>
      </c>
      <c r="J240">
        <v>456.20207253886002</v>
      </c>
      <c r="K240">
        <v>126.60621761658</v>
      </c>
      <c r="L240">
        <f t="shared" si="42"/>
        <v>552.38387728091891</v>
      </c>
      <c r="M240">
        <v>188</v>
      </c>
      <c r="N240">
        <v>3.6153846153846101</v>
      </c>
      <c r="O240" s="4"/>
      <c r="P240" s="3"/>
      <c r="Q240" s="8"/>
      <c r="R240" s="4"/>
      <c r="S240" s="3"/>
      <c r="U240" s="7">
        <v>85.232536363403298</v>
      </c>
      <c r="V240" s="4"/>
      <c r="W240" s="5">
        <v>3.6153846153846199</v>
      </c>
      <c r="X240" s="5">
        <v>85.209212595771902</v>
      </c>
      <c r="Y240" s="5">
        <v>259.44757128721773</v>
      </c>
      <c r="Z240" s="5">
        <f t="shared" si="29"/>
        <v>3.0448300528021961</v>
      </c>
      <c r="AA240" s="5"/>
      <c r="AB240" s="5"/>
      <c r="AC240" s="5"/>
      <c r="AD240" s="5"/>
      <c r="AF240" s="7">
        <v>84.897197990483306</v>
      </c>
      <c r="AG240" s="4"/>
      <c r="AH240" s="3"/>
      <c r="AI240" s="5"/>
      <c r="AJ240">
        <v>585.89734613506698</v>
      </c>
      <c r="AL240">
        <f t="shared" si="30"/>
        <v>524.16989395679434</v>
      </c>
      <c r="AM240">
        <f t="shared" si="31"/>
        <v>786.14869963562967</v>
      </c>
      <c r="AO240">
        <v>239</v>
      </c>
      <c r="AP240">
        <v>189</v>
      </c>
      <c r="AQ240">
        <v>9.4499999999999709</v>
      </c>
      <c r="AU240">
        <v>188</v>
      </c>
      <c r="AV240">
        <v>3.6153846153846101</v>
      </c>
      <c r="AW240">
        <f t="shared" si="32"/>
        <v>84.877569201018801</v>
      </c>
      <c r="AX240">
        <f t="shared" si="33"/>
        <v>7204.2017534737352</v>
      </c>
      <c r="AY240">
        <f t="shared" si="34"/>
        <v>0.26249528433887731</v>
      </c>
      <c r="AZ240">
        <f t="shared" si="35"/>
        <v>0.5230616348992656</v>
      </c>
      <c r="BA240">
        <v>1.6547463486503899</v>
      </c>
      <c r="BB240">
        <f t="shared" si="36"/>
        <v>86.138333321185911</v>
      </c>
      <c r="BC240">
        <f t="shared" si="37"/>
        <v>7419.8124673517268</v>
      </c>
      <c r="BD240">
        <f t="shared" si="38"/>
        <v>0.25411829238346512</v>
      </c>
      <c r="BE240">
        <f t="shared" si="39"/>
        <v>0.5215240630237572</v>
      </c>
      <c r="BF240">
        <v>1.81714494865251</v>
      </c>
      <c r="BG240">
        <v>9.262149081741061</v>
      </c>
      <c r="BI240">
        <v>0.27898911677706589</v>
      </c>
      <c r="BJ240">
        <v>0.56028095538339262</v>
      </c>
      <c r="BK240">
        <v>1.7549512605112001</v>
      </c>
      <c r="BM240">
        <v>3.6153846153846101</v>
      </c>
      <c r="BN240">
        <f t="shared" si="40"/>
        <v>9.262149081741061</v>
      </c>
      <c r="BO240">
        <f t="shared" si="41"/>
        <v>9.1265835932104658</v>
      </c>
    </row>
    <row r="241" spans="1:67" x14ac:dyDescent="0.3">
      <c r="A241" s="12">
        <v>240</v>
      </c>
      <c r="B241" s="13">
        <v>4.6153846153846301</v>
      </c>
      <c r="C241" s="12">
        <v>95.709768122593999</v>
      </c>
      <c r="D241" s="12">
        <v>98.508049003874504</v>
      </c>
      <c r="E241" s="12">
        <v>587.54705113999</v>
      </c>
      <c r="F241" s="12">
        <v>0.326243573936569</v>
      </c>
      <c r="G241" s="12">
        <v>0.32726194598119801</v>
      </c>
      <c r="H241" s="12">
        <v>366.86338797814199</v>
      </c>
      <c r="I241" s="12">
        <v>94.398907103825096</v>
      </c>
      <c r="J241" s="12">
        <v>455.19587628865997</v>
      </c>
      <c r="K241" s="12">
        <v>126.567010309278</v>
      </c>
      <c r="L241">
        <f t="shared" si="42"/>
        <v>552.0780519407374</v>
      </c>
      <c r="M241">
        <v>189</v>
      </c>
      <c r="N241">
        <v>3.6346153846153801</v>
      </c>
      <c r="O241" s="4"/>
      <c r="P241" s="3"/>
      <c r="Q241" s="8"/>
      <c r="R241" s="4"/>
      <c r="S241" s="3"/>
      <c r="U241" s="7">
        <v>84.359485218289194</v>
      </c>
      <c r="V241" s="4"/>
      <c r="W241" s="5">
        <v>3.6346153846153801</v>
      </c>
      <c r="X241" s="5">
        <v>84.853999772983855</v>
      </c>
      <c r="Y241" s="5">
        <v>258.95884073132657</v>
      </c>
      <c r="Z241" s="5">
        <f t="shared" si="29"/>
        <v>3.0518165487088198</v>
      </c>
      <c r="AA241" s="5"/>
      <c r="AB241" s="5"/>
      <c r="AC241" s="5"/>
      <c r="AD241" s="5"/>
      <c r="AF241" s="7">
        <v>85.824462152165395</v>
      </c>
      <c r="AG241" s="4"/>
      <c r="AH241" s="3"/>
      <c r="AI241" s="5"/>
      <c r="AJ241">
        <v>586.13231042347195</v>
      </c>
      <c r="AL241">
        <f t="shared" si="30"/>
        <v>524.53104475407054</v>
      </c>
      <c r="AM241">
        <f t="shared" si="31"/>
        <v>786.5646205068939</v>
      </c>
      <c r="AO241">
        <v>240</v>
      </c>
      <c r="AP241">
        <v>190</v>
      </c>
      <c r="AQ241">
        <v>9.4999999999999698</v>
      </c>
      <c r="AU241">
        <v>189</v>
      </c>
      <c r="AV241">
        <v>3.6346153846153801</v>
      </c>
      <c r="AW241">
        <f t="shared" si="32"/>
        <v>84.690578887592949</v>
      </c>
      <c r="AX241">
        <f t="shared" si="33"/>
        <v>7172.4941523156049</v>
      </c>
      <c r="AY241">
        <f t="shared" si="34"/>
        <v>0.26389153585131819</v>
      </c>
      <c r="AZ241">
        <f t="shared" si="35"/>
        <v>0.52075950202347421</v>
      </c>
      <c r="BA241">
        <v>1.65592530803863</v>
      </c>
      <c r="BB241">
        <f t="shared" si="36"/>
        <v>85.936265046703753</v>
      </c>
      <c r="BC241">
        <f t="shared" si="37"/>
        <v>7385.041650177317</v>
      </c>
      <c r="BD241">
        <f t="shared" si="38"/>
        <v>0.2554699854280581</v>
      </c>
      <c r="BE241">
        <f t="shared" si="39"/>
        <v>0.51908009049382531</v>
      </c>
      <c r="BF241">
        <v>1.81832680036165</v>
      </c>
      <c r="BG241">
        <v>9.2875102619250658</v>
      </c>
      <c r="BI241">
        <v>0.28047310144077298</v>
      </c>
      <c r="BJ241">
        <v>0.55561939011176087</v>
      </c>
      <c r="BK241">
        <v>1.7555045516065999</v>
      </c>
      <c r="BM241">
        <v>3.6346153846153801</v>
      </c>
      <c r="BN241">
        <f t="shared" si="40"/>
        <v>9.2875102619250658</v>
      </c>
      <c r="BO241">
        <f t="shared" si="41"/>
        <v>9.1528834779987225</v>
      </c>
    </row>
    <row r="242" spans="1:67" x14ac:dyDescent="0.3">
      <c r="A242">
        <v>241</v>
      </c>
      <c r="B242" s="6">
        <v>4.6346153846154001</v>
      </c>
      <c r="C242">
        <v>95.652313786601994</v>
      </c>
      <c r="D242">
        <v>97.780787878085505</v>
      </c>
      <c r="E242">
        <v>587.77328329412103</v>
      </c>
      <c r="F242">
        <v>0.32565924955137199</v>
      </c>
      <c r="G242">
        <v>0.31199669334433799</v>
      </c>
      <c r="H242">
        <v>365.87978142076503</v>
      </c>
      <c r="I242">
        <v>94.207650273224104</v>
      </c>
      <c r="J242">
        <v>454.26178010471199</v>
      </c>
      <c r="K242">
        <v>126.34554973822</v>
      </c>
      <c r="L242">
        <f t="shared" si="42"/>
        <v>552.38749177466855</v>
      </c>
      <c r="M242">
        <v>190</v>
      </c>
      <c r="N242">
        <v>3.6538461538461502</v>
      </c>
      <c r="O242" s="4"/>
      <c r="P242" s="3"/>
      <c r="Q242" s="8"/>
      <c r="R242" s="4"/>
      <c r="S242" s="3"/>
      <c r="U242" s="7">
        <v>83.970838811849703</v>
      </c>
      <c r="V242" s="4"/>
      <c r="W242" s="5">
        <v>3.6538461538461502</v>
      </c>
      <c r="X242" s="5">
        <v>84.691480676061985</v>
      </c>
      <c r="Y242" s="5">
        <v>258.69371503753558</v>
      </c>
      <c r="Z242" s="5">
        <f t="shared" si="29"/>
        <v>3.0545423574186636</v>
      </c>
      <c r="AA242" s="5"/>
      <c r="AB242" s="5"/>
      <c r="AC242" s="5"/>
      <c r="AD242" s="5"/>
      <c r="AF242" s="7">
        <v>85.256185643048795</v>
      </c>
      <c r="AG242" s="4"/>
      <c r="AH242" s="3"/>
      <c r="AI242" s="5"/>
      <c r="AJ242">
        <v>585.93355608192303</v>
      </c>
      <c r="AL242">
        <f t="shared" si="30"/>
        <v>524.89791165328836</v>
      </c>
      <c r="AM242">
        <f t="shared" si="31"/>
        <v>786.66126751022352</v>
      </c>
      <c r="AO242">
        <v>241</v>
      </c>
      <c r="AP242">
        <v>191</v>
      </c>
      <c r="AQ242">
        <v>9.5499999999999705</v>
      </c>
      <c r="AU242">
        <v>190</v>
      </c>
      <c r="AV242">
        <v>3.6538461538461502</v>
      </c>
      <c r="AW242">
        <f t="shared" si="32"/>
        <v>84.503009137655752</v>
      </c>
      <c r="AX242">
        <f t="shared" si="33"/>
        <v>7140.7585533187312</v>
      </c>
      <c r="AY242">
        <f t="shared" si="34"/>
        <v>0.26528778736375908</v>
      </c>
      <c r="AZ242">
        <f t="shared" si="35"/>
        <v>0.51845533636239893</v>
      </c>
      <c r="BA242">
        <v>1.65710518106351</v>
      </c>
      <c r="BB242">
        <f t="shared" si="36"/>
        <v>85.73353040090123</v>
      </c>
      <c r="BC242">
        <f t="shared" si="37"/>
        <v>7350.2382350022554</v>
      </c>
      <c r="BD242">
        <f t="shared" si="38"/>
        <v>0.25682167847265103</v>
      </c>
      <c r="BE242">
        <f t="shared" si="39"/>
        <v>0.51663382671437441</v>
      </c>
      <c r="BF242">
        <v>1.81949503890002</v>
      </c>
      <c r="BG242">
        <v>9.3092692856505153</v>
      </c>
      <c r="BI242">
        <v>0.28195708610448084</v>
      </c>
      <c r="BJ242">
        <v>0.55349309581598682</v>
      </c>
      <c r="BK242">
        <v>1.7560138751116201</v>
      </c>
      <c r="BM242">
        <v>3.6538461538461502</v>
      </c>
      <c r="BN242">
        <f t="shared" si="40"/>
        <v>9.3092692856505153</v>
      </c>
      <c r="BO242">
        <f t="shared" si="41"/>
        <v>9.1756546573049338</v>
      </c>
    </row>
    <row r="243" spans="1:67" x14ac:dyDescent="0.3">
      <c r="A243">
        <v>242</v>
      </c>
      <c r="B243" s="6">
        <v>4.6538461538461702</v>
      </c>
      <c r="C243">
        <v>95.079211459486999</v>
      </c>
      <c r="D243">
        <v>97.223888638126894</v>
      </c>
      <c r="E243">
        <v>587.77607105101902</v>
      </c>
      <c r="F243">
        <v>0.31393646142866399</v>
      </c>
      <c r="G243">
        <v>0.30922355276638003</v>
      </c>
      <c r="H243">
        <v>364.92265193370201</v>
      </c>
      <c r="I243">
        <v>94.077348066298299</v>
      </c>
      <c r="J243">
        <v>453.33333333333297</v>
      </c>
      <c r="K243">
        <v>126.137566137566</v>
      </c>
      <c r="L243">
        <f t="shared" si="42"/>
        <v>552.56675874769348</v>
      </c>
      <c r="M243">
        <v>191</v>
      </c>
      <c r="N243">
        <v>3.6730769230769198</v>
      </c>
      <c r="O243" s="4"/>
      <c r="P243" s="3"/>
      <c r="Q243" s="8"/>
      <c r="R243" s="4"/>
      <c r="S243" s="3"/>
      <c r="U243" s="7">
        <v>84.567430731753205</v>
      </c>
      <c r="V243" s="4"/>
      <c r="W243" s="5">
        <v>3.6730769230769198</v>
      </c>
      <c r="X243" s="5">
        <v>84.525658646449415</v>
      </c>
      <c r="Y243" s="5">
        <v>258.71812623976342</v>
      </c>
      <c r="Z243" s="5">
        <f t="shared" si="29"/>
        <v>3.0608235461603366</v>
      </c>
      <c r="AA243" s="5"/>
      <c r="AB243" s="5"/>
      <c r="AC243" s="5"/>
      <c r="AD243" s="5"/>
      <c r="AF243" s="7">
        <v>84.9536787031915</v>
      </c>
      <c r="AG243" s="4"/>
      <c r="AH243" s="3"/>
      <c r="AI243" s="5"/>
      <c r="AJ243">
        <v>586.80381059461899</v>
      </c>
      <c r="AL243">
        <f t="shared" si="30"/>
        <v>525.27041313706582</v>
      </c>
      <c r="AM243">
        <f t="shared" si="31"/>
        <v>787.5580734431901</v>
      </c>
      <c r="AO243">
        <v>242</v>
      </c>
      <c r="AP243">
        <v>192</v>
      </c>
      <c r="AQ243">
        <v>9.5999999999999694</v>
      </c>
      <c r="AU243">
        <v>191</v>
      </c>
      <c r="AV243">
        <v>3.6730769230769198</v>
      </c>
      <c r="AW243">
        <f t="shared" si="32"/>
        <v>84.31485471104007</v>
      </c>
      <c r="AX243">
        <f t="shared" si="33"/>
        <v>7108.9947249437955</v>
      </c>
      <c r="AY243">
        <f t="shared" si="34"/>
        <v>0.26668403887619996</v>
      </c>
      <c r="AZ243">
        <f t="shared" si="35"/>
        <v>0.51614912110510935</v>
      </c>
      <c r="BA243">
        <v>1.65828452934682</v>
      </c>
      <c r="BB243">
        <f t="shared" si="36"/>
        <v>85.530124300959983</v>
      </c>
      <c r="BC243">
        <f t="shared" si="37"/>
        <v>7315.4021629376657</v>
      </c>
      <c r="BD243">
        <f t="shared" si="38"/>
        <v>0.25817337151724395</v>
      </c>
      <c r="BE243">
        <f t="shared" si="39"/>
        <v>0.51418526754622096</v>
      </c>
      <c r="BF243">
        <v>1.82064571308273</v>
      </c>
      <c r="BG243">
        <v>9.3406799566016261</v>
      </c>
      <c r="BI243">
        <v>0.28344107076818864</v>
      </c>
      <c r="BJ243">
        <v>0.55132778955471506</v>
      </c>
      <c r="BK243">
        <v>1.7564793813637301</v>
      </c>
      <c r="BM243">
        <v>3.6730769230769198</v>
      </c>
      <c r="BN243">
        <f t="shared" si="40"/>
        <v>9.3406799566016261</v>
      </c>
      <c r="BO243">
        <f t="shared" si="41"/>
        <v>9.2079612870894731</v>
      </c>
    </row>
    <row r="244" spans="1:67" x14ac:dyDescent="0.3">
      <c r="A244">
        <v>243</v>
      </c>
      <c r="B244" s="6">
        <v>4.6730769230769402</v>
      </c>
      <c r="C244" s="6">
        <v>94.007414961781706</v>
      </c>
      <c r="D244" s="6">
        <v>97.705044406180505</v>
      </c>
      <c r="E244" s="6">
        <v>587.71202564205703</v>
      </c>
      <c r="F244">
        <v>0.30091372734439598</v>
      </c>
      <c r="G244">
        <v>0.307739405896372</v>
      </c>
      <c r="H244">
        <v>364</v>
      </c>
      <c r="I244">
        <v>94</v>
      </c>
      <c r="J244">
        <v>452.38743455497399</v>
      </c>
      <c r="K244">
        <v>126.09424083769601</v>
      </c>
      <c r="L244">
        <f t="shared" si="42"/>
        <v>552.42146596858743</v>
      </c>
      <c r="M244">
        <v>192</v>
      </c>
      <c r="N244">
        <v>3.6923076923076898</v>
      </c>
      <c r="O244" s="4"/>
      <c r="P244" s="3"/>
      <c r="Q244" s="8"/>
      <c r="R244" s="4"/>
      <c r="S244" s="3"/>
      <c r="U244" s="7">
        <v>83.670278491162406</v>
      </c>
      <c r="V244" s="4"/>
      <c r="W244" s="5">
        <v>3.6923076923076898</v>
      </c>
      <c r="X244" s="5">
        <v>84.200146802589174</v>
      </c>
      <c r="Y244" s="5">
        <v>258.20873447014287</v>
      </c>
      <c r="Z244" s="5">
        <f t="shared" si="29"/>
        <v>3.0666067017142411</v>
      </c>
      <c r="AA244" s="5"/>
      <c r="AB244" s="5"/>
      <c r="AC244" s="5"/>
      <c r="AD244" s="5"/>
      <c r="AF244" s="7">
        <v>84.668786928822001</v>
      </c>
      <c r="AG244" s="4"/>
      <c r="AH244" s="3"/>
      <c r="AI244" s="5"/>
      <c r="AJ244">
        <v>586.79889993698998</v>
      </c>
      <c r="AK244" s="11"/>
      <c r="AL244">
        <f t="shared" si="30"/>
        <v>525.64846379005303</v>
      </c>
      <c r="AM244">
        <f t="shared" si="31"/>
        <v>787.80661107412925</v>
      </c>
      <c r="AO244">
        <v>243</v>
      </c>
      <c r="AP244">
        <v>193</v>
      </c>
      <c r="AQ244">
        <v>9.6499999999999702</v>
      </c>
      <c r="AU244">
        <v>192</v>
      </c>
      <c r="AV244">
        <v>3.6923076923076898</v>
      </c>
      <c r="AW244">
        <f t="shared" si="32"/>
        <v>84.126110521464653</v>
      </c>
      <c r="AX244">
        <f t="shared" si="33"/>
        <v>7077.2024714696854</v>
      </c>
      <c r="AY244">
        <f t="shared" si="34"/>
        <v>0.26808029038864084</v>
      </c>
      <c r="AZ244">
        <f t="shared" si="35"/>
        <v>0.51384084204125868</v>
      </c>
      <c r="BA244">
        <v>1.65946196079371</v>
      </c>
      <c r="BB244">
        <f t="shared" si="36"/>
        <v>85.326042136740867</v>
      </c>
      <c r="BC244">
        <f t="shared" si="37"/>
        <v>7280.5334667208781</v>
      </c>
      <c r="BD244">
        <f t="shared" si="38"/>
        <v>0.25952506456183688</v>
      </c>
      <c r="BE244">
        <f t="shared" si="39"/>
        <v>0.51173441529040764</v>
      </c>
      <c r="BF244">
        <v>1.82177496605559</v>
      </c>
      <c r="BG244">
        <v>9.3645909241592893</v>
      </c>
      <c r="BI244">
        <v>0.2849250554318965</v>
      </c>
      <c r="BJ244">
        <v>0.54708959331786811</v>
      </c>
      <c r="BK244">
        <v>1.7569013115682199</v>
      </c>
      <c r="BM244">
        <v>3.6923076923076898</v>
      </c>
      <c r="BN244">
        <f t="shared" si="40"/>
        <v>9.3645909241592893</v>
      </c>
      <c r="BO244">
        <f t="shared" si="41"/>
        <v>9.2328976165519876</v>
      </c>
    </row>
    <row r="245" spans="1:67" x14ac:dyDescent="0.3">
      <c r="A245">
        <v>244</v>
      </c>
      <c r="B245" s="6">
        <v>4.6923076923077103</v>
      </c>
      <c r="C245" s="6">
        <v>94.832545732903498</v>
      </c>
      <c r="D245" s="6">
        <v>97.432852256160203</v>
      </c>
      <c r="E245" s="6">
        <v>587.78232897615396</v>
      </c>
      <c r="F245">
        <v>0.31802901999932298</v>
      </c>
      <c r="G245">
        <v>0.31556401429903702</v>
      </c>
      <c r="H245">
        <v>363.027777777778</v>
      </c>
      <c r="I245">
        <v>93.8888888888889</v>
      </c>
      <c r="J245">
        <v>451.42105263157902</v>
      </c>
      <c r="K245">
        <v>126</v>
      </c>
      <c r="L245">
        <f t="shared" si="42"/>
        <v>552.45796783625633</v>
      </c>
      <c r="M245">
        <v>193</v>
      </c>
      <c r="N245">
        <v>3.7115384615384599</v>
      </c>
      <c r="O245" s="4"/>
      <c r="P245" s="3"/>
      <c r="Q245" s="8"/>
      <c r="R245" s="4"/>
      <c r="S245" s="3"/>
      <c r="U245" s="7">
        <v>83.756210875796796</v>
      </c>
      <c r="V245" s="4"/>
      <c r="W245" s="5">
        <v>3.7115384615384599</v>
      </c>
      <c r="X245" s="5">
        <v>84.133694684118311</v>
      </c>
      <c r="Y245" s="5">
        <v>257.38519655512221</v>
      </c>
      <c r="Z245" s="5">
        <f t="shared" ref="Z245:Z308" si="43">Y245/X245</f>
        <v>3.0592403854541304</v>
      </c>
      <c r="AA245" s="5"/>
      <c r="AB245" s="5"/>
      <c r="AC245" s="5"/>
      <c r="AD245" s="5"/>
      <c r="AF245" s="7">
        <v>85.576134255120607</v>
      </c>
      <c r="AG245" s="4"/>
      <c r="AH245" s="3"/>
      <c r="AI245" s="5"/>
      <c r="AJ245">
        <v>587.16595673883205</v>
      </c>
      <c r="AL245">
        <f t="shared" ref="AL245:AL308" si="44">0.0624*N245^6 - 1.4619*N245^5 + 13.024*N245^4 - 58.013*N245^3 + 146.56*N245^2 - 210.56*N245 + 649.73</f>
        <v>526.03197427042596</v>
      </c>
      <c r="AM245">
        <f t="shared" ref="AM245:AM308" si="45">SQRT((AJ245)^2+(AL245)^2)</f>
        <v>788.33590474357436</v>
      </c>
      <c r="AO245">
        <v>244</v>
      </c>
      <c r="AP245">
        <v>194</v>
      </c>
      <c r="AQ245">
        <v>9.6999999999999709</v>
      </c>
      <c r="AU245">
        <v>193</v>
      </c>
      <c r="AV245">
        <v>3.7115384615384599</v>
      </c>
      <c r="AW245">
        <f t="shared" ref="AW245:AW308" si="46" xml:space="preserve"> -0.0046*AV245^6 + 0.0939*AV245^5 - 0.7474*AV245^4 + 2.7542*AV245^3 - 4.6183*AV245^2 - 6.2028*AV245 + 117.48</f>
        <v>83.936771634257937</v>
      </c>
      <c r="AX245">
        <f t="shared" ref="AX245:AX308" si="47">AW245*AW245</f>
        <v>7045.3816323815681</v>
      </c>
      <c r="AY245">
        <f t="shared" ref="AY245:AY308" si="48">AV245*1000/$AX$53</f>
        <v>0.26947654190108178</v>
      </c>
      <c r="AZ245">
        <f t="shared" ref="AZ245:AZ308" si="49">AX245/$AX$53</f>
        <v>0.51153048751665486</v>
      </c>
      <c r="BA245">
        <v>1.66063613711063</v>
      </c>
      <c r="BB245">
        <f t="shared" ref="BB245:BB308" si="50">-0.012*AV245^6+0.2564*AV245^5-2.1371*AV245^4+8.5975*AV245^3-16.952*AV245^2+4.3637*AV245+119.2</f>
        <v>85.121279768458137</v>
      </c>
      <c r="BC245">
        <f t="shared" ref="BC245:BC308" si="51">BB245*BB245</f>
        <v>7245.6322694201208</v>
      </c>
      <c r="BD245">
        <f t="shared" ref="BD245:BD308" si="52">AV245*1000/$BC$53</f>
        <v>0.26087675760642987</v>
      </c>
      <c r="BE245">
        <f t="shared" ref="BE245:BE308" si="53">BC245/$BC$53</f>
        <v>0.50928127859715899</v>
      </c>
      <c r="BF245">
        <v>1.82287904328774</v>
      </c>
      <c r="BG245">
        <v>9.3920207960657738</v>
      </c>
      <c r="BI245">
        <v>0.28640904009560442</v>
      </c>
      <c r="BJ245">
        <v>0.5462263901580493</v>
      </c>
      <c r="BK245">
        <v>1.7572799983240599</v>
      </c>
      <c r="BM245">
        <v>3.7115384615384599</v>
      </c>
      <c r="BN245">
        <f t="shared" ref="BN245:BN308" si="54">AM245/AW245</f>
        <v>9.3920207960657738</v>
      </c>
      <c r="BO245">
        <f t="shared" ref="BO245:BO308" si="55">AM245/BB245</f>
        <v>9.2613258034648798</v>
      </c>
    </row>
    <row r="246" spans="1:67" x14ac:dyDescent="0.3">
      <c r="A246">
        <v>245</v>
      </c>
      <c r="B246" s="6">
        <v>4.7115384615384803</v>
      </c>
      <c r="C246" s="6">
        <v>95.142280053074003</v>
      </c>
      <c r="D246" s="6">
        <v>97.690672487729998</v>
      </c>
      <c r="E246" s="6">
        <v>587.66955085677796</v>
      </c>
      <c r="F246">
        <v>0.31469508319620498</v>
      </c>
      <c r="G246">
        <v>0.33103551711088702</v>
      </c>
      <c r="H246">
        <v>362.07182320442001</v>
      </c>
      <c r="I246">
        <v>93.734806629834296</v>
      </c>
      <c r="J246">
        <v>450.40314136125698</v>
      </c>
      <c r="K246">
        <v>125.96335078534</v>
      </c>
      <c r="L246">
        <f t="shared" si="42"/>
        <v>552.07073848023106</v>
      </c>
      <c r="M246">
        <v>194</v>
      </c>
      <c r="N246">
        <v>3.7307692307692299</v>
      </c>
      <c r="O246" s="4"/>
      <c r="P246" s="3"/>
      <c r="Q246" s="8"/>
      <c r="R246" s="4"/>
      <c r="S246" s="3"/>
      <c r="U246" s="7">
        <v>83.496835602845707</v>
      </c>
      <c r="V246" s="4"/>
      <c r="W246" s="5">
        <v>3.7307692307692299</v>
      </c>
      <c r="X246" s="5">
        <v>83.806378975441291</v>
      </c>
      <c r="Y246" s="5">
        <v>257.1666658012964</v>
      </c>
      <c r="Z246" s="5">
        <f t="shared" si="43"/>
        <v>3.0685810429377551</v>
      </c>
      <c r="AA246" s="5"/>
      <c r="AB246" s="5"/>
      <c r="AC246" s="5"/>
      <c r="AD246" s="5"/>
      <c r="AF246" s="7">
        <v>84.612048854979093</v>
      </c>
      <c r="AG246" s="4"/>
      <c r="AH246" s="3"/>
      <c r="AI246" s="5"/>
      <c r="AJ246">
        <v>587.10698643400804</v>
      </c>
      <c r="AL246">
        <f t="shared" si="44"/>
        <v>526.42085128366477</v>
      </c>
      <c r="AM246">
        <f t="shared" si="45"/>
        <v>788.55153679758996</v>
      </c>
      <c r="AO246">
        <v>245</v>
      </c>
      <c r="AP246">
        <v>195</v>
      </c>
      <c r="AQ246">
        <v>9.7499999999999698</v>
      </c>
      <c r="AU246">
        <v>194</v>
      </c>
      <c r="AV246">
        <v>3.7307692307692299</v>
      </c>
      <c r="AW246">
        <f t="shared" si="46"/>
        <v>83.746833263914652</v>
      </c>
      <c r="AX246">
        <f t="shared" si="47"/>
        <v>7013.5320817339216</v>
      </c>
      <c r="AY246">
        <f t="shared" si="48"/>
        <v>0.27087279341352266</v>
      </c>
      <c r="AZ246">
        <f t="shared" si="49"/>
        <v>0.50921804838701323</v>
      </c>
      <c r="BA246">
        <v>1.6618057677865901</v>
      </c>
      <c r="BB246">
        <f t="shared" si="50"/>
        <v>84.915833523916831</v>
      </c>
      <c r="BC246">
        <f t="shared" si="51"/>
        <v>7210.6987830615572</v>
      </c>
      <c r="BD246">
        <f t="shared" si="52"/>
        <v>0.26222845065102285</v>
      </c>
      <c r="BE246">
        <f t="shared" si="53"/>
        <v>0.50682587236937793</v>
      </c>
      <c r="BF246">
        <v>1.82395429193476</v>
      </c>
      <c r="BG246">
        <v>9.4158967696437763</v>
      </c>
      <c r="BI246">
        <v>0.28789302475931228</v>
      </c>
      <c r="BJ246">
        <v>0.54198455346685492</v>
      </c>
      <c r="BK246">
        <v>1.7576158636326999</v>
      </c>
      <c r="BM246">
        <v>3.7307692307692299</v>
      </c>
      <c r="BN246">
        <f t="shared" si="54"/>
        <v>9.4158967696437763</v>
      </c>
      <c r="BO246">
        <f t="shared" si="55"/>
        <v>9.2862721129092112</v>
      </c>
    </row>
    <row r="247" spans="1:67" x14ac:dyDescent="0.3">
      <c r="A247">
        <v>246</v>
      </c>
      <c r="B247" s="6">
        <v>4.7307692307692504</v>
      </c>
      <c r="C247" s="6">
        <v>94.1483453177336</v>
      </c>
      <c r="D247" s="6">
        <v>97.486404109914005</v>
      </c>
      <c r="E247" s="6">
        <v>587.60949299106301</v>
      </c>
      <c r="F247">
        <v>0.29267338354023897</v>
      </c>
      <c r="G247">
        <v>0.30331651772475399</v>
      </c>
      <c r="H247">
        <v>361.19209039548002</v>
      </c>
      <c r="I247">
        <v>93.542372881355902</v>
      </c>
      <c r="J247">
        <v>449.47368421052602</v>
      </c>
      <c r="K247">
        <v>125.878947368421</v>
      </c>
      <c r="L247">
        <f t="shared" si="42"/>
        <v>551.75996134403749</v>
      </c>
      <c r="M247">
        <v>195</v>
      </c>
      <c r="N247">
        <v>3.75</v>
      </c>
      <c r="O247" s="4"/>
      <c r="P247" s="3"/>
      <c r="Q247" s="8"/>
      <c r="R247" s="4"/>
      <c r="S247" s="3"/>
      <c r="U247" s="7">
        <v>84.126413127568497</v>
      </c>
      <c r="V247" s="4"/>
      <c r="W247" s="5">
        <v>3.75</v>
      </c>
      <c r="X247" s="5">
        <v>83.739579596710485</v>
      </c>
      <c r="Y247" s="5">
        <v>256.82372001092415</v>
      </c>
      <c r="Z247" s="5">
        <f t="shared" si="43"/>
        <v>3.06693347695064</v>
      </c>
      <c r="AA247" s="5"/>
      <c r="AB247" s="5"/>
      <c r="AC247" s="5"/>
      <c r="AD247" s="5"/>
      <c r="AF247" s="7">
        <v>84.303183304879596</v>
      </c>
      <c r="AG247" s="4"/>
      <c r="AH247" s="3"/>
      <c r="AI247" s="5"/>
      <c r="AJ247">
        <v>586.60678054313303</v>
      </c>
      <c r="AL247">
        <f t="shared" si="44"/>
        <v>526.81499755859375</v>
      </c>
      <c r="AM247">
        <f t="shared" si="45"/>
        <v>788.4424878403247</v>
      </c>
      <c r="AO247">
        <v>246</v>
      </c>
      <c r="AP247">
        <v>196</v>
      </c>
      <c r="AQ247">
        <v>9.7999999999999705</v>
      </c>
      <c r="AU247">
        <v>195</v>
      </c>
      <c r="AV247">
        <v>3.75</v>
      </c>
      <c r="AW247">
        <f t="shared" si="46"/>
        <v>83.556290771484385</v>
      </c>
      <c r="AX247">
        <f t="shared" si="47"/>
        <v>6981.6537274888469</v>
      </c>
      <c r="AY247">
        <f t="shared" si="48"/>
        <v>0.27226904492596354</v>
      </c>
      <c r="AZ247">
        <f t="shared" si="49"/>
        <v>0.50690351796991517</v>
      </c>
      <c r="BA247">
        <v>1.66296961749719</v>
      </c>
      <c r="BB247">
        <f t="shared" si="50"/>
        <v>84.709700195312422</v>
      </c>
      <c r="BC247">
        <f t="shared" si="51"/>
        <v>7175.7333071797129</v>
      </c>
      <c r="BD247">
        <f t="shared" si="52"/>
        <v>0.26358014369561578</v>
      </c>
      <c r="BE247">
        <f t="shared" si="53"/>
        <v>0.50436821766075868</v>
      </c>
      <c r="BF247">
        <v>1.82499716438643</v>
      </c>
      <c r="BG247">
        <v>9.4360637668396823</v>
      </c>
      <c r="BI247">
        <v>0.28937700942302014</v>
      </c>
      <c r="BJ247">
        <v>0.54112090076453256</v>
      </c>
      <c r="BK247">
        <v>1.7579094195045399</v>
      </c>
      <c r="BM247">
        <v>3.75</v>
      </c>
      <c r="BN247">
        <f t="shared" si="54"/>
        <v>9.4360637668396823</v>
      </c>
      <c r="BO247">
        <f t="shared" si="55"/>
        <v>9.3075820835446041</v>
      </c>
    </row>
    <row r="248" spans="1:67" x14ac:dyDescent="0.3">
      <c r="A248">
        <v>247</v>
      </c>
      <c r="B248" s="6">
        <v>4.7500000000000204</v>
      </c>
      <c r="C248" s="6">
        <v>93.840891750880104</v>
      </c>
      <c r="D248" s="6">
        <v>96.746756005358606</v>
      </c>
      <c r="E248" s="6">
        <v>588.02218576403095</v>
      </c>
      <c r="F248">
        <v>0.327198596883507</v>
      </c>
      <c r="G248">
        <v>0.31182805961512899</v>
      </c>
      <c r="H248">
        <v>360.20454545454498</v>
      </c>
      <c r="I248">
        <v>93.346590909090907</v>
      </c>
      <c r="J248">
        <v>448.51871657753998</v>
      </c>
      <c r="K248">
        <v>125.786096256684</v>
      </c>
      <c r="L248">
        <f t="shared" si="42"/>
        <v>551.96356951871871</v>
      </c>
      <c r="M248">
        <v>196</v>
      </c>
      <c r="N248">
        <v>3.7692307692307701</v>
      </c>
      <c r="O248" s="4"/>
      <c r="P248" s="3"/>
      <c r="Q248" s="8"/>
      <c r="R248" s="4"/>
      <c r="S248" s="3"/>
      <c r="U248" s="7">
        <v>83.804843455105896</v>
      </c>
      <c r="V248" s="4"/>
      <c r="W248" s="5">
        <v>3.7692307692307701</v>
      </c>
      <c r="X248" s="5">
        <v>83.506974070866008</v>
      </c>
      <c r="Y248" s="5">
        <v>254.99388584278148</v>
      </c>
      <c r="Z248" s="5">
        <f t="shared" si="43"/>
        <v>3.0535639529506553</v>
      </c>
      <c r="AA248" s="5"/>
      <c r="AB248" s="5"/>
      <c r="AC248" s="5"/>
      <c r="AD248" s="5"/>
      <c r="AF248" s="7">
        <v>84.305143156151303</v>
      </c>
      <c r="AG248" s="4"/>
      <c r="AH248" s="3"/>
      <c r="AI248" s="5"/>
      <c r="AJ248">
        <v>585.39372266272096</v>
      </c>
      <c r="AL248">
        <f t="shared" si="44"/>
        <v>527.21431182570097</v>
      </c>
      <c r="AM248">
        <f t="shared" si="45"/>
        <v>787.80755335726894</v>
      </c>
      <c r="AO248">
        <v>247</v>
      </c>
      <c r="AP248">
        <v>197</v>
      </c>
      <c r="AQ248">
        <v>9.8499999999999694</v>
      </c>
      <c r="AU248">
        <v>196</v>
      </c>
      <c r="AV248">
        <v>3.7692307692307701</v>
      </c>
      <c r="AW248">
        <f t="shared" si="46"/>
        <v>83.365139661793108</v>
      </c>
      <c r="AX248">
        <f t="shared" si="47"/>
        <v>6949.7465108302704</v>
      </c>
      <c r="AY248">
        <f t="shared" si="48"/>
        <v>0.27366529643840443</v>
      </c>
      <c r="AZ248">
        <f t="shared" si="49"/>
        <v>0.50458689199501472</v>
      </c>
      <c r="BA248">
        <v>1.66412650004563</v>
      </c>
      <c r="BB248">
        <f t="shared" si="50"/>
        <v>84.502877035594295</v>
      </c>
      <c r="BC248">
        <f t="shared" si="51"/>
        <v>7140.7362272927694</v>
      </c>
      <c r="BD248">
        <f t="shared" si="52"/>
        <v>0.26493183674020876</v>
      </c>
      <c r="BE248">
        <f t="shared" si="53"/>
        <v>0.50190834156861797</v>
      </c>
      <c r="BF248">
        <v>1.8260042208601599</v>
      </c>
      <c r="BG248">
        <v>9.450083770666641</v>
      </c>
      <c r="BI248">
        <v>0.29086099408672794</v>
      </c>
      <c r="BJ248">
        <v>0.53811890578612864</v>
      </c>
      <c r="BK248">
        <v>1.75816126795534</v>
      </c>
      <c r="BM248">
        <v>3.7692307692307701</v>
      </c>
      <c r="BN248">
        <f t="shared" si="54"/>
        <v>9.450083770666641</v>
      </c>
      <c r="BO248">
        <f t="shared" si="55"/>
        <v>9.3228488898126951</v>
      </c>
    </row>
    <row r="249" spans="1:67" x14ac:dyDescent="0.3">
      <c r="A249">
        <v>248</v>
      </c>
      <c r="B249" s="6">
        <v>4.7692307692307896</v>
      </c>
      <c r="C249" s="6">
        <v>94.359901984607006</v>
      </c>
      <c r="D249" s="6">
        <v>96.296531052408199</v>
      </c>
      <c r="E249" s="6">
        <v>587.74447922460502</v>
      </c>
      <c r="F249">
        <v>0.30606261512001898</v>
      </c>
      <c r="G249">
        <v>0.317706352535714</v>
      </c>
      <c r="H249">
        <v>359.28089887640499</v>
      </c>
      <c r="I249">
        <v>93.162921348314597</v>
      </c>
      <c r="J249">
        <v>447.57837837837798</v>
      </c>
      <c r="K249">
        <v>125.518918918919</v>
      </c>
      <c r="L249">
        <f t="shared" si="42"/>
        <v>551.85924688733121</v>
      </c>
      <c r="M249">
        <v>197</v>
      </c>
      <c r="N249">
        <v>3.7884615384615401</v>
      </c>
      <c r="O249" s="4"/>
      <c r="P249" s="3"/>
      <c r="Q249" s="8"/>
      <c r="R249" s="4"/>
      <c r="S249" s="3"/>
      <c r="U249" s="7">
        <v>82.228488184238699</v>
      </c>
      <c r="V249" s="4"/>
      <c r="W249" s="5">
        <v>3.7884615384615401</v>
      </c>
      <c r="X249" s="5">
        <v>83.209249878354484</v>
      </c>
      <c r="Y249" s="5">
        <v>255.82479381647849</v>
      </c>
      <c r="Z249" s="5">
        <f t="shared" si="43"/>
        <v>3.0744754241923182</v>
      </c>
      <c r="AA249" s="5"/>
      <c r="AB249" s="5"/>
      <c r="AC249" s="5"/>
      <c r="AD249" s="5"/>
      <c r="AF249" s="7">
        <v>84.974927052792907</v>
      </c>
      <c r="AG249" s="4"/>
      <c r="AH249" s="3"/>
      <c r="AI249" s="5"/>
      <c r="AJ249">
        <v>587.10706604882398</v>
      </c>
      <c r="AL249">
        <f t="shared" si="44"/>
        <v>527.61868879772567</v>
      </c>
      <c r="AM249">
        <f t="shared" si="45"/>
        <v>789.35175161209941</v>
      </c>
      <c r="AO249">
        <v>248</v>
      </c>
      <c r="AP249">
        <v>198</v>
      </c>
      <c r="AQ249">
        <v>9.8999999999999702</v>
      </c>
      <c r="AU249">
        <v>197</v>
      </c>
      <c r="AV249">
        <v>3.7884615384615401</v>
      </c>
      <c r="AW249">
        <f t="shared" si="46"/>
        <v>83.17337558049698</v>
      </c>
      <c r="AX249">
        <f t="shared" si="47"/>
        <v>6917.810405454411</v>
      </c>
      <c r="AY249">
        <f t="shared" si="48"/>
        <v>0.27506154795084536</v>
      </c>
      <c r="AZ249">
        <f t="shared" si="49"/>
        <v>0.5022681685525241</v>
      </c>
      <c r="BA249">
        <v>1.66527528562329</v>
      </c>
      <c r="BB249">
        <f t="shared" si="50"/>
        <v>84.295361754391365</v>
      </c>
      <c r="BC249">
        <f t="shared" si="51"/>
        <v>7105.7080133037061</v>
      </c>
      <c r="BD249">
        <f t="shared" si="52"/>
        <v>0.26628352978480169</v>
      </c>
      <c r="BE249">
        <f t="shared" si="53"/>
        <v>0.49944627712151451</v>
      </c>
      <c r="BF249">
        <v>1.82697213189875</v>
      </c>
      <c r="BG249">
        <v>9.4904378486856995</v>
      </c>
      <c r="BI249">
        <v>0.2923449787504358</v>
      </c>
      <c r="BJ249">
        <v>0.5342886767207905</v>
      </c>
      <c r="BK249">
        <v>1.7583720992615799</v>
      </c>
      <c r="BM249">
        <v>3.7884615384615401</v>
      </c>
      <c r="BN249">
        <f t="shared" si="54"/>
        <v>9.4904378486856995</v>
      </c>
      <c r="BO249">
        <f t="shared" si="55"/>
        <v>9.364118442388417</v>
      </c>
    </row>
    <row r="250" spans="1:67" x14ac:dyDescent="0.3">
      <c r="A250">
        <v>249</v>
      </c>
      <c r="B250" s="6">
        <v>4.7884615384615596</v>
      </c>
      <c r="C250" s="6">
        <v>94.140286202187994</v>
      </c>
      <c r="D250" s="6">
        <v>95.741169813567396</v>
      </c>
      <c r="E250" s="6">
        <v>587.24795023952595</v>
      </c>
      <c r="F250">
        <v>0.28789809309348402</v>
      </c>
      <c r="G250">
        <v>0.30513782525171201</v>
      </c>
      <c r="H250">
        <v>358.39548022598899</v>
      </c>
      <c r="I250">
        <v>93.135593220339004</v>
      </c>
      <c r="J250">
        <v>446.65027322404399</v>
      </c>
      <c r="K250">
        <v>125.377049180328</v>
      </c>
      <c r="L250">
        <f t="shared" si="42"/>
        <v>551.59245623784375</v>
      </c>
      <c r="M250">
        <v>198</v>
      </c>
      <c r="N250">
        <v>3.8076923076923102</v>
      </c>
      <c r="O250" s="4"/>
      <c r="P250" s="3"/>
      <c r="Q250" s="8"/>
      <c r="R250" s="4"/>
      <c r="S250" s="3"/>
      <c r="U250" s="7">
        <v>83.3739932339397</v>
      </c>
      <c r="V250" s="4"/>
      <c r="W250" s="5">
        <v>3.8076923076923102</v>
      </c>
      <c r="X250" s="5">
        <v>83.142266283774902</v>
      </c>
      <c r="Y250" s="5">
        <v>255.70884572653938</v>
      </c>
      <c r="Z250" s="5">
        <f t="shared" si="43"/>
        <v>3.0755578017776575</v>
      </c>
      <c r="AA250" s="5"/>
      <c r="AB250" s="5"/>
      <c r="AC250" s="5"/>
      <c r="AD250" s="5"/>
      <c r="AF250" s="7">
        <v>84.351693954659495</v>
      </c>
      <c r="AG250" s="4"/>
      <c r="AH250" s="3"/>
      <c r="AI250" s="5"/>
      <c r="AJ250">
        <v>587.840338023134</v>
      </c>
      <c r="AL250">
        <f t="shared" si="44"/>
        <v>528.02801915252098</v>
      </c>
      <c r="AM250">
        <f t="shared" si="45"/>
        <v>790.17077395793842</v>
      </c>
      <c r="AO250">
        <v>249</v>
      </c>
      <c r="AP250">
        <v>199</v>
      </c>
      <c r="AQ250">
        <v>9.9499999999999709</v>
      </c>
      <c r="AU250">
        <v>198</v>
      </c>
      <c r="AV250">
        <v>3.8076923076923102</v>
      </c>
      <c r="AW250">
        <f t="shared" si="46"/>
        <v>82.980994310968427</v>
      </c>
      <c r="AX250">
        <f t="shared" si="47"/>
        <v>6885.8454168369744</v>
      </c>
      <c r="AY250">
        <f t="shared" si="48"/>
        <v>0.27645779946328625</v>
      </c>
      <c r="AZ250">
        <f t="shared" si="49"/>
        <v>0.49994734804000707</v>
      </c>
      <c r="BA250">
        <v>1.6664148947389099</v>
      </c>
      <c r="BB250">
        <f t="shared" si="50"/>
        <v>84.087152513501792</v>
      </c>
      <c r="BC250">
        <f t="shared" si="51"/>
        <v>7070.6492178289109</v>
      </c>
      <c r="BD250">
        <f t="shared" si="52"/>
        <v>0.26763522282939467</v>
      </c>
      <c r="BE250">
        <f t="shared" si="53"/>
        <v>0.49698206316177007</v>
      </c>
      <c r="BF250">
        <v>1.8278976807729701</v>
      </c>
      <c r="BG250">
        <v>9.5223102653699296</v>
      </c>
      <c r="BI250">
        <v>0.29382896341414372</v>
      </c>
      <c r="BJ250">
        <v>0.53342881627911065</v>
      </c>
      <c r="BK250">
        <v>1.7585426920289</v>
      </c>
      <c r="BM250">
        <v>3.8076923076923102</v>
      </c>
      <c r="BN250">
        <f t="shared" si="54"/>
        <v>9.5223102653699296</v>
      </c>
      <c r="BO250">
        <f t="shared" si="55"/>
        <v>9.3970452124783446</v>
      </c>
    </row>
    <row r="251" spans="1:67" x14ac:dyDescent="0.3">
      <c r="A251">
        <v>250</v>
      </c>
      <c r="B251" s="6">
        <v>4.8076923076923199</v>
      </c>
      <c r="C251" s="6">
        <v>93.316343294703699</v>
      </c>
      <c r="D251" s="6">
        <v>95.716646438443107</v>
      </c>
      <c r="E251" s="6">
        <v>587.17807199221602</v>
      </c>
      <c r="F251">
        <v>0.30541707655505101</v>
      </c>
      <c r="G251">
        <v>0.31570588983190601</v>
      </c>
      <c r="H251">
        <v>357.5</v>
      </c>
      <c r="I251">
        <v>92.850574712643706</v>
      </c>
      <c r="J251">
        <v>445.68852459016398</v>
      </c>
      <c r="K251">
        <v>125.24043715847</v>
      </c>
      <c r="L251">
        <f t="shared" si="42"/>
        <v>551.17827868852487</v>
      </c>
      <c r="M251">
        <v>199</v>
      </c>
      <c r="N251">
        <v>3.82692307692307</v>
      </c>
      <c r="O251" s="4"/>
      <c r="P251" s="3"/>
      <c r="Q251" s="8"/>
      <c r="R251" s="4"/>
      <c r="S251" s="3"/>
      <c r="U251" s="7">
        <v>83.072647410594996</v>
      </c>
      <c r="V251" s="4"/>
      <c r="W251" s="5">
        <v>3.8269230769230802</v>
      </c>
      <c r="X251" s="5">
        <v>82.7417295211539</v>
      </c>
      <c r="Y251" s="5">
        <v>253.96963250669486</v>
      </c>
      <c r="Z251" s="5">
        <f t="shared" si="43"/>
        <v>3.0694262009807822</v>
      </c>
      <c r="AA251" s="5"/>
      <c r="AB251" s="5"/>
      <c r="AC251" s="5"/>
      <c r="AD251" s="5"/>
      <c r="AF251" s="7">
        <v>84.303183304879596</v>
      </c>
      <c r="AG251" s="4"/>
      <c r="AH251" s="3"/>
      <c r="AI251" s="5"/>
      <c r="AJ251">
        <v>588.43186624450004</v>
      </c>
      <c r="AL251">
        <f t="shared" si="44"/>
        <v>528.44218951818686</v>
      </c>
      <c r="AM251">
        <f t="shared" si="45"/>
        <v>790.88760824453459</v>
      </c>
      <c r="AO251">
        <v>250</v>
      </c>
      <c r="AP251">
        <v>200</v>
      </c>
      <c r="AQ251">
        <v>9.9999999999999698</v>
      </c>
      <c r="AU251">
        <v>199</v>
      </c>
      <c r="AV251">
        <v>3.82692307692307</v>
      </c>
      <c r="AW251">
        <f t="shared" si="46"/>
        <v>82.787991771015328</v>
      </c>
      <c r="AX251">
        <f t="shared" si="47"/>
        <v>6853.851581477702</v>
      </c>
      <c r="AY251">
        <f t="shared" si="48"/>
        <v>0.27785405097572641</v>
      </c>
      <c r="AZ251">
        <f t="shared" si="49"/>
        <v>0.49762443310753035</v>
      </c>
      <c r="BA251">
        <v>1.6675443053085599</v>
      </c>
      <c r="BB251">
        <f t="shared" si="50"/>
        <v>83.878247921944762</v>
      </c>
      <c r="BC251">
        <f t="shared" si="51"/>
        <v>7035.5604744552311</v>
      </c>
      <c r="BD251">
        <f t="shared" si="52"/>
        <v>0.26898691587398688</v>
      </c>
      <c r="BE251">
        <f t="shared" si="53"/>
        <v>0.49451574422296124</v>
      </c>
      <c r="BF251">
        <v>1.8287777657878801</v>
      </c>
      <c r="BG251">
        <v>9.5531681748249628</v>
      </c>
      <c r="BI251">
        <v>0.29531294807785158</v>
      </c>
      <c r="BJ251">
        <v>0.5283016237268946</v>
      </c>
      <c r="BK251">
        <v>1.75867391267271</v>
      </c>
      <c r="BM251">
        <v>3.82692307692307</v>
      </c>
      <c r="BN251">
        <f t="shared" si="54"/>
        <v>9.5531681748249628</v>
      </c>
      <c r="BO251">
        <f t="shared" si="55"/>
        <v>9.4289953335758412</v>
      </c>
    </row>
    <row r="252" spans="1:67" x14ac:dyDescent="0.3">
      <c r="A252">
        <v>251</v>
      </c>
      <c r="B252" s="6">
        <v>4.82692307692309</v>
      </c>
      <c r="C252" s="6">
        <v>92.481504709833501</v>
      </c>
      <c r="D252" s="6">
        <v>95.652313786601894</v>
      </c>
      <c r="E252" s="6">
        <v>587.69663635476195</v>
      </c>
      <c r="F252">
        <v>0.32385146407153698</v>
      </c>
      <c r="G252">
        <v>0.29386576425611299</v>
      </c>
      <c r="H252">
        <v>356.508771929825</v>
      </c>
      <c r="I252">
        <v>92.748538011695899</v>
      </c>
      <c r="J252">
        <v>444.79234972677602</v>
      </c>
      <c r="K252">
        <v>125.120218579235</v>
      </c>
      <c r="L252">
        <f t="shared" si="42"/>
        <v>551.77236123094394</v>
      </c>
      <c r="M252">
        <v>200</v>
      </c>
      <c r="N252">
        <v>3.84615384615384</v>
      </c>
      <c r="O252" s="4"/>
      <c r="P252" s="3"/>
      <c r="Q252" s="8"/>
      <c r="R252" s="4"/>
      <c r="S252" s="3"/>
      <c r="U252" s="7">
        <v>82.841640927715304</v>
      </c>
      <c r="V252" s="4"/>
      <c r="W252" s="5">
        <v>3.8461538461538498</v>
      </c>
      <c r="X252" s="5">
        <v>82.979030420410425</v>
      </c>
      <c r="Y252" s="5">
        <v>254.32028465432472</v>
      </c>
      <c r="Z252" s="5">
        <f t="shared" si="43"/>
        <v>3.0648741418864462</v>
      </c>
      <c r="AA252" s="5"/>
      <c r="AB252" s="5"/>
      <c r="AC252" s="5"/>
      <c r="AD252" s="5"/>
      <c r="AF252" s="7">
        <v>83.967468169418296</v>
      </c>
      <c r="AG252" s="4"/>
      <c r="AH252" s="3"/>
      <c r="AI252" s="5"/>
      <c r="AJ252">
        <v>587.94171408656905</v>
      </c>
      <c r="AK252" s="11"/>
      <c r="AL252">
        <f t="shared" si="44"/>
        <v>528.86108246048195</v>
      </c>
      <c r="AM252">
        <f t="shared" si="45"/>
        <v>790.80307517379163</v>
      </c>
      <c r="AO252">
        <v>251</v>
      </c>
      <c r="AP252">
        <v>201</v>
      </c>
      <c r="AQ252">
        <v>10.050000000000001</v>
      </c>
      <c r="AU252">
        <v>200</v>
      </c>
      <c r="AV252">
        <v>3.84615384615384</v>
      </c>
      <c r="AW252">
        <f t="shared" si="46"/>
        <v>82.594364009431615</v>
      </c>
      <c r="AX252">
        <f t="shared" si="47"/>
        <v>6821.8289661224926</v>
      </c>
      <c r="AY252">
        <f t="shared" si="48"/>
        <v>0.27925030248816729</v>
      </c>
      <c r="AZ252">
        <f t="shared" si="49"/>
        <v>0.4952994286011852</v>
      </c>
      <c r="BA252">
        <v>1.6686625465988201</v>
      </c>
      <c r="BB252">
        <f t="shared" si="50"/>
        <v>83.668647030574533</v>
      </c>
      <c r="BC252">
        <f t="shared" si="51"/>
        <v>7000.442495926869</v>
      </c>
      <c r="BD252">
        <f t="shared" si="52"/>
        <v>0.27033860891857986</v>
      </c>
      <c r="BE252">
        <f t="shared" si="53"/>
        <v>0.49204737040247987</v>
      </c>
      <c r="BF252">
        <v>1.8296094024938101</v>
      </c>
      <c r="BG252">
        <v>9.5745404018546374</v>
      </c>
      <c r="BI252">
        <v>0.29679693274155938</v>
      </c>
      <c r="BJ252">
        <v>0.53133627685299423</v>
      </c>
      <c r="BK252">
        <v>1.75876671389789</v>
      </c>
      <c r="BM252">
        <v>3.84615384615384</v>
      </c>
      <c r="BN252">
        <f t="shared" si="54"/>
        <v>9.5745404018546374</v>
      </c>
      <c r="BO252">
        <f t="shared" si="55"/>
        <v>9.4516058671871814</v>
      </c>
    </row>
    <row r="253" spans="1:67" x14ac:dyDescent="0.3">
      <c r="A253">
        <v>252</v>
      </c>
      <c r="B253" s="6">
        <v>4.84615384615386</v>
      </c>
      <c r="C253" s="6">
        <v>92.774574771569903</v>
      </c>
      <c r="D253" s="6">
        <v>95.911686689438298</v>
      </c>
      <c r="E253" s="6">
        <v>587.04954900905898</v>
      </c>
      <c r="F253">
        <v>0.310770355901196</v>
      </c>
      <c r="G253">
        <v>0.34589309760652498</v>
      </c>
      <c r="H253">
        <v>355.55813953488399</v>
      </c>
      <c r="I253">
        <v>92.645348837209298</v>
      </c>
      <c r="J253">
        <v>443.73369565217399</v>
      </c>
      <c r="K253">
        <v>125.01086956521701</v>
      </c>
      <c r="L253">
        <f t="shared" si="42"/>
        <v>551.09722573306249</v>
      </c>
      <c r="M253">
        <v>201</v>
      </c>
      <c r="N253">
        <v>3.8653846153846101</v>
      </c>
      <c r="O253" s="4"/>
      <c r="P253" s="3"/>
      <c r="Q253" s="8"/>
      <c r="R253" s="4"/>
      <c r="S253" s="3"/>
      <c r="U253" s="7">
        <v>81.938311460458706</v>
      </c>
      <c r="V253" s="4"/>
      <c r="W253" s="5">
        <v>3.8653846153846199</v>
      </c>
      <c r="X253" s="5">
        <v>82.239368561476184</v>
      </c>
      <c r="Y253" s="5">
        <v>254.39887792616614</v>
      </c>
      <c r="Z253" s="5">
        <f t="shared" si="43"/>
        <v>3.0933953211957848</v>
      </c>
      <c r="AA253" s="5"/>
      <c r="AB253" s="5"/>
      <c r="AC253" s="5"/>
      <c r="AD253" s="5"/>
      <c r="AF253" s="7">
        <v>82.814785721190205</v>
      </c>
      <c r="AG253" s="4"/>
      <c r="AH253" s="3"/>
      <c r="AI253" s="5"/>
      <c r="AJ253">
        <v>588.01092275924202</v>
      </c>
      <c r="AL253">
        <f t="shared" si="44"/>
        <v>529.28457647249559</v>
      </c>
      <c r="AM253">
        <f t="shared" si="45"/>
        <v>791.13779341897475</v>
      </c>
      <c r="AO253">
        <v>252</v>
      </c>
      <c r="AP253">
        <v>202</v>
      </c>
      <c r="AQ253">
        <v>10.1</v>
      </c>
      <c r="AU253">
        <v>201</v>
      </c>
      <c r="AV253">
        <v>3.8653846153846101</v>
      </c>
      <c r="AW253">
        <f t="shared" si="46"/>
        <v>82.400107202381577</v>
      </c>
      <c r="AX253">
        <f t="shared" si="47"/>
        <v>6789.7776669639761</v>
      </c>
      <c r="AY253">
        <f t="shared" si="48"/>
        <v>0.28064655400060823</v>
      </c>
      <c r="AZ253">
        <f t="shared" si="49"/>
        <v>0.49297234150504504</v>
      </c>
      <c r="BA253">
        <v>1.66976870612155</v>
      </c>
      <c r="BB253">
        <f t="shared" si="50"/>
        <v>83.458349326260262</v>
      </c>
      <c r="BC253">
        <f t="shared" si="51"/>
        <v>6965.2960722640864</v>
      </c>
      <c r="BD253">
        <f t="shared" si="52"/>
        <v>0.27169030196317284</v>
      </c>
      <c r="BE253">
        <f t="shared" si="53"/>
        <v>0.48957699722930031</v>
      </c>
      <c r="BF253">
        <v>1.8303897258017401</v>
      </c>
      <c r="BG253">
        <v>9.6011743222114259</v>
      </c>
      <c r="BI253">
        <v>0.29828091740526724</v>
      </c>
      <c r="BJ253">
        <v>0.52190600113950592</v>
      </c>
      <c r="BK253">
        <v>1.75882213423825</v>
      </c>
      <c r="BM253">
        <v>3.8653846153846101</v>
      </c>
      <c r="BN253">
        <f t="shared" si="54"/>
        <v>9.6011743222114259</v>
      </c>
      <c r="BO253">
        <f t="shared" si="55"/>
        <v>9.4794325529518044</v>
      </c>
    </row>
    <row r="254" spans="1:67" x14ac:dyDescent="0.3">
      <c r="A254">
        <v>253</v>
      </c>
      <c r="B254" s="6">
        <v>4.8653846153846301</v>
      </c>
      <c r="C254" s="6">
        <v>91.952766755664499</v>
      </c>
      <c r="D254" s="6">
        <v>95.350561543447299</v>
      </c>
      <c r="E254" s="6">
        <v>587.63716779792298</v>
      </c>
      <c r="F254">
        <v>0.31782919604905802</v>
      </c>
      <c r="G254">
        <v>0.29064887481150398</v>
      </c>
      <c r="H254">
        <v>354.597633136095</v>
      </c>
      <c r="I254">
        <v>92.461538461538495</v>
      </c>
      <c r="J254">
        <v>442.84615384615398</v>
      </c>
      <c r="K254">
        <v>124.901098901099</v>
      </c>
      <c r="L254">
        <f t="shared" si="42"/>
        <v>551.55325443786865</v>
      </c>
      <c r="M254">
        <v>202</v>
      </c>
      <c r="N254">
        <v>3.8846153846153801</v>
      </c>
      <c r="O254" s="4"/>
      <c r="P254" s="3"/>
      <c r="Q254" s="8"/>
      <c r="R254" s="4"/>
      <c r="S254" s="3"/>
      <c r="U254" s="7">
        <v>81.349573340678305</v>
      </c>
      <c r="V254" s="4"/>
      <c r="W254" s="5">
        <v>3.8846153846153801</v>
      </c>
      <c r="X254" s="5">
        <v>82.375385932549833</v>
      </c>
      <c r="Y254" s="5">
        <v>253.53390652310364</v>
      </c>
      <c r="Z254" s="5">
        <f t="shared" si="43"/>
        <v>3.0777871769936338</v>
      </c>
      <c r="AA254" s="5"/>
      <c r="AB254" s="5"/>
      <c r="AC254" s="5"/>
      <c r="AD254" s="5"/>
      <c r="AF254" s="7">
        <v>83.217883882552002</v>
      </c>
      <c r="AG254" s="4"/>
      <c r="AH254" s="3"/>
      <c r="AI254" s="5"/>
      <c r="AJ254">
        <v>587.85443667813695</v>
      </c>
      <c r="AL254">
        <f t="shared" si="44"/>
        <v>529.71254596660333</v>
      </c>
      <c r="AM254">
        <f t="shared" si="45"/>
        <v>791.30791735998105</v>
      </c>
      <c r="AO254">
        <v>253</v>
      </c>
      <c r="AP254">
        <v>203</v>
      </c>
      <c r="AQ254">
        <v>10.15</v>
      </c>
      <c r="AU254">
        <v>202</v>
      </c>
      <c r="AV254">
        <v>3.8846153846153801</v>
      </c>
      <c r="AW254">
        <f t="shared" si="46"/>
        <v>82.205217649616003</v>
      </c>
      <c r="AX254">
        <f t="shared" si="47"/>
        <v>6757.6978088207388</v>
      </c>
      <c r="AY254">
        <f t="shared" si="48"/>
        <v>0.28204280551304911</v>
      </c>
      <c r="AZ254">
        <f t="shared" si="49"/>
        <v>0.49064318088157316</v>
      </c>
      <c r="BA254">
        <v>1.6708619243926699</v>
      </c>
      <c r="BB254">
        <f t="shared" si="50"/>
        <v>83.247354725625954</v>
      </c>
      <c r="BC254">
        <f t="shared" si="51"/>
        <v>6930.1220688141975</v>
      </c>
      <c r="BD254">
        <f t="shared" si="52"/>
        <v>0.27304199500776577</v>
      </c>
      <c r="BE254">
        <f t="shared" si="53"/>
        <v>0.48710468552698782</v>
      </c>
      <c r="BF254">
        <v>1.8311159920028399</v>
      </c>
      <c r="BG254">
        <v>9.6260059882424915</v>
      </c>
      <c r="BI254">
        <v>0.29976490206897433</v>
      </c>
      <c r="BJ254">
        <v>0.52363381077496673</v>
      </c>
      <c r="BK254">
        <v>1.75884129703892</v>
      </c>
      <c r="BM254">
        <v>3.8846153846153801</v>
      </c>
      <c r="BN254">
        <f t="shared" si="54"/>
        <v>9.6260059882424915</v>
      </c>
      <c r="BO254">
        <f t="shared" si="55"/>
        <v>9.5055022465043386</v>
      </c>
    </row>
    <row r="255" spans="1:67" x14ac:dyDescent="0.3">
      <c r="A255">
        <v>254</v>
      </c>
      <c r="B255" s="6">
        <v>4.8846153846154001</v>
      </c>
      <c r="C255" s="6">
        <v>93.328876235071306</v>
      </c>
      <c r="D255" s="6">
        <v>95.609484970429094</v>
      </c>
      <c r="E255" s="6">
        <v>587.23433124200301</v>
      </c>
      <c r="F255">
        <v>0.290111932033989</v>
      </c>
      <c r="G255">
        <v>0.31963396662395499</v>
      </c>
      <c r="H255">
        <v>353.71264367816099</v>
      </c>
      <c r="I255">
        <v>92.344827586206904</v>
      </c>
      <c r="J255">
        <v>441.86338797814199</v>
      </c>
      <c r="K255">
        <v>124.863387978142</v>
      </c>
      <c r="L255">
        <f t="shared" si="42"/>
        <v>550.94215187488123</v>
      </c>
      <c r="M255">
        <v>203</v>
      </c>
      <c r="N255">
        <v>3.9038461538461502</v>
      </c>
      <c r="O255" s="4"/>
      <c r="P255" s="3"/>
      <c r="Q255" s="8"/>
      <c r="R255" s="4"/>
      <c r="S255" s="3"/>
      <c r="U255" s="7">
        <v>81.354153616336603</v>
      </c>
      <c r="V255" s="4"/>
      <c r="W255" s="5">
        <v>3.9038461538461502</v>
      </c>
      <c r="X255" s="5">
        <v>82.174141436514063</v>
      </c>
      <c r="Y255" s="5">
        <v>253.70453970362203</v>
      </c>
      <c r="Z255" s="5">
        <f t="shared" si="43"/>
        <v>3.087401161345003</v>
      </c>
      <c r="AA255" s="5"/>
      <c r="AB255" s="5"/>
      <c r="AC255" s="5"/>
      <c r="AD255" s="5"/>
      <c r="AF255" s="7">
        <v>83.272383281581597</v>
      </c>
      <c r="AG255" s="4"/>
      <c r="AH255" s="3"/>
      <c r="AI255" s="5"/>
      <c r="AJ255">
        <v>587.15294399146296</v>
      </c>
      <c r="AL255">
        <f t="shared" si="44"/>
        <v>530.1448612686911</v>
      </c>
      <c r="AM255">
        <f t="shared" si="45"/>
        <v>791.07657882624846</v>
      </c>
      <c r="AO255">
        <v>254</v>
      </c>
      <c r="AP255">
        <v>204</v>
      </c>
      <c r="AQ255">
        <v>10.199999999999999</v>
      </c>
      <c r="AU255">
        <v>203</v>
      </c>
      <c r="AV255">
        <v>3.9038461538461502</v>
      </c>
      <c r="AW255">
        <f t="shared" si="46"/>
        <v>82.00969177052049</v>
      </c>
      <c r="AX255">
        <f t="shared" si="47"/>
        <v>6725.5895442957762</v>
      </c>
      <c r="AY255">
        <f t="shared" si="48"/>
        <v>0.28343905702548999</v>
      </c>
      <c r="AZ255">
        <f t="shared" si="49"/>
        <v>0.488311957810522</v>
      </c>
      <c r="BA255">
        <v>1.67194139771876</v>
      </c>
      <c r="BB255">
        <f t="shared" si="50"/>
        <v>83.035663568354352</v>
      </c>
      <c r="BC255">
        <f t="shared" si="51"/>
        <v>6894.9214242369299</v>
      </c>
      <c r="BD255">
        <f t="shared" si="52"/>
        <v>0.27439368805235875</v>
      </c>
      <c r="BE255">
        <f t="shared" si="53"/>
        <v>0.48463050127209328</v>
      </c>
      <c r="BF255">
        <v>1.83178558069257</v>
      </c>
      <c r="BG255">
        <v>9.6461352524021038</v>
      </c>
      <c r="BI255">
        <v>0.30124888673268219</v>
      </c>
      <c r="BJ255">
        <v>0.52107844303959838</v>
      </c>
      <c r="BK255">
        <v>1.7588254091294699</v>
      </c>
      <c r="BM255">
        <v>3.9038461538461502</v>
      </c>
      <c r="BN255">
        <f t="shared" si="54"/>
        <v>9.6461352524021038</v>
      </c>
      <c r="BO255">
        <f t="shared" si="55"/>
        <v>9.5269495639670545</v>
      </c>
    </row>
    <row r="256" spans="1:67" x14ac:dyDescent="0.3">
      <c r="A256">
        <v>255</v>
      </c>
      <c r="B256" s="6">
        <v>4.9038461538461702</v>
      </c>
      <c r="C256" s="6">
        <v>93.297774737912206</v>
      </c>
      <c r="D256" s="6">
        <v>94.860092212697097</v>
      </c>
      <c r="E256" s="6">
        <v>586.61353409509604</v>
      </c>
      <c r="F256">
        <v>0.27325070590185901</v>
      </c>
      <c r="G256">
        <v>0.31467509835569601</v>
      </c>
      <c r="H256">
        <v>352.90229885057499</v>
      </c>
      <c r="I256">
        <v>92.120689655172399</v>
      </c>
      <c r="J256">
        <v>440.9</v>
      </c>
      <c r="K256">
        <v>124.76666666666701</v>
      </c>
      <c r="L256">
        <f t="shared" si="42"/>
        <v>549.98563218390609</v>
      </c>
      <c r="M256">
        <v>204</v>
      </c>
      <c r="N256">
        <v>3.9230769230769198</v>
      </c>
      <c r="O256" s="4"/>
      <c r="P256" s="3"/>
      <c r="Q256" s="8"/>
      <c r="R256" s="4"/>
      <c r="S256" s="3"/>
      <c r="U256" s="7">
        <v>81.927990578006103</v>
      </c>
      <c r="V256" s="4"/>
      <c r="W256" s="5">
        <v>3.9230769230769198</v>
      </c>
      <c r="X256" s="5">
        <v>81.635179437193784</v>
      </c>
      <c r="Y256" s="5">
        <v>252.08856038041233</v>
      </c>
      <c r="Z256" s="5">
        <f t="shared" si="43"/>
        <v>3.0879892972411147</v>
      </c>
      <c r="AA256" s="5"/>
      <c r="AB256" s="5"/>
      <c r="AC256" s="5"/>
      <c r="AD256" s="5"/>
      <c r="AF256" s="7">
        <v>82.318551623895402</v>
      </c>
      <c r="AG256" s="4"/>
      <c r="AH256" s="3"/>
      <c r="AI256" s="5"/>
      <c r="AJ256">
        <v>587.58718197558198</v>
      </c>
      <c r="AL256">
        <f t="shared" si="44"/>
        <v>530.58138861465193</v>
      </c>
      <c r="AM256">
        <f t="shared" si="45"/>
        <v>791.69142117763158</v>
      </c>
      <c r="AO256">
        <v>255</v>
      </c>
      <c r="AP256">
        <v>205</v>
      </c>
      <c r="AQ256">
        <v>10.25</v>
      </c>
      <c r="AU256">
        <v>204</v>
      </c>
      <c r="AV256">
        <v>3.9230769230769198</v>
      </c>
      <c r="AW256">
        <f t="shared" si="46"/>
        <v>81.813526099996949</v>
      </c>
      <c r="AX256">
        <f t="shared" si="47"/>
        <v>6693.4530529148824</v>
      </c>
      <c r="AY256">
        <f t="shared" si="48"/>
        <v>0.28483530853793088</v>
      </c>
      <c r="AZ256">
        <f t="shared" si="49"/>
        <v>0.485978685326376</v>
      </c>
      <c r="BA256">
        <v>1.6730063807748701</v>
      </c>
      <c r="BB256">
        <f t="shared" si="50"/>
        <v>82.823276610054393</v>
      </c>
      <c r="BC256">
        <f t="shared" si="51"/>
        <v>6859.6951484255833</v>
      </c>
      <c r="BD256">
        <f t="shared" si="52"/>
        <v>0.27574538109695168</v>
      </c>
      <c r="BE256">
        <f t="shared" si="53"/>
        <v>0.48215451544803567</v>
      </c>
      <c r="BF256">
        <v>1.8323959965987999</v>
      </c>
      <c r="BG256">
        <v>9.6767791209730181</v>
      </c>
      <c r="BI256">
        <v>0.30273287139638999</v>
      </c>
      <c r="BJ256">
        <v>0.5142655823019282</v>
      </c>
      <c r="BK256">
        <v>1.75877575984723</v>
      </c>
      <c r="BM256">
        <v>3.9230769230769198</v>
      </c>
      <c r="BN256">
        <f t="shared" si="54"/>
        <v>9.6767791209730181</v>
      </c>
      <c r="BO256">
        <f t="shared" si="55"/>
        <v>9.5588034376500826</v>
      </c>
    </row>
    <row r="257" spans="1:67" x14ac:dyDescent="0.3">
      <c r="A257">
        <v>256</v>
      </c>
      <c r="B257" s="6">
        <v>4.9230769230769402</v>
      </c>
      <c r="C257" s="6">
        <v>93.518741876740293</v>
      </c>
      <c r="D257" s="6">
        <v>94.916672097529599</v>
      </c>
      <c r="E257" s="6">
        <v>586.88506976891995</v>
      </c>
      <c r="F257">
        <v>0.321647727699997</v>
      </c>
      <c r="G257">
        <v>0.306162811977994</v>
      </c>
      <c r="H257">
        <v>351.92</v>
      </c>
      <c r="I257">
        <v>92</v>
      </c>
      <c r="J257">
        <v>439.96666666666698</v>
      </c>
      <c r="K257">
        <v>124.638888888889</v>
      </c>
      <c r="L257">
        <f t="shared" si="42"/>
        <v>550.29166666666856</v>
      </c>
      <c r="M257">
        <v>205</v>
      </c>
      <c r="N257">
        <v>3.9423076923076898</v>
      </c>
      <c r="O257" s="4"/>
      <c r="P257" s="3"/>
      <c r="Q257" s="8"/>
      <c r="R257" s="4"/>
      <c r="S257" s="3"/>
      <c r="U257" s="7">
        <v>80.365731135792998</v>
      </c>
      <c r="V257" s="4"/>
      <c r="W257" s="5">
        <v>3.9423076923076898</v>
      </c>
      <c r="X257" s="5">
        <v>81.734635499670262</v>
      </c>
      <c r="Y257" s="5">
        <v>251.87957848706913</v>
      </c>
      <c r="Z257" s="5">
        <f t="shared" si="43"/>
        <v>3.0816749465786173</v>
      </c>
      <c r="AA257" s="5"/>
      <c r="AB257" s="5"/>
      <c r="AC257" s="5"/>
      <c r="AD257" s="5"/>
      <c r="AF257" s="7">
        <v>82.228488184238699</v>
      </c>
      <c r="AG257" s="4"/>
      <c r="AH257" s="3"/>
      <c r="AI257" s="5"/>
      <c r="AJ257">
        <v>588.54024878698203</v>
      </c>
      <c r="AL257">
        <f t="shared" si="44"/>
        <v>531.02199014915379</v>
      </c>
      <c r="AM257">
        <f t="shared" si="45"/>
        <v>792.69412667447625</v>
      </c>
      <c r="AO257">
        <v>256</v>
      </c>
      <c r="AP257">
        <v>206</v>
      </c>
      <c r="AQ257">
        <v>10.3</v>
      </c>
      <c r="AU257">
        <v>205</v>
      </c>
      <c r="AV257">
        <v>3.9423076923076898</v>
      </c>
      <c r="AW257">
        <f t="shared" si="46"/>
        <v>81.616717284177128</v>
      </c>
      <c r="AX257">
        <f t="shared" si="47"/>
        <v>6661.2885402452976</v>
      </c>
      <c r="AY257">
        <f t="shared" si="48"/>
        <v>0.28623156005037176</v>
      </c>
      <c r="AZ257">
        <f t="shared" si="49"/>
        <v>0.48364337835436083</v>
      </c>
      <c r="BA257">
        <v>1.6740561814764401</v>
      </c>
      <c r="BB257">
        <f t="shared" si="50"/>
        <v>82.610195014690746</v>
      </c>
      <c r="BC257">
        <f t="shared" si="51"/>
        <v>6824.4443203652354</v>
      </c>
      <c r="BD257">
        <f t="shared" si="52"/>
        <v>0.27709707414154461</v>
      </c>
      <c r="BE257">
        <f t="shared" si="53"/>
        <v>0.47967680389455941</v>
      </c>
      <c r="BF257">
        <v>1.8329448713146099</v>
      </c>
      <c r="BG257">
        <v>9.7123990409272967</v>
      </c>
      <c r="BI257">
        <v>0.30421685606009785</v>
      </c>
      <c r="BJ257">
        <v>0.51551940415430042</v>
      </c>
      <c r="BK257">
        <v>1.7586937195446699</v>
      </c>
      <c r="BM257">
        <v>3.9423076923076898</v>
      </c>
      <c r="BN257">
        <f t="shared" si="54"/>
        <v>9.7123990409272967</v>
      </c>
      <c r="BO257">
        <f t="shared" si="55"/>
        <v>9.5955968453229019</v>
      </c>
    </row>
    <row r="258" spans="1:67" x14ac:dyDescent="0.3">
      <c r="A258">
        <v>257</v>
      </c>
      <c r="B258" s="6">
        <v>4.9423076923077103</v>
      </c>
      <c r="C258" s="6">
        <v>93.273143093554296</v>
      </c>
      <c r="D258" s="6">
        <v>94.374197625932894</v>
      </c>
      <c r="E258" s="6">
        <v>586.74544447429901</v>
      </c>
      <c r="F258">
        <v>0.31350238106225597</v>
      </c>
      <c r="G258">
        <v>0.31739283819040798</v>
      </c>
      <c r="H258">
        <v>350.95977011494301</v>
      </c>
      <c r="I258">
        <v>91.908045977011497</v>
      </c>
      <c r="J258">
        <v>439</v>
      </c>
      <c r="K258">
        <v>124.5</v>
      </c>
      <c r="L258">
        <f t="shared" ref="L258:L321" si="56">(J258-H258)*6.25</f>
        <v>550.25143678160612</v>
      </c>
      <c r="M258">
        <v>206</v>
      </c>
      <c r="N258">
        <v>3.9615384615384599</v>
      </c>
      <c r="O258" s="4"/>
      <c r="P258" s="3"/>
      <c r="Q258" s="8"/>
      <c r="R258" s="4"/>
      <c r="S258" s="3"/>
      <c r="U258" s="7">
        <v>81.010815708312705</v>
      </c>
      <c r="V258" s="4"/>
      <c r="W258" s="5">
        <v>3.9615384615384599</v>
      </c>
      <c r="X258" s="5">
        <v>81.090257749180353</v>
      </c>
      <c r="Y258" s="5">
        <v>251.76087786940485</v>
      </c>
      <c r="Z258" s="5">
        <f t="shared" si="43"/>
        <v>3.1046994405681194</v>
      </c>
      <c r="AA258" s="5"/>
      <c r="AB258" s="5"/>
      <c r="AC258" s="5"/>
      <c r="AD258" s="5"/>
      <c r="AF258" s="7">
        <v>83.136803527060096</v>
      </c>
      <c r="AG258" s="4"/>
      <c r="AH258" s="3"/>
      <c r="AI258" s="5"/>
      <c r="AJ258">
        <v>588.00680502780801</v>
      </c>
      <c r="AL258">
        <f t="shared" si="44"/>
        <v>531.46652392668102</v>
      </c>
      <c r="AM258">
        <f t="shared" si="45"/>
        <v>792.59615745581311</v>
      </c>
      <c r="AO258">
        <v>257</v>
      </c>
      <c r="AP258">
        <v>207</v>
      </c>
      <c r="AQ258">
        <v>10.35</v>
      </c>
      <c r="AU258">
        <v>206</v>
      </c>
      <c r="AV258">
        <v>3.9615384615384599</v>
      </c>
      <c r="AW258">
        <f t="shared" si="46"/>
        <v>81.419262075968604</v>
      </c>
      <c r="AX258">
        <f t="shared" si="47"/>
        <v>6629.0962369952595</v>
      </c>
      <c r="AY258">
        <f t="shared" si="48"/>
        <v>0.2876278115628127</v>
      </c>
      <c r="AZ258">
        <f t="shared" si="49"/>
        <v>0.48130605364506623</v>
      </c>
      <c r="BA258">
        <v>1.6750901672943701</v>
      </c>
      <c r="BB258">
        <f t="shared" si="50"/>
        <v>82.396420346577443</v>
      </c>
      <c r="BC258">
        <f t="shared" si="51"/>
        <v>6789.1700859298817</v>
      </c>
      <c r="BD258">
        <f t="shared" si="52"/>
        <v>0.27844876718613759</v>
      </c>
      <c r="BE258">
        <f t="shared" si="53"/>
        <v>0.47719744715289986</v>
      </c>
      <c r="BF258">
        <v>1.8334299649353101</v>
      </c>
      <c r="BG258">
        <v>9.7347499504021258</v>
      </c>
      <c r="BI258">
        <v>0.30570084072380577</v>
      </c>
      <c r="BJ258">
        <v>0.50742296428365863</v>
      </c>
      <c r="BK258">
        <v>1.75858073841481</v>
      </c>
      <c r="BM258">
        <v>3.9615384615384599</v>
      </c>
      <c r="BN258">
        <f t="shared" si="54"/>
        <v>9.7347499504021258</v>
      </c>
      <c r="BO258">
        <f t="shared" si="55"/>
        <v>9.6193032915990724</v>
      </c>
    </row>
    <row r="259" spans="1:67" x14ac:dyDescent="0.3">
      <c r="A259">
        <v>258</v>
      </c>
      <c r="B259" s="6">
        <v>4.9615384615384803</v>
      </c>
      <c r="C259" s="6">
        <v>92.262747572486404</v>
      </c>
      <c r="D259" s="6">
        <v>95.142280053074003</v>
      </c>
      <c r="E259" s="6">
        <v>586.39882838519895</v>
      </c>
      <c r="F259">
        <v>0.29407461013943598</v>
      </c>
      <c r="G259">
        <v>0.31116035618532101</v>
      </c>
      <c r="H259">
        <v>350.076470588235</v>
      </c>
      <c r="I259">
        <v>91.711764705882402</v>
      </c>
      <c r="J259">
        <v>438.07182320442001</v>
      </c>
      <c r="K259">
        <v>124.265193370166</v>
      </c>
      <c r="L259">
        <f t="shared" si="56"/>
        <v>549.97095385115631</v>
      </c>
      <c r="M259">
        <v>207</v>
      </c>
      <c r="N259">
        <v>3.9807692307692299</v>
      </c>
      <c r="O259" s="4"/>
      <c r="P259" s="3"/>
      <c r="Q259" s="8"/>
      <c r="R259" s="4"/>
      <c r="S259" s="3"/>
      <c r="U259" s="7">
        <v>80.751958644333001</v>
      </c>
      <c r="V259" s="4"/>
      <c r="W259" s="5">
        <v>3.9807692307692299</v>
      </c>
      <c r="X259" s="5">
        <v>81.191907161997634</v>
      </c>
      <c r="Y259" s="5">
        <v>251.73921753413529</v>
      </c>
      <c r="Z259" s="5">
        <f t="shared" si="43"/>
        <v>3.1005456865529002</v>
      </c>
      <c r="AA259" s="5"/>
      <c r="AB259" s="5"/>
      <c r="AC259" s="5"/>
      <c r="AD259" s="5"/>
      <c r="AF259" s="7">
        <v>83.369834833860097</v>
      </c>
      <c r="AG259" s="4"/>
      <c r="AH259" s="3"/>
      <c r="AI259" s="5"/>
      <c r="AJ259">
        <v>587.692055576038</v>
      </c>
      <c r="AL259">
        <f t="shared" si="44"/>
        <v>531.91484391485164</v>
      </c>
      <c r="AM259">
        <f t="shared" si="45"/>
        <v>792.66345529748617</v>
      </c>
      <c r="AO259">
        <v>258</v>
      </c>
      <c r="AP259">
        <v>208</v>
      </c>
      <c r="AQ259">
        <v>10.4</v>
      </c>
      <c r="AU259">
        <v>207</v>
      </c>
      <c r="AV259">
        <v>3.9807692307692299</v>
      </c>
      <c r="AW259">
        <f t="shared" si="46"/>
        <v>81.221157330433641</v>
      </c>
      <c r="AX259">
        <f t="shared" si="47"/>
        <v>6596.8763980950544</v>
      </c>
      <c r="AY259">
        <f t="shared" si="48"/>
        <v>0.28902406307525358</v>
      </c>
      <c r="AZ259">
        <f t="shared" si="49"/>
        <v>0.47896672970772558</v>
      </c>
      <c r="BA259">
        <v>1.6761077594153799</v>
      </c>
      <c r="BB259">
        <f t="shared" si="50"/>
        <v>82.181954561932969</v>
      </c>
      <c r="BC259">
        <f t="shared" si="51"/>
        <v>6753.8736556196154</v>
      </c>
      <c r="BD259">
        <f t="shared" si="52"/>
        <v>0.27980046023073057</v>
      </c>
      <c r="BE259">
        <f t="shared" si="53"/>
        <v>0.47471653030673389</v>
      </c>
      <c r="BF259">
        <v>1.8338491675997299</v>
      </c>
      <c r="BG259">
        <v>9.7593223410087315</v>
      </c>
      <c r="BI259">
        <v>0.30718482538751357</v>
      </c>
      <c r="BJ259">
        <v>0.50869590571897139</v>
      </c>
      <c r="BK259">
        <v>1.7584383450166201</v>
      </c>
      <c r="BM259">
        <v>3.9807692307692299</v>
      </c>
      <c r="BN259">
        <f t="shared" si="54"/>
        <v>9.7593223410087315</v>
      </c>
      <c r="BO259">
        <f t="shared" si="55"/>
        <v>9.6452251534140476</v>
      </c>
    </row>
    <row r="260" spans="1:67" x14ac:dyDescent="0.3">
      <c r="A260">
        <v>259</v>
      </c>
      <c r="B260" s="6">
        <v>4.9807692307692504</v>
      </c>
      <c r="C260" s="6">
        <v>91.966135239738193</v>
      </c>
      <c r="D260" s="6">
        <v>94.860092212697097</v>
      </c>
      <c r="E260" s="6">
        <v>586.79032706939404</v>
      </c>
      <c r="F260">
        <v>0.32470726051415399</v>
      </c>
      <c r="G260">
        <v>0.31601222586980698</v>
      </c>
      <c r="H260">
        <v>349.09467455621302</v>
      </c>
      <c r="I260">
        <v>91.526627218934905</v>
      </c>
      <c r="J260">
        <v>437.1</v>
      </c>
      <c r="K260">
        <v>124.23333333333299</v>
      </c>
      <c r="L260">
        <f t="shared" si="56"/>
        <v>550.03328402366878</v>
      </c>
      <c r="M260">
        <v>208</v>
      </c>
      <c r="N260">
        <v>4</v>
      </c>
      <c r="O260" s="4"/>
      <c r="P260" s="3"/>
      <c r="Q260" s="8"/>
      <c r="R260" s="4"/>
      <c r="S260" s="3"/>
      <c r="U260" s="7">
        <v>81.010815708312705</v>
      </c>
      <c r="V260" s="4"/>
      <c r="W260" s="5">
        <v>4</v>
      </c>
      <c r="X260" s="5">
        <v>80.979234160200804</v>
      </c>
      <c r="Y260" s="5">
        <v>251.82193143675241</v>
      </c>
      <c r="Z260" s="5">
        <f t="shared" si="43"/>
        <v>3.1097099651322262</v>
      </c>
      <c r="AA260" s="5"/>
      <c r="AB260" s="5"/>
      <c r="AC260" s="5"/>
      <c r="AD260" s="5"/>
      <c r="AF260" s="7">
        <v>82.539141607124805</v>
      </c>
      <c r="AG260" s="4"/>
      <c r="AH260" s="3"/>
      <c r="AI260" s="5"/>
      <c r="AJ260">
        <v>587.90173291635699</v>
      </c>
      <c r="AL260">
        <f t="shared" si="44"/>
        <v>532.36680000000001</v>
      </c>
      <c r="AM260">
        <f t="shared" si="45"/>
        <v>793.12222091446631</v>
      </c>
      <c r="AO260">
        <v>259</v>
      </c>
      <c r="AP260">
        <v>209</v>
      </c>
      <c r="AQ260">
        <v>10.45</v>
      </c>
      <c r="AU260">
        <v>208</v>
      </c>
      <c r="AV260">
        <v>4</v>
      </c>
      <c r="AW260">
        <f t="shared" si="46"/>
        <v>81.022400000000019</v>
      </c>
      <c r="AX260">
        <f t="shared" si="47"/>
        <v>6564.6293017600028</v>
      </c>
      <c r="AY260">
        <f t="shared" si="48"/>
        <v>0.29042031458769446</v>
      </c>
      <c r="AZ260">
        <f t="shared" si="49"/>
        <v>0.47662542674218428</v>
      </c>
      <c r="BA260">
        <v>1.67710843879521</v>
      </c>
      <c r="BB260">
        <f t="shared" si="50"/>
        <v>81.966799999999949</v>
      </c>
      <c r="BC260">
        <f t="shared" si="51"/>
        <v>6718.556302239992</v>
      </c>
      <c r="BD260">
        <f t="shared" si="52"/>
        <v>0.2811521532753235</v>
      </c>
      <c r="BE260">
        <f t="shared" si="53"/>
        <v>0.47223414281906723</v>
      </c>
      <c r="BF260">
        <v>1.8342005009359801</v>
      </c>
      <c r="BG260">
        <v>9.7889252961460791</v>
      </c>
      <c r="BI260">
        <v>0.30866881005122143</v>
      </c>
      <c r="BJ260">
        <v>0.50603445339661335</v>
      </c>
      <c r="BK260">
        <v>1.7582681443348001</v>
      </c>
      <c r="BM260">
        <v>4</v>
      </c>
      <c r="BN260">
        <f t="shared" si="54"/>
        <v>9.7889252961460791</v>
      </c>
      <c r="BO260">
        <f t="shared" si="55"/>
        <v>9.6761398629014046</v>
      </c>
    </row>
    <row r="261" spans="1:67" x14ac:dyDescent="0.3">
      <c r="A261">
        <v>260</v>
      </c>
      <c r="B261" s="6">
        <v>5.0000000000000204</v>
      </c>
      <c r="C261" s="6">
        <v>92.210735190558395</v>
      </c>
      <c r="D261" s="6">
        <v>94.607111515702201</v>
      </c>
      <c r="E261" s="6">
        <v>585.93276504292101</v>
      </c>
      <c r="F261">
        <v>0.26032487291780798</v>
      </c>
      <c r="G261">
        <v>0.30378288973872902</v>
      </c>
      <c r="H261">
        <v>348.29411764705901</v>
      </c>
      <c r="I261">
        <v>91.5</v>
      </c>
      <c r="J261">
        <v>436.16759776536298</v>
      </c>
      <c r="K261">
        <v>124.167597765363</v>
      </c>
      <c r="L261">
        <f t="shared" si="56"/>
        <v>549.20925073939986</v>
      </c>
      <c r="M261">
        <v>209</v>
      </c>
      <c r="N261">
        <v>4.0192307692307701</v>
      </c>
      <c r="O261" s="4"/>
      <c r="P261" s="3"/>
      <c r="Q261" s="8"/>
      <c r="R261" s="4"/>
      <c r="S261" s="3"/>
      <c r="U261" s="7">
        <v>81.027709891384205</v>
      </c>
      <c r="V261" s="4"/>
      <c r="W261" s="5">
        <v>4.0192307692307701</v>
      </c>
      <c r="X261" s="5">
        <v>80.613190519131805</v>
      </c>
      <c r="Y261" s="5">
        <v>250.56370075033465</v>
      </c>
      <c r="Z261" s="5">
        <f t="shared" si="43"/>
        <v>3.1082221053001091</v>
      </c>
      <c r="AA261" s="5"/>
      <c r="AB261" s="5"/>
      <c r="AC261" s="5"/>
      <c r="AD261" s="5"/>
      <c r="AF261" s="7">
        <v>80.670069254049096</v>
      </c>
      <c r="AG261" s="4"/>
      <c r="AH261" s="3"/>
      <c r="AI261" s="5"/>
      <c r="AJ261">
        <v>588.62649455393</v>
      </c>
      <c r="AK261" s="11"/>
      <c r="AL261">
        <f t="shared" si="44"/>
        <v>532.82223799503572</v>
      </c>
      <c r="AM261">
        <f t="shared" si="45"/>
        <v>793.96516761939017</v>
      </c>
      <c r="AO261">
        <v>260</v>
      </c>
      <c r="AP261">
        <v>210</v>
      </c>
      <c r="AQ261">
        <v>10.5</v>
      </c>
      <c r="AU261">
        <v>209</v>
      </c>
      <c r="AV261">
        <v>4.0192307692307701</v>
      </c>
      <c r="AW261">
        <f t="shared" si="46"/>
        <v>80.822987129504725</v>
      </c>
      <c r="AX261">
        <f t="shared" si="47"/>
        <v>6532.355248536086</v>
      </c>
      <c r="AY261">
        <f t="shared" si="48"/>
        <v>0.29181656610013534</v>
      </c>
      <c r="AZ261">
        <f t="shared" si="49"/>
        <v>0.47428216656960681</v>
      </c>
      <c r="BA261">
        <v>1.67809174041856</v>
      </c>
      <c r="BB261">
        <f t="shared" si="50"/>
        <v>81.750959373726189</v>
      </c>
      <c r="BC261">
        <f t="shared" si="51"/>
        <v>6683.2193585246296</v>
      </c>
      <c r="BD261">
        <f t="shared" si="52"/>
        <v>0.28250384631991649</v>
      </c>
      <c r="BE261">
        <f t="shared" si="53"/>
        <v>0.4697503783651315</v>
      </c>
      <c r="BF261">
        <v>1.83448211941144</v>
      </c>
      <c r="BG261">
        <v>9.823506848951272</v>
      </c>
      <c r="BI261">
        <v>0.31015279471492929</v>
      </c>
      <c r="BJ261">
        <v>0.50147002266672225</v>
      </c>
      <c r="BK261">
        <v>1.7580718167071601</v>
      </c>
      <c r="BM261">
        <v>4.0192307692307701</v>
      </c>
      <c r="BN261">
        <f t="shared" si="54"/>
        <v>9.823506848951272</v>
      </c>
      <c r="BO261">
        <f t="shared" si="55"/>
        <v>9.711998167382502</v>
      </c>
    </row>
    <row r="262" spans="1:67" x14ac:dyDescent="0.3">
      <c r="A262">
        <v>261</v>
      </c>
      <c r="B262" s="6">
        <v>5.0192307692307896</v>
      </c>
      <c r="C262" s="6">
        <v>91.431856921867293</v>
      </c>
      <c r="D262" s="6">
        <v>94.343756687544399</v>
      </c>
      <c r="E262" s="6">
        <v>585.44618467360397</v>
      </c>
      <c r="F262">
        <v>0.29757018047445499</v>
      </c>
      <c r="G262">
        <v>0.32061273841583598</v>
      </c>
      <c r="H262">
        <v>347.38323353293401</v>
      </c>
      <c r="I262">
        <v>91.407185628742496</v>
      </c>
      <c r="J262">
        <v>435.19101123595499</v>
      </c>
      <c r="K262">
        <v>124.02808988763999</v>
      </c>
      <c r="L262">
        <f t="shared" si="56"/>
        <v>548.79861064388115</v>
      </c>
      <c r="M262">
        <v>210</v>
      </c>
      <c r="N262">
        <v>4.0384615384615401</v>
      </c>
      <c r="O262" s="4"/>
      <c r="P262" s="3"/>
      <c r="Q262" s="8"/>
      <c r="R262" s="4"/>
      <c r="S262" s="3"/>
      <c r="U262" s="7">
        <v>81.628758992100998</v>
      </c>
      <c r="V262" s="4"/>
      <c r="W262" s="5">
        <v>4.0384615384615401</v>
      </c>
      <c r="X262" s="5">
        <v>80.713478439782136</v>
      </c>
      <c r="Y262" s="5">
        <v>249.62547355391737</v>
      </c>
      <c r="Z262" s="5">
        <f t="shared" si="43"/>
        <v>3.0927359144873843</v>
      </c>
      <c r="AA262" s="5"/>
      <c r="AB262" s="5"/>
      <c r="AC262" s="5"/>
      <c r="AD262" s="5"/>
      <c r="AF262" s="7">
        <v>81.329382157803707</v>
      </c>
      <c r="AG262" s="4"/>
      <c r="AH262" s="3"/>
      <c r="AI262" s="5"/>
      <c r="AJ262">
        <v>588.33093787281098</v>
      </c>
      <c r="AL262">
        <f t="shared" si="44"/>
        <v>533.28099964957732</v>
      </c>
      <c r="AM262">
        <f t="shared" si="45"/>
        <v>794.05410208974672</v>
      </c>
      <c r="AO262">
        <v>261</v>
      </c>
      <c r="AP262">
        <v>211</v>
      </c>
      <c r="AQ262">
        <v>10.55</v>
      </c>
      <c r="AU262">
        <v>210</v>
      </c>
      <c r="AV262">
        <v>4.0384615384615401</v>
      </c>
      <c r="AW262">
        <f t="shared" si="46"/>
        <v>80.622915851070005</v>
      </c>
      <c r="AX262">
        <f t="shared" si="47"/>
        <v>6500.0545603287146</v>
      </c>
      <c r="AY262">
        <f t="shared" si="48"/>
        <v>0.29321281761257623</v>
      </c>
      <c r="AZ262">
        <f t="shared" si="49"/>
        <v>0.47193697256196082</v>
      </c>
      <c r="BA262">
        <v>1.6790572590772399</v>
      </c>
      <c r="BB262">
        <f t="shared" si="50"/>
        <v>81.534435760011036</v>
      </c>
      <c r="BC262">
        <f t="shared" si="51"/>
        <v>6647.8642147033661</v>
      </c>
      <c r="BD262">
        <f t="shared" si="52"/>
        <v>0.28385553936450941</v>
      </c>
      <c r="BE262">
        <f t="shared" si="53"/>
        <v>0.46726533466145476</v>
      </c>
      <c r="BF262">
        <v>1.83469231158718</v>
      </c>
      <c r="BG262">
        <v>9.8489876446115687</v>
      </c>
      <c r="BI262">
        <v>0.31163677937863715</v>
      </c>
      <c r="BJ262">
        <v>0.50271851980110238</v>
      </c>
      <c r="BK262">
        <v>1.75785111587544</v>
      </c>
      <c r="BM262">
        <v>4.0384615384615401</v>
      </c>
      <c r="BN262">
        <f t="shared" si="54"/>
        <v>9.8489876446115687</v>
      </c>
      <c r="BO262">
        <f t="shared" si="55"/>
        <v>9.7388802005936554</v>
      </c>
    </row>
    <row r="263" spans="1:67" x14ac:dyDescent="0.3">
      <c r="A263">
        <v>262</v>
      </c>
      <c r="B263" s="6">
        <v>5.0384615384615596</v>
      </c>
      <c r="C263" s="6">
        <v>91.131354465102504</v>
      </c>
      <c r="D263" s="6">
        <v>93.822987930304095</v>
      </c>
      <c r="E263" s="6">
        <v>585.75551631827898</v>
      </c>
      <c r="F263">
        <v>0.33046896542815801</v>
      </c>
      <c r="G263">
        <v>0.31789754705155199</v>
      </c>
      <c r="H263">
        <v>346.38554216867499</v>
      </c>
      <c r="I263">
        <v>91.210843373494001</v>
      </c>
      <c r="J263">
        <v>434.22159090909099</v>
      </c>
      <c r="K263">
        <v>123.897727272727</v>
      </c>
      <c r="L263">
        <f t="shared" si="56"/>
        <v>548.97530462760005</v>
      </c>
      <c r="M263">
        <v>211</v>
      </c>
      <c r="N263">
        <v>4.0576923076923102</v>
      </c>
      <c r="O263" s="4"/>
      <c r="P263" s="3"/>
      <c r="Q263" s="8"/>
      <c r="R263" s="4"/>
      <c r="S263" s="3"/>
      <c r="U263" s="7">
        <v>81.076533474079696</v>
      </c>
      <c r="V263" s="4"/>
      <c r="W263" s="5">
        <v>4.0576923076923102</v>
      </c>
      <c r="X263" s="5">
        <v>80.164620100774599</v>
      </c>
      <c r="Y263" s="5">
        <v>249.71548663384951</v>
      </c>
      <c r="Z263" s="5">
        <f t="shared" si="43"/>
        <v>3.1150336185705521</v>
      </c>
      <c r="AA263" s="5"/>
      <c r="AB263" s="5"/>
      <c r="AC263" s="5"/>
      <c r="AD263" s="5"/>
      <c r="AF263" s="7">
        <v>81.927007918457207</v>
      </c>
      <c r="AG263" s="4"/>
      <c r="AH263" s="3"/>
      <c r="AI263" s="5"/>
      <c r="AJ263">
        <v>588.11154249110803</v>
      </c>
      <c r="AL263">
        <f t="shared" si="44"/>
        <v>533.74292266235659</v>
      </c>
      <c r="AM263">
        <f t="shared" si="45"/>
        <v>794.20192262637136</v>
      </c>
      <c r="AO263">
        <v>262</v>
      </c>
      <c r="AP263">
        <v>212</v>
      </c>
      <c r="AQ263">
        <v>10.6</v>
      </c>
      <c r="AU263">
        <v>211</v>
      </c>
      <c r="AV263">
        <v>4.0576923076923102</v>
      </c>
      <c r="AW263">
        <f t="shared" si="46"/>
        <v>80.422183378811766</v>
      </c>
      <c r="AX263">
        <f t="shared" si="47"/>
        <v>6467.7275794152274</v>
      </c>
      <c r="AY263">
        <f t="shared" si="48"/>
        <v>0.29460906912501716</v>
      </c>
      <c r="AZ263">
        <f t="shared" si="49"/>
        <v>0.46958986957031951</v>
      </c>
      <c r="BA263">
        <v>1.6800046437416001</v>
      </c>
      <c r="BB263">
        <f t="shared" si="50"/>
        <v>81.31723258951169</v>
      </c>
      <c r="BC263">
        <f t="shared" si="51"/>
        <v>6612.4923160167418</v>
      </c>
      <c r="BD263">
        <f t="shared" si="52"/>
        <v>0.2852072324091024</v>
      </c>
      <c r="BE263">
        <f t="shared" si="53"/>
        <v>0.46477911329115951</v>
      </c>
      <c r="BF263">
        <v>1.83482950127664</v>
      </c>
      <c r="BG263">
        <v>9.8754086156235079</v>
      </c>
      <c r="BI263">
        <v>0.31312076404234507</v>
      </c>
      <c r="BJ263">
        <v>0.49590471092064314</v>
      </c>
      <c r="BK263">
        <v>1.75760786662826</v>
      </c>
      <c r="BM263">
        <v>4.0576923076923102</v>
      </c>
      <c r="BN263">
        <f t="shared" si="54"/>
        <v>9.8754086156235079</v>
      </c>
      <c r="BO263">
        <f t="shared" si="55"/>
        <v>9.7667111550080925</v>
      </c>
    </row>
    <row r="264" spans="1:67" x14ac:dyDescent="0.3">
      <c r="A264">
        <v>263</v>
      </c>
      <c r="B264" s="6">
        <v>5.0576923076923297</v>
      </c>
      <c r="C264" s="6">
        <v>91.099825536404396</v>
      </c>
      <c r="D264" s="6">
        <v>93.585973131905206</v>
      </c>
      <c r="E264" s="6">
        <v>585.90897923784303</v>
      </c>
      <c r="F264">
        <v>0.29584638798011897</v>
      </c>
      <c r="G264">
        <v>0.29120142137875399</v>
      </c>
      <c r="H264">
        <v>345.5</v>
      </c>
      <c r="I264">
        <v>91</v>
      </c>
      <c r="J264">
        <v>433.33714285714302</v>
      </c>
      <c r="K264">
        <v>123.754285714286</v>
      </c>
      <c r="L264">
        <f t="shared" si="56"/>
        <v>548.98214285714391</v>
      </c>
      <c r="M264">
        <v>212</v>
      </c>
      <c r="N264">
        <v>4.0769230769230802</v>
      </c>
      <c r="O264" s="4"/>
      <c r="P264" s="3"/>
      <c r="Q264" s="8"/>
      <c r="R264" s="4"/>
      <c r="S264" s="3"/>
      <c r="U264" s="7">
        <v>80.727288820061602</v>
      </c>
      <c r="V264" s="4"/>
      <c r="W264" s="5">
        <v>4.0769230769230802</v>
      </c>
      <c r="X264" s="5">
        <v>80.164217287357275</v>
      </c>
      <c r="Y264" s="5">
        <v>248.38876555339701</v>
      </c>
      <c r="Z264" s="5">
        <f t="shared" si="43"/>
        <v>3.0984992301867145</v>
      </c>
      <c r="AA264" s="5"/>
      <c r="AB264" s="5"/>
      <c r="AC264" s="5"/>
      <c r="AD264" s="5"/>
      <c r="AF264" s="7">
        <v>81.331833727803101</v>
      </c>
      <c r="AG264" s="4"/>
      <c r="AH264" s="3"/>
      <c r="AI264" s="5"/>
      <c r="AJ264">
        <v>588.49830869128198</v>
      </c>
      <c r="AL264">
        <f t="shared" si="44"/>
        <v>534.2078406958932</v>
      </c>
      <c r="AM264">
        <f t="shared" si="45"/>
        <v>794.8007778012477</v>
      </c>
      <c r="AO264">
        <v>263</v>
      </c>
      <c r="AP264">
        <v>213</v>
      </c>
      <c r="AQ264">
        <v>10.65</v>
      </c>
      <c r="AU264">
        <v>212</v>
      </c>
      <c r="AV264">
        <v>4.0769230769230802</v>
      </c>
      <c r="AW264">
        <f t="shared" si="46"/>
        <v>80.220787003380423</v>
      </c>
      <c r="AX264">
        <f t="shared" si="47"/>
        <v>6435.3746674417289</v>
      </c>
      <c r="AY264">
        <f t="shared" si="48"/>
        <v>0.29600532063745805</v>
      </c>
      <c r="AZ264">
        <f t="shared" si="49"/>
        <v>0.46724088385202661</v>
      </c>
      <c r="BA264">
        <v>1.6809336030530599</v>
      </c>
      <c r="BB264">
        <f t="shared" si="50"/>
        <v>81.099353636014783</v>
      </c>
      <c r="BC264">
        <f t="shared" si="51"/>
        <v>6577.1051601793843</v>
      </c>
      <c r="BD264">
        <f t="shared" si="52"/>
        <v>0.28655892545369538</v>
      </c>
      <c r="BE264">
        <f t="shared" si="53"/>
        <v>0.46229181952566883</v>
      </c>
      <c r="BF264">
        <v>1.8348922486089201</v>
      </c>
      <c r="BG264">
        <v>9.9076661734539648</v>
      </c>
      <c r="BI264">
        <v>0.31460474870605287</v>
      </c>
      <c r="BJ264">
        <v>0.49589972726153891</v>
      </c>
      <c r="BK264">
        <v>1.75734396377264</v>
      </c>
      <c r="BM264">
        <v>4.0769230769230802</v>
      </c>
      <c r="BN264">
        <f t="shared" si="54"/>
        <v>9.9076661734539648</v>
      </c>
      <c r="BO264">
        <f t="shared" si="55"/>
        <v>9.800334308068896</v>
      </c>
    </row>
    <row r="265" spans="1:67" x14ac:dyDescent="0.3">
      <c r="A265">
        <v>264</v>
      </c>
      <c r="B265" s="6">
        <v>5.0769230769230997</v>
      </c>
      <c r="C265" s="6">
        <v>91.147506007609195</v>
      </c>
      <c r="D265" s="6">
        <v>92.495413679765804</v>
      </c>
      <c r="E265" s="6">
        <v>586.46325165957001</v>
      </c>
      <c r="F265">
        <v>0.30931876183288098</v>
      </c>
      <c r="G265">
        <v>0.28533556780124902</v>
      </c>
      <c r="H265">
        <v>344.56024096385499</v>
      </c>
      <c r="I265">
        <v>90.849397590361505</v>
      </c>
      <c r="J265">
        <v>432.46198830409401</v>
      </c>
      <c r="K265">
        <v>123.68421052631599</v>
      </c>
      <c r="L265">
        <f t="shared" si="56"/>
        <v>549.38592087649386</v>
      </c>
      <c r="M265">
        <v>213</v>
      </c>
      <c r="N265">
        <v>4.0961538461538503</v>
      </c>
      <c r="O265" s="4"/>
      <c r="P265" s="3"/>
      <c r="Q265" s="8"/>
      <c r="R265" s="4"/>
      <c r="S265" s="3"/>
      <c r="U265" s="7">
        <v>80.125837644812194</v>
      </c>
      <c r="V265" s="4"/>
      <c r="W265" s="5">
        <v>4.0961538461538503</v>
      </c>
      <c r="X265" s="5">
        <v>80.129374245425751</v>
      </c>
      <c r="Y265" s="5">
        <v>248.79919156993427</v>
      </c>
      <c r="Z265" s="5">
        <f t="shared" si="43"/>
        <v>3.1049686074908687</v>
      </c>
      <c r="AA265" s="5"/>
      <c r="AB265" s="5"/>
      <c r="AC265" s="5"/>
      <c r="AD265" s="5"/>
      <c r="AF265" s="7">
        <v>81.051485504838595</v>
      </c>
      <c r="AG265" s="4"/>
      <c r="AH265" s="3"/>
      <c r="AI265" s="5"/>
      <c r="AJ265">
        <v>587.83979112991005</v>
      </c>
      <c r="AL265">
        <f t="shared" si="44"/>
        <v>534.67558339344021</v>
      </c>
      <c r="AM265">
        <f t="shared" si="45"/>
        <v>794.62796295673604</v>
      </c>
      <c r="AO265">
        <v>264</v>
      </c>
      <c r="AP265">
        <v>214</v>
      </c>
      <c r="AQ265">
        <v>10.7</v>
      </c>
      <c r="AU265">
        <v>213</v>
      </c>
      <c r="AV265">
        <v>4.0961538461538503</v>
      </c>
      <c r="AW265">
        <f t="shared" si="46"/>
        <v>80.018724086334984</v>
      </c>
      <c r="AX265">
        <f t="shared" si="47"/>
        <v>6402.9962044050062</v>
      </c>
      <c r="AY265">
        <f t="shared" si="48"/>
        <v>0.29740157214989899</v>
      </c>
      <c r="AZ265">
        <f t="shared" si="49"/>
        <v>0.46489004299677888</v>
      </c>
      <c r="BA265">
        <v>1.6818438998162399</v>
      </c>
      <c r="BB265">
        <f t="shared" si="50"/>
        <v>80.880803005371021</v>
      </c>
      <c r="BC265">
        <f t="shared" si="51"/>
        <v>6541.7042947936343</v>
      </c>
      <c r="BD265">
        <f t="shared" si="52"/>
        <v>0.28791061849828831</v>
      </c>
      <c r="BE265">
        <f t="shared" si="53"/>
        <v>0.45980356214291551</v>
      </c>
      <c r="BF265">
        <v>1.83487925099587</v>
      </c>
      <c r="BG265">
        <v>9.9305252867989289</v>
      </c>
      <c r="BI265">
        <v>0.31608873336976073</v>
      </c>
      <c r="BJ265">
        <v>0.49546873945855691</v>
      </c>
      <c r="BK265">
        <v>1.7570613697369299</v>
      </c>
      <c r="BM265">
        <v>4.0961538461538503</v>
      </c>
      <c r="BN265">
        <f t="shared" si="54"/>
        <v>9.9305252867989289</v>
      </c>
      <c r="BO265">
        <f t="shared" si="55"/>
        <v>9.8246794471608734</v>
      </c>
    </row>
    <row r="266" spans="1:67" x14ac:dyDescent="0.3">
      <c r="A266">
        <v>265</v>
      </c>
      <c r="B266" s="6">
        <v>5.0961538461538698</v>
      </c>
      <c r="C266" s="6">
        <v>90.581374992763799</v>
      </c>
      <c r="D266" s="6">
        <v>91.952766755664598</v>
      </c>
      <c r="E266" s="6">
        <v>586.26993462319695</v>
      </c>
      <c r="F266">
        <v>0.31068098305889302</v>
      </c>
      <c r="G266">
        <v>0.32636142245049599</v>
      </c>
      <c r="H266">
        <v>343.61585365853699</v>
      </c>
      <c r="I266">
        <v>90.701219512195095</v>
      </c>
      <c r="J266">
        <v>431.461538461538</v>
      </c>
      <c r="K266">
        <v>123.597633136095</v>
      </c>
      <c r="L266">
        <f t="shared" si="56"/>
        <v>549.03553001875628</v>
      </c>
      <c r="M266">
        <v>214</v>
      </c>
      <c r="N266">
        <v>4.1153846153846203</v>
      </c>
      <c r="O266" s="4"/>
      <c r="P266" s="3"/>
      <c r="Q266" s="8"/>
      <c r="R266" s="4"/>
      <c r="S266" s="3"/>
      <c r="U266" s="7">
        <v>78.854436801533893</v>
      </c>
      <c r="V266" s="4"/>
      <c r="W266" s="5">
        <v>4.1153846153846203</v>
      </c>
      <c r="X266" s="5">
        <v>79.682058014397754</v>
      </c>
      <c r="Y266" s="5">
        <v>248.53450246825417</v>
      </c>
      <c r="Z266" s="5">
        <f t="shared" si="43"/>
        <v>3.1190773514326962</v>
      </c>
      <c r="AA266" s="5"/>
      <c r="AB266" s="5"/>
      <c r="AC266" s="5"/>
      <c r="AD266" s="5"/>
      <c r="AF266" s="7">
        <v>79.5285010317683</v>
      </c>
      <c r="AG266" s="4"/>
      <c r="AH266" s="3"/>
      <c r="AI266" s="5"/>
      <c r="AJ266">
        <v>588.489005521894</v>
      </c>
      <c r="AL266">
        <f t="shared" si="44"/>
        <v>535.14597639821352</v>
      </c>
      <c r="AM266">
        <f t="shared" si="45"/>
        <v>795.4247454507215</v>
      </c>
      <c r="AO266">
        <v>265</v>
      </c>
      <c r="AP266">
        <v>215</v>
      </c>
      <c r="AQ266">
        <v>10.75</v>
      </c>
      <c r="AU266">
        <v>214</v>
      </c>
      <c r="AV266">
        <v>4.1153846153846203</v>
      </c>
      <c r="AW266">
        <f t="shared" si="46"/>
        <v>79.815992054348158</v>
      </c>
      <c r="AX266">
        <f t="shared" si="47"/>
        <v>6370.592587619768</v>
      </c>
      <c r="AY266">
        <f t="shared" si="48"/>
        <v>0.29879782366233987</v>
      </c>
      <c r="AZ266">
        <f t="shared" si="49"/>
        <v>0.4625373758516419</v>
      </c>
      <c r="BA266">
        <v>1.6827353561978899</v>
      </c>
      <c r="BB266">
        <f t="shared" si="50"/>
        <v>80.661585123990477</v>
      </c>
      <c r="BC266">
        <f t="shared" si="51"/>
        <v>6506.2913147147619</v>
      </c>
      <c r="BD266">
        <f t="shared" si="52"/>
        <v>0.28926231154288129</v>
      </c>
      <c r="BE266">
        <f t="shared" si="53"/>
        <v>0.4573144532421477</v>
      </c>
      <c r="BF266">
        <v>1.83478934390893</v>
      </c>
      <c r="BG266">
        <v>9.9657314903647674</v>
      </c>
      <c r="BI266">
        <v>0.31757271803346865</v>
      </c>
      <c r="BJ266">
        <v>0.48995234571670382</v>
      </c>
      <c r="BK266">
        <v>1.75676211183234</v>
      </c>
      <c r="BM266">
        <v>4.1153846153846203</v>
      </c>
      <c r="BN266">
        <f t="shared" si="54"/>
        <v>9.9657314903647674</v>
      </c>
      <c r="BO266">
        <f t="shared" si="55"/>
        <v>9.8612585436799858</v>
      </c>
    </row>
    <row r="267" spans="1:67" x14ac:dyDescent="0.3">
      <c r="A267">
        <v>266</v>
      </c>
      <c r="B267" s="6">
        <v>5.1153846153846398</v>
      </c>
      <c r="C267" s="6">
        <v>90.8696727840872</v>
      </c>
      <c r="D267" s="6">
        <v>92.232302025909405</v>
      </c>
      <c r="E267" s="6">
        <v>586.42532500913501</v>
      </c>
      <c r="F267">
        <v>0.30896272599278801</v>
      </c>
      <c r="G267">
        <v>0.29775621984512501</v>
      </c>
      <c r="H267">
        <v>342.672727272727</v>
      </c>
      <c r="I267">
        <v>90.581818181818207</v>
      </c>
      <c r="J267">
        <v>430.558823529412</v>
      </c>
      <c r="K267">
        <v>123.441176470588</v>
      </c>
      <c r="L267">
        <f t="shared" si="56"/>
        <v>549.28810160428122</v>
      </c>
      <c r="M267">
        <v>215</v>
      </c>
      <c r="N267">
        <v>4.1346153846153904</v>
      </c>
      <c r="O267" s="4"/>
      <c r="P267" s="3"/>
      <c r="Q267" s="8"/>
      <c r="R267" s="4"/>
      <c r="S267" s="3"/>
      <c r="U267" s="7">
        <v>78.846896449979397</v>
      </c>
      <c r="V267" s="4"/>
      <c r="W267" s="5">
        <v>4.1346153846153904</v>
      </c>
      <c r="X267" s="5">
        <v>79.678342639463906</v>
      </c>
      <c r="Y267" s="5">
        <v>247.89627053443067</v>
      </c>
      <c r="Z267" s="5">
        <f t="shared" si="43"/>
        <v>3.1112126874442549</v>
      </c>
      <c r="AA267" s="5"/>
      <c r="AB267" s="5"/>
      <c r="AC267" s="5"/>
      <c r="AD267" s="5"/>
      <c r="AF267" s="7">
        <v>79.871524120108305</v>
      </c>
      <c r="AG267" s="4"/>
      <c r="AH267" s="3"/>
      <c r="AI267" s="5"/>
      <c r="AJ267">
        <v>589.18243558731695</v>
      </c>
      <c r="AL267">
        <f t="shared" si="44"/>
        <v>535.61884137487937</v>
      </c>
      <c r="AM267">
        <f t="shared" si="45"/>
        <v>796.25591717761881</v>
      </c>
      <c r="AO267">
        <v>266</v>
      </c>
      <c r="AP267">
        <v>216</v>
      </c>
      <c r="AQ267">
        <v>10.8</v>
      </c>
      <c r="AU267">
        <v>215</v>
      </c>
      <c r="AV267">
        <v>4.1346153846153904</v>
      </c>
      <c r="AW267">
        <f t="shared" si="46"/>
        <v>79.612588393245318</v>
      </c>
      <c r="AX267">
        <f t="shared" si="47"/>
        <v>6338.1642306722988</v>
      </c>
      <c r="AY267">
        <f t="shared" si="48"/>
        <v>0.30019407517478075</v>
      </c>
      <c r="AZ267">
        <f t="shared" si="49"/>
        <v>0.46018291244508036</v>
      </c>
      <c r="BA267">
        <v>1.68360784834654</v>
      </c>
      <c r="BB267">
        <f t="shared" si="50"/>
        <v>80.441704726903538</v>
      </c>
      <c r="BC267">
        <f t="shared" si="51"/>
        <v>6470.8678593703353</v>
      </c>
      <c r="BD267">
        <f t="shared" si="52"/>
        <v>0.29061400458747422</v>
      </c>
      <c r="BE267">
        <f t="shared" si="53"/>
        <v>0.45482460805551328</v>
      </c>
      <c r="BF267">
        <v>1.8346215019779699</v>
      </c>
      <c r="BG267">
        <v>10.001633325178718</v>
      </c>
      <c r="BI267">
        <v>0.31905670269717645</v>
      </c>
      <c r="BJ267">
        <v>0.48990665627870289</v>
      </c>
      <c r="BK267">
        <v>1.7564482812022499</v>
      </c>
      <c r="BM267">
        <v>4.1346153846153904</v>
      </c>
      <c r="BN267">
        <f t="shared" si="54"/>
        <v>10.001633325178718</v>
      </c>
      <c r="BO267">
        <f t="shared" si="55"/>
        <v>9.8985460325695076</v>
      </c>
    </row>
    <row r="268" spans="1:67" x14ac:dyDescent="0.3">
      <c r="A268">
        <v>267</v>
      </c>
      <c r="B268" s="6">
        <v>5.1346153846154099</v>
      </c>
      <c r="C268" s="6">
        <v>90.323021589618904</v>
      </c>
      <c r="D268" s="6">
        <v>91.673307435907901</v>
      </c>
      <c r="E268" s="6">
        <v>586.01611730749505</v>
      </c>
      <c r="F268">
        <v>0.28690275309417601</v>
      </c>
      <c r="G268">
        <v>0.31902585199183398</v>
      </c>
      <c r="H268">
        <v>341.79754601227</v>
      </c>
      <c r="I268">
        <v>90.466257668711705</v>
      </c>
      <c r="J268">
        <v>429.57738095238102</v>
      </c>
      <c r="K268">
        <v>123.42261904761899</v>
      </c>
      <c r="L268">
        <f t="shared" si="56"/>
        <v>548.62396837569383</v>
      </c>
      <c r="M268">
        <v>216</v>
      </c>
      <c r="N268">
        <v>4.1538461538461604</v>
      </c>
      <c r="O268" s="4"/>
      <c r="P268" s="3"/>
      <c r="Q268" s="8"/>
      <c r="R268" s="4"/>
      <c r="S268" s="3"/>
      <c r="U268" s="7">
        <v>79.801188061172596</v>
      </c>
      <c r="V268" s="4"/>
      <c r="W268" s="5">
        <v>4.1538461538461497</v>
      </c>
      <c r="X268" s="5">
        <v>79.264395787349315</v>
      </c>
      <c r="Y268" s="5">
        <v>246.9483673308608</v>
      </c>
      <c r="Z268" s="5">
        <f t="shared" si="43"/>
        <v>3.1155017946944854</v>
      </c>
      <c r="AA268" s="5"/>
      <c r="AB268" s="5"/>
      <c r="AC268" s="5"/>
      <c r="AD268" s="5"/>
      <c r="AF268" s="7">
        <v>80.737262699897698</v>
      </c>
      <c r="AG268" s="4"/>
      <c r="AH268" s="3"/>
      <c r="AI268" s="5"/>
      <c r="AJ268">
        <v>589.01684448188905</v>
      </c>
      <c r="AL268">
        <f t="shared" si="44"/>
        <v>536.09399603332122</v>
      </c>
      <c r="AM268">
        <f t="shared" si="45"/>
        <v>796.45314718844349</v>
      </c>
      <c r="AO268">
        <v>267</v>
      </c>
      <c r="AP268">
        <v>217</v>
      </c>
      <c r="AQ268">
        <v>10.85</v>
      </c>
      <c r="AU268">
        <v>216</v>
      </c>
      <c r="AV268">
        <v>4.1538461538461604</v>
      </c>
      <c r="AW268">
        <f t="shared" si="46"/>
        <v>79.408510641875395</v>
      </c>
      <c r="AX268">
        <f t="shared" si="47"/>
        <v>6305.7115623608379</v>
      </c>
      <c r="AY268">
        <f t="shared" si="48"/>
        <v>0.30159032668722169</v>
      </c>
      <c r="AZ268">
        <f t="shared" si="49"/>
        <v>0.45782668391002423</v>
      </c>
      <c r="BA268">
        <v>1.6844613112922899</v>
      </c>
      <c r="BB268">
        <f t="shared" si="50"/>
        <v>80.221166845383593</v>
      </c>
      <c r="BC268">
        <f t="shared" si="51"/>
        <v>6435.4356100348714</v>
      </c>
      <c r="BD268">
        <f t="shared" si="52"/>
        <v>0.2919656976320672</v>
      </c>
      <c r="BE268">
        <f t="shared" si="53"/>
        <v>0.4523341447564998</v>
      </c>
      <c r="BF268">
        <v>1.8343748392738499</v>
      </c>
      <c r="BG268">
        <v>10.029820994633297</v>
      </c>
      <c r="BI268">
        <v>0.32054068736088348</v>
      </c>
      <c r="BJ268">
        <v>0.48482952922193934</v>
      </c>
      <c r="BK268">
        <v>1.7561220300085001</v>
      </c>
      <c r="BM268">
        <v>4.1538461538461604</v>
      </c>
      <c r="BN268">
        <f t="shared" si="54"/>
        <v>10.029820994633297</v>
      </c>
      <c r="BO268">
        <f t="shared" si="55"/>
        <v>9.92821693460915</v>
      </c>
    </row>
    <row r="269" spans="1:67" x14ac:dyDescent="0.3">
      <c r="A269">
        <v>268</v>
      </c>
      <c r="B269" s="6">
        <v>5.1538461538461799</v>
      </c>
      <c r="C269" s="6">
        <v>90.616641514176195</v>
      </c>
      <c r="D269" s="6">
        <v>92.255651183706703</v>
      </c>
      <c r="E269" s="6">
        <v>585.96624830636404</v>
      </c>
      <c r="F269">
        <v>0.28927043548861398</v>
      </c>
      <c r="G269">
        <v>0.28743910142908102</v>
      </c>
      <c r="H269">
        <v>340.914634146342</v>
      </c>
      <c r="I269">
        <v>90.353658536585399</v>
      </c>
      <c r="J269">
        <v>428.71176470588199</v>
      </c>
      <c r="K269">
        <v>123.241176470588</v>
      </c>
      <c r="L269">
        <f t="shared" si="56"/>
        <v>548.73206599712501</v>
      </c>
      <c r="M269">
        <v>217</v>
      </c>
      <c r="N269">
        <v>4.1730769230769296</v>
      </c>
      <c r="O269" s="4"/>
      <c r="P269" s="3"/>
      <c r="Q269" s="8"/>
      <c r="R269" s="4"/>
      <c r="S269" s="3"/>
      <c r="U269" s="7">
        <v>79.145946396023504</v>
      </c>
      <c r="V269" s="4"/>
      <c r="W269" s="5">
        <v>4.1730769230769198</v>
      </c>
      <c r="X269" s="5">
        <v>78.984152603264846</v>
      </c>
      <c r="Y269" s="5">
        <v>246.71621460036437</v>
      </c>
      <c r="Z269" s="5">
        <f t="shared" si="43"/>
        <v>3.1236166556044842</v>
      </c>
      <c r="AA269" s="5"/>
      <c r="AB269" s="5"/>
      <c r="AC269" s="5"/>
      <c r="AD269" s="5"/>
      <c r="AF269" s="7">
        <v>79.766192897405503</v>
      </c>
      <c r="AG269" s="4"/>
      <c r="AH269" s="3"/>
      <c r="AI269" s="5"/>
      <c r="AJ269">
        <v>589.25885831213805</v>
      </c>
      <c r="AL269">
        <f t="shared" si="44"/>
        <v>536.57125415468136</v>
      </c>
      <c r="AM269">
        <f t="shared" si="45"/>
        <v>796.95339442432385</v>
      </c>
      <c r="AO269">
        <v>268</v>
      </c>
      <c r="AP269">
        <v>218</v>
      </c>
      <c r="AQ269">
        <v>10.9</v>
      </c>
      <c r="AU269">
        <v>217</v>
      </c>
      <c r="AV269">
        <v>4.1730769230769296</v>
      </c>
      <c r="AW269">
        <f t="shared" si="46"/>
        <v>79.20375638581389</v>
      </c>
      <c r="AX269">
        <f t="shared" si="47"/>
        <v>6273.2350256233549</v>
      </c>
      <c r="AY269">
        <f t="shared" si="48"/>
        <v>0.30298657819966246</v>
      </c>
      <c r="AZ269">
        <f t="shared" si="49"/>
        <v>0.45546872240601954</v>
      </c>
      <c r="BA269">
        <v>1.68529573369815</v>
      </c>
      <c r="BB269">
        <f t="shared" si="50"/>
        <v>79.999976794132706</v>
      </c>
      <c r="BC269">
        <f t="shared" si="51"/>
        <v>6399.9962870617719</v>
      </c>
      <c r="BD269">
        <f t="shared" si="52"/>
        <v>0.29331739067666007</v>
      </c>
      <c r="BE269">
        <f t="shared" si="53"/>
        <v>0.44984318426537317</v>
      </c>
      <c r="BF269">
        <v>1.83404861010161</v>
      </c>
      <c r="BG269">
        <v>10.062065624037315</v>
      </c>
      <c r="BI269">
        <v>0.3220246720245914</v>
      </c>
      <c r="BJ269">
        <v>0.48140731217702853</v>
      </c>
      <c r="BK269">
        <v>1.7557855683504</v>
      </c>
      <c r="BM269">
        <v>4.1730769230769296</v>
      </c>
      <c r="BN269">
        <f t="shared" si="54"/>
        <v>10.062065624037315</v>
      </c>
      <c r="BO269">
        <f t="shared" si="55"/>
        <v>9.9619203199915596</v>
      </c>
    </row>
    <row r="270" spans="1:67" x14ac:dyDescent="0.3">
      <c r="A270">
        <v>269</v>
      </c>
      <c r="B270" s="6">
        <v>5.17307692307695</v>
      </c>
      <c r="C270" s="6">
        <v>90.619220723331907</v>
      </c>
      <c r="D270" s="6">
        <v>92.236334717679597</v>
      </c>
      <c r="E270" s="6">
        <v>585.92029409728195</v>
      </c>
      <c r="F270">
        <v>0.29731554283656098</v>
      </c>
      <c r="G270">
        <v>0.29219370737535499</v>
      </c>
      <c r="H270">
        <v>340</v>
      </c>
      <c r="I270">
        <v>90.335365853658502</v>
      </c>
      <c r="J270">
        <v>427.81764705882398</v>
      </c>
      <c r="K270">
        <v>123.14705882352899</v>
      </c>
      <c r="L270">
        <f t="shared" si="56"/>
        <v>548.86029411764991</v>
      </c>
      <c r="M270">
        <v>218</v>
      </c>
      <c r="N270">
        <v>4.1923076923076996</v>
      </c>
      <c r="O270" s="4"/>
      <c r="P270" s="3"/>
      <c r="Q270" s="8"/>
      <c r="R270" s="4"/>
      <c r="S270" s="3"/>
      <c r="U270" s="7">
        <v>77.896094712665999</v>
      </c>
      <c r="V270" s="4"/>
      <c r="W270" s="5">
        <v>4.1923076923076898</v>
      </c>
      <c r="X270" s="5">
        <v>79.054807717004735</v>
      </c>
      <c r="Y270" s="5">
        <v>245.58226343597167</v>
      </c>
      <c r="Z270" s="5">
        <f t="shared" si="43"/>
        <v>3.1064810670982985</v>
      </c>
      <c r="AA270" s="5"/>
      <c r="AB270" s="5"/>
      <c r="AC270" s="5"/>
      <c r="AD270" s="5"/>
      <c r="AF270" s="7">
        <v>80.727288820061602</v>
      </c>
      <c r="AG270" s="4"/>
      <c r="AH270" s="3"/>
      <c r="AI270" s="5"/>
      <c r="AJ270">
        <v>589.02137085431298</v>
      </c>
      <c r="AL270">
        <f t="shared" si="44"/>
        <v>537.05042561966741</v>
      </c>
      <c r="AM270">
        <f t="shared" si="45"/>
        <v>797.10058021642419</v>
      </c>
      <c r="AO270">
        <v>269</v>
      </c>
      <c r="AP270">
        <v>219</v>
      </c>
      <c r="AQ270">
        <v>10.95</v>
      </c>
      <c r="AU270">
        <v>218</v>
      </c>
      <c r="AV270">
        <v>4.1923076923076996</v>
      </c>
      <c r="AW270">
        <f t="shared" si="46"/>
        <v>78.998323250899233</v>
      </c>
      <c r="AX270">
        <f t="shared" si="47"/>
        <v>6240.7350764535668</v>
      </c>
      <c r="AY270">
        <f t="shared" si="48"/>
        <v>0.3043828297121034</v>
      </c>
      <c r="AZ270">
        <f t="shared" si="49"/>
        <v>0.45310906104052606</v>
      </c>
      <c r="BA270">
        <v>1.6861111624578</v>
      </c>
      <c r="BB270">
        <f t="shared" si="50"/>
        <v>79.778140158030567</v>
      </c>
      <c r="BC270">
        <f t="shared" si="51"/>
        <v>6364.5516470743696</v>
      </c>
      <c r="BD270">
        <f t="shared" si="52"/>
        <v>0.29466908372125306</v>
      </c>
      <c r="BE270">
        <f t="shared" si="53"/>
        <v>0.44735185005174144</v>
      </c>
      <c r="BF270">
        <v>1.8336422094513001</v>
      </c>
      <c r="BG270">
        <v>10.09009492119</v>
      </c>
      <c r="BI270">
        <v>0.3235086566882992</v>
      </c>
      <c r="BJ270">
        <v>0.48226898127906975</v>
      </c>
      <c r="BK270">
        <v>1.7554411631176601</v>
      </c>
      <c r="BM270">
        <v>4.1923076923076996</v>
      </c>
      <c r="BN270">
        <f t="shared" si="54"/>
        <v>10.09009492119</v>
      </c>
      <c r="BO270">
        <f t="shared" si="55"/>
        <v>9.99146606623653</v>
      </c>
    </row>
    <row r="271" spans="1:67" x14ac:dyDescent="0.3">
      <c r="A271">
        <v>270</v>
      </c>
      <c r="B271" s="6">
        <v>5.19230769230772</v>
      </c>
      <c r="C271" s="6">
        <v>90.432460284883106</v>
      </c>
      <c r="D271" s="6">
        <v>92.778440373019606</v>
      </c>
      <c r="E271" s="6">
        <v>585.65733265168706</v>
      </c>
      <c r="F271">
        <v>0.27598968363660498</v>
      </c>
      <c r="G271">
        <v>0.297979651784676</v>
      </c>
      <c r="H271">
        <v>339.19018404908002</v>
      </c>
      <c r="I271">
        <v>90.079754601226995</v>
      </c>
      <c r="J271">
        <v>426.90697674418601</v>
      </c>
      <c r="K271">
        <v>123.04069767441899</v>
      </c>
      <c r="L271">
        <f t="shared" si="56"/>
        <v>548.22995434441248</v>
      </c>
      <c r="M271">
        <v>219</v>
      </c>
      <c r="N271">
        <v>4.2115384615384697</v>
      </c>
      <c r="O271" s="4"/>
      <c r="P271" s="3"/>
      <c r="Q271" s="8"/>
      <c r="R271" s="4"/>
      <c r="S271" s="3"/>
      <c r="U271" s="7">
        <v>78.852317588659403</v>
      </c>
      <c r="V271" s="4"/>
      <c r="W271" s="5">
        <v>4.2115384615384599</v>
      </c>
      <c r="X271" s="5">
        <v>78.705175612295406</v>
      </c>
      <c r="Y271" s="5">
        <v>245.66712795197253</v>
      </c>
      <c r="Z271" s="5">
        <f t="shared" si="43"/>
        <v>3.1213592504022589</v>
      </c>
      <c r="AA271" s="5"/>
      <c r="AB271" s="5"/>
      <c r="AC271" s="5"/>
      <c r="AD271" s="5"/>
      <c r="AF271" s="7">
        <v>79.745313475122103</v>
      </c>
      <c r="AG271" s="4"/>
      <c r="AH271" s="3"/>
      <c r="AI271" s="5"/>
      <c r="AJ271">
        <v>589.72397948454898</v>
      </c>
      <c r="AL271">
        <f t="shared" si="44"/>
        <v>537.53131643914037</v>
      </c>
      <c r="AM271">
        <f t="shared" si="45"/>
        <v>797.94378757647337</v>
      </c>
      <c r="AO271">
        <v>270</v>
      </c>
      <c r="AP271">
        <v>220</v>
      </c>
      <c r="AQ271">
        <v>11</v>
      </c>
      <c r="AU271">
        <v>219</v>
      </c>
      <c r="AV271">
        <v>4.2115384615384697</v>
      </c>
      <c r="AW271">
        <f t="shared" si="46"/>
        <v>78.792208896600727</v>
      </c>
      <c r="AX271">
        <f t="shared" si="47"/>
        <v>6208.212182805567</v>
      </c>
      <c r="AY271">
        <f t="shared" si="48"/>
        <v>0.30577908122454434</v>
      </c>
      <c r="AZ271">
        <f t="shared" si="49"/>
        <v>0.45074773378938754</v>
      </c>
      <c r="BA271">
        <v>1.68690769758024</v>
      </c>
      <c r="BB271">
        <f t="shared" si="50"/>
        <v>79.555662778445736</v>
      </c>
      <c r="BC271">
        <f t="shared" si="51"/>
        <v>6329.1034801177766</v>
      </c>
      <c r="BD271">
        <f t="shared" si="52"/>
        <v>0.29602077676584604</v>
      </c>
      <c r="BE271">
        <f t="shared" si="53"/>
        <v>0.44486026793436412</v>
      </c>
      <c r="BF271">
        <v>1.8331551733918401</v>
      </c>
      <c r="BG271">
        <v>10.127191492037209</v>
      </c>
      <c r="BI271">
        <v>0.32499264135200706</v>
      </c>
      <c r="BJ271">
        <v>0.4780125961945953</v>
      </c>
      <c r="BK271">
        <v>1.7550911347957401</v>
      </c>
      <c r="BM271">
        <v>4.2115384615384697</v>
      </c>
      <c r="BN271">
        <f t="shared" si="54"/>
        <v>10.127191492037209</v>
      </c>
      <c r="BO271">
        <f t="shared" si="55"/>
        <v>10.030006158061482</v>
      </c>
    </row>
    <row r="272" spans="1:67" x14ac:dyDescent="0.3">
      <c r="A272">
        <v>271</v>
      </c>
      <c r="B272" s="6">
        <v>5.2115384615384901</v>
      </c>
      <c r="C272" s="6">
        <v>90.111100800301401</v>
      </c>
      <c r="D272" s="6">
        <v>92.778440373019706</v>
      </c>
      <c r="E272" s="6">
        <v>585.31004539235198</v>
      </c>
      <c r="F272">
        <v>0.29183961389069002</v>
      </c>
      <c r="G272">
        <v>0.31104522114490302</v>
      </c>
      <c r="H272">
        <v>338.30246913580299</v>
      </c>
      <c r="I272">
        <v>89.9444444444444</v>
      </c>
      <c r="J272">
        <v>425.95930232558101</v>
      </c>
      <c r="K272">
        <v>122.906976744186</v>
      </c>
      <c r="L272">
        <f t="shared" si="56"/>
        <v>547.85520743611255</v>
      </c>
      <c r="M272">
        <v>220</v>
      </c>
      <c r="N272">
        <v>4.2307692307692397</v>
      </c>
      <c r="O272" s="4"/>
      <c r="P272" s="3"/>
      <c r="Q272" s="8"/>
      <c r="R272" s="4"/>
      <c r="S272" s="3"/>
      <c r="U272" s="7">
        <v>78.531915572268503</v>
      </c>
      <c r="V272" s="4"/>
      <c r="W272" s="5">
        <v>4.2307692307692299</v>
      </c>
      <c r="X272" s="5">
        <v>78.605467830576629</v>
      </c>
      <c r="Y272" s="5">
        <v>244.31641663767252</v>
      </c>
      <c r="Z272" s="5">
        <f t="shared" si="43"/>
        <v>3.1081351384392653</v>
      </c>
      <c r="AA272" s="5"/>
      <c r="AB272" s="5"/>
      <c r="AC272" s="5"/>
      <c r="AD272" s="5"/>
      <c r="AF272" s="7">
        <v>79.745313475122103</v>
      </c>
      <c r="AG272" s="4"/>
      <c r="AH272" s="3"/>
      <c r="AI272" s="5"/>
      <c r="AJ272">
        <v>589.28831348066001</v>
      </c>
      <c r="AL272">
        <f t="shared" si="44"/>
        <v>538.01372878696986</v>
      </c>
      <c r="AM272">
        <f t="shared" si="45"/>
        <v>797.94704634338984</v>
      </c>
      <c r="AO272">
        <v>271</v>
      </c>
      <c r="AP272">
        <v>221</v>
      </c>
      <c r="AQ272">
        <v>11.05</v>
      </c>
      <c r="AU272">
        <v>220</v>
      </c>
      <c r="AV272">
        <v>4.2307692307692397</v>
      </c>
      <c r="AW272">
        <f t="shared" si="46"/>
        <v>78.585411009219456</v>
      </c>
      <c r="AX272">
        <f t="shared" si="47"/>
        <v>6175.6668234879508</v>
      </c>
      <c r="AY272">
        <f t="shared" si="48"/>
        <v>0.30717533273698516</v>
      </c>
      <c r="AZ272">
        <f t="shared" si="49"/>
        <v>0.44838477541653959</v>
      </c>
      <c r="BA272">
        <v>1.68768549648535</v>
      </c>
      <c r="BB272">
        <f t="shared" si="50"/>
        <v>79.332550739111142</v>
      </c>
      <c r="BC272">
        <f t="shared" si="51"/>
        <v>6293.6536067736433</v>
      </c>
      <c r="BD272">
        <f t="shared" si="52"/>
        <v>0.29737246981043897</v>
      </c>
      <c r="BE272">
        <f t="shared" si="53"/>
        <v>0.44236856587835399</v>
      </c>
      <c r="BF272">
        <v>1.83258717936876</v>
      </c>
      <c r="BG272">
        <v>10.153882713036603</v>
      </c>
      <c r="BI272">
        <v>0.32647662601571492</v>
      </c>
      <c r="BJ272">
        <v>0.47680222126926775</v>
      </c>
      <c r="BK272">
        <v>1.7547378540837499</v>
      </c>
      <c r="BM272">
        <v>4.2307692307692397</v>
      </c>
      <c r="BN272">
        <f t="shared" si="54"/>
        <v>10.153882713036603</v>
      </c>
      <c r="BO272">
        <f t="shared" si="55"/>
        <v>10.058255267342615</v>
      </c>
    </row>
    <row r="273" spans="1:67" x14ac:dyDescent="0.3">
      <c r="A273">
        <v>272</v>
      </c>
      <c r="B273" s="6">
        <v>5.2307692307692601</v>
      </c>
      <c r="C273" s="6">
        <v>89.759924556706096</v>
      </c>
      <c r="D273" s="6">
        <v>91.9768899081716</v>
      </c>
      <c r="E273" s="6">
        <v>586.38892218542901</v>
      </c>
      <c r="F273">
        <v>0.322613539894331</v>
      </c>
      <c r="G273">
        <v>0.26905261640629402</v>
      </c>
      <c r="H273">
        <v>337.33540372670802</v>
      </c>
      <c r="I273">
        <v>89.720496894409905</v>
      </c>
      <c r="J273">
        <v>425.14201183431999</v>
      </c>
      <c r="K273">
        <v>122.775147928994</v>
      </c>
      <c r="L273">
        <f t="shared" si="56"/>
        <v>548.79130067257483</v>
      </c>
      <c r="M273">
        <v>221</v>
      </c>
      <c r="N273">
        <v>4.25</v>
      </c>
      <c r="O273" s="4"/>
      <c r="P273" s="3"/>
      <c r="Q273" s="8"/>
      <c r="R273" s="4"/>
      <c r="S273" s="3"/>
      <c r="U273" s="7">
        <v>78.560116486694</v>
      </c>
      <c r="V273" s="4"/>
      <c r="W273" s="5">
        <v>4.25</v>
      </c>
      <c r="X273" s="5">
        <v>78.174852542437009</v>
      </c>
      <c r="Y273" s="5">
        <v>244.12673201185797</v>
      </c>
      <c r="Z273" s="5">
        <f t="shared" si="43"/>
        <v>3.1228294531074994</v>
      </c>
      <c r="AA273" s="5"/>
      <c r="AB273" s="5"/>
      <c r="AC273" s="5"/>
      <c r="AD273" s="5"/>
      <c r="AF273" s="7">
        <v>79.464887013575606</v>
      </c>
      <c r="AG273" s="4"/>
      <c r="AH273" s="3"/>
      <c r="AI273" s="5"/>
      <c r="AJ273">
        <v>589.36549856819795</v>
      </c>
      <c r="AL273">
        <f t="shared" si="44"/>
        <v>538.49746103515611</v>
      </c>
      <c r="AM273">
        <f t="shared" si="45"/>
        <v>798.33026151076717</v>
      </c>
      <c r="AO273">
        <v>272</v>
      </c>
      <c r="AP273">
        <v>222</v>
      </c>
      <c r="AQ273">
        <v>11.1</v>
      </c>
      <c r="AU273">
        <v>221</v>
      </c>
      <c r="AV273">
        <v>4.25</v>
      </c>
      <c r="AW273">
        <f t="shared" si="46"/>
        <v>78.377927294921903</v>
      </c>
      <c r="AX273">
        <f t="shared" si="47"/>
        <v>6143.0994870480636</v>
      </c>
      <c r="AY273">
        <f t="shared" si="48"/>
        <v>0.30857158424942538</v>
      </c>
      <c r="AZ273">
        <f t="shared" si="49"/>
        <v>0.44602022139300079</v>
      </c>
      <c r="BA273">
        <v>1.6884447690205699</v>
      </c>
      <c r="BB273">
        <f t="shared" si="50"/>
        <v>79.108810351562397</v>
      </c>
      <c r="BC273">
        <f t="shared" si="51"/>
        <v>6258.2038752394656</v>
      </c>
      <c r="BD273">
        <f t="shared" si="52"/>
        <v>0.29872416285503123</v>
      </c>
      <c r="BE273">
        <f t="shared" si="53"/>
        <v>0.43987687378988743</v>
      </c>
      <c r="BF273">
        <v>1.83193804640628</v>
      </c>
      <c r="BG273">
        <v>10.185651612178967</v>
      </c>
      <c r="BI273">
        <v>0.32796061067942278</v>
      </c>
      <c r="BJ273">
        <v>0.47159250887468207</v>
      </c>
      <c r="BK273">
        <v>1.75438374057111</v>
      </c>
      <c r="BM273">
        <v>4.25</v>
      </c>
      <c r="BN273">
        <f t="shared" si="54"/>
        <v>10.185651612178967</v>
      </c>
      <c r="BO273">
        <f t="shared" si="55"/>
        <v>10.091546794383063</v>
      </c>
    </row>
    <row r="274" spans="1:67" x14ac:dyDescent="0.3">
      <c r="A274">
        <v>273</v>
      </c>
      <c r="B274" s="6">
        <v>5.2500000000000302</v>
      </c>
      <c r="C274" s="6">
        <v>90.268483706788601</v>
      </c>
      <c r="D274" s="6">
        <v>90.8565598651264</v>
      </c>
      <c r="E274" s="6">
        <v>586.08673660401996</v>
      </c>
      <c r="F274">
        <v>0.28934515491239599</v>
      </c>
      <c r="G274">
        <v>0.31060654998496801</v>
      </c>
      <c r="H274">
        <v>336.46625766871199</v>
      </c>
      <c r="I274">
        <v>89.527607361963206</v>
      </c>
      <c r="J274">
        <v>424.19393939393899</v>
      </c>
      <c r="K274">
        <v>122.654545454545</v>
      </c>
      <c r="L274">
        <f t="shared" si="56"/>
        <v>548.29801078266871</v>
      </c>
      <c r="M274">
        <v>222</v>
      </c>
      <c r="N274">
        <v>4.2692307692307701</v>
      </c>
      <c r="O274" s="4"/>
      <c r="P274" s="3"/>
      <c r="Q274" s="8"/>
      <c r="R274" s="4"/>
      <c r="S274" s="3"/>
      <c r="U274" s="7">
        <v>77.296953516627497</v>
      </c>
      <c r="V274" s="4"/>
      <c r="W274" s="5">
        <v>4.2692307692307701</v>
      </c>
      <c r="X274" s="5">
        <v>77.961434327511739</v>
      </c>
      <c r="Y274" s="5">
        <v>243.97124545593198</v>
      </c>
      <c r="Z274" s="5">
        <f t="shared" si="43"/>
        <v>3.1293837467256189</v>
      </c>
      <c r="AA274" s="5"/>
      <c r="AB274" s="5"/>
      <c r="AC274" s="5"/>
      <c r="AD274" s="5"/>
      <c r="AF274" s="7">
        <v>80.114573725737003</v>
      </c>
      <c r="AG274" s="4"/>
      <c r="AH274" s="3"/>
      <c r="AI274" s="5"/>
      <c r="AJ274">
        <v>590.71952288794</v>
      </c>
      <c r="AL274">
        <f t="shared" si="44"/>
        <v>538.98230779124458</v>
      </c>
      <c r="AM274">
        <f t="shared" si="45"/>
        <v>799.65710328423359</v>
      </c>
      <c r="AO274">
        <v>273</v>
      </c>
      <c r="AP274">
        <v>223</v>
      </c>
      <c r="AQ274">
        <v>11.15</v>
      </c>
      <c r="AU274">
        <v>222</v>
      </c>
      <c r="AV274">
        <v>4.2692307692307701</v>
      </c>
      <c r="AW274">
        <f t="shared" si="46"/>
        <v>78.169755472604962</v>
      </c>
      <c r="AX274">
        <f t="shared" si="47"/>
        <v>6110.5106706468532</v>
      </c>
      <c r="AY274">
        <f t="shared" si="48"/>
        <v>0.30996783576186632</v>
      </c>
      <c r="AZ274">
        <f t="shared" si="49"/>
        <v>0.44365410781518072</v>
      </c>
      <c r="BA274">
        <v>1.6891857814567299</v>
      </c>
      <c r="BB274">
        <f t="shared" si="50"/>
        <v>78.884448140136371</v>
      </c>
      <c r="BC274">
        <f t="shared" si="51"/>
        <v>6222.7561583738643</v>
      </c>
      <c r="BD274">
        <f t="shared" si="52"/>
        <v>0.30007585589962421</v>
      </c>
      <c r="BE274">
        <f t="shared" si="53"/>
        <v>0.43738532330852298</v>
      </c>
      <c r="BF274">
        <v>1.83120773521394</v>
      </c>
      <c r="BG274">
        <v>10.22975060430473</v>
      </c>
      <c r="BI274">
        <v>0.3294445953431307</v>
      </c>
      <c r="BJ274">
        <v>0.46902111807034896</v>
      </c>
      <c r="BK274">
        <v>1.75403125919999</v>
      </c>
      <c r="BM274">
        <v>4.2692307692307701</v>
      </c>
      <c r="BN274">
        <f t="shared" si="54"/>
        <v>10.22975060430473</v>
      </c>
      <c r="BO274">
        <f t="shared" si="55"/>
        <v>10.137069119931745</v>
      </c>
    </row>
    <row r="275" spans="1:67" x14ac:dyDescent="0.3">
      <c r="A275">
        <v>274</v>
      </c>
      <c r="B275" s="6">
        <v>5.2692307692308002</v>
      </c>
      <c r="C275" s="6">
        <v>90.532525709725604</v>
      </c>
      <c r="D275" s="6">
        <v>90.581374992763898</v>
      </c>
      <c r="E275" s="6">
        <v>586.478021309974</v>
      </c>
      <c r="F275">
        <v>0.31416189322106403</v>
      </c>
      <c r="G275">
        <v>0.29119828110589102</v>
      </c>
      <c r="H275">
        <v>335.5</v>
      </c>
      <c r="I275">
        <v>89.5</v>
      </c>
      <c r="J275">
        <v>423.298780487805</v>
      </c>
      <c r="K275">
        <v>122.61585365853701</v>
      </c>
      <c r="L275">
        <f t="shared" si="56"/>
        <v>548.74237804878123</v>
      </c>
      <c r="M275">
        <v>223</v>
      </c>
      <c r="N275">
        <v>4.2884615384615401</v>
      </c>
      <c r="O275" s="4"/>
      <c r="P275" s="3"/>
      <c r="Q275" s="8"/>
      <c r="R275" s="4"/>
      <c r="S275" s="3"/>
      <c r="U275" s="7">
        <v>78.253909361209594</v>
      </c>
      <c r="V275" s="4"/>
      <c r="W275" s="5">
        <v>4.2884615384615401</v>
      </c>
      <c r="X275" s="5">
        <v>77.929633992462016</v>
      </c>
      <c r="Y275" s="5">
        <v>243.03147511790326</v>
      </c>
      <c r="Z275" s="5">
        <f t="shared" si="43"/>
        <v>3.1186015212314642</v>
      </c>
      <c r="AA275" s="5"/>
      <c r="AB275" s="5"/>
      <c r="AC275" s="5"/>
      <c r="AD275" s="5"/>
      <c r="AF275" s="7">
        <v>78.233220877544994</v>
      </c>
      <c r="AG275" s="4"/>
      <c r="AH275" s="3"/>
      <c r="AI275" s="5"/>
      <c r="AJ275">
        <v>590.17886061284605</v>
      </c>
      <c r="AL275">
        <f t="shared" si="44"/>
        <v>539.46805993798353</v>
      </c>
      <c r="AM275">
        <f t="shared" si="45"/>
        <v>799.58543959199812</v>
      </c>
      <c r="AO275">
        <v>274</v>
      </c>
      <c r="AP275">
        <v>224</v>
      </c>
      <c r="AQ275">
        <v>11.2</v>
      </c>
      <c r="AU275">
        <v>223</v>
      </c>
      <c r="AV275">
        <v>4.2884615384615401</v>
      </c>
      <c r="AW275">
        <f t="shared" si="46"/>
        <v>77.960893266595065</v>
      </c>
      <c r="AX275">
        <f t="shared" si="47"/>
        <v>6077.9008789254276</v>
      </c>
      <c r="AY275">
        <f t="shared" si="48"/>
        <v>0.31136408727430714</v>
      </c>
      <c r="AZ275">
        <f t="shared" si="49"/>
        <v>0.44128647132258686</v>
      </c>
      <c r="BA275">
        <v>1.6899088516332199</v>
      </c>
      <c r="BB275">
        <f t="shared" si="50"/>
        <v>78.659470826537159</v>
      </c>
      <c r="BC275">
        <f t="shared" si="51"/>
        <v>6187.3123507108503</v>
      </c>
      <c r="BD275">
        <f t="shared" si="52"/>
        <v>0.30142754894421714</v>
      </c>
      <c r="BE275">
        <f t="shared" si="53"/>
        <v>0.43489404759733979</v>
      </c>
      <c r="BF275">
        <v>1.8303963481974701</v>
      </c>
      <c r="BG275">
        <v>10.256237532550273</v>
      </c>
      <c r="BI275">
        <v>0.3309285800068385</v>
      </c>
      <c r="BJ275">
        <v>0.46863857029088907</v>
      </c>
      <c r="BK275">
        <v>1.7536829166274901</v>
      </c>
      <c r="BM275">
        <v>4.2884615384615401</v>
      </c>
      <c r="BN275">
        <f t="shared" si="54"/>
        <v>10.256237532550273</v>
      </c>
      <c r="BO275">
        <f t="shared" si="55"/>
        <v>10.165151521998848</v>
      </c>
    </row>
    <row r="276" spans="1:67" x14ac:dyDescent="0.3">
      <c r="A276">
        <v>275</v>
      </c>
      <c r="B276" s="6">
        <v>5.2884615384615703</v>
      </c>
      <c r="C276" s="6">
        <v>89.723384701616794</v>
      </c>
      <c r="D276" s="6">
        <v>90.824310805930097</v>
      </c>
      <c r="E276" s="6">
        <v>586.69415932986499</v>
      </c>
      <c r="F276">
        <v>0.29278190167201801</v>
      </c>
      <c r="G276">
        <v>0.27602496980301999</v>
      </c>
      <c r="H276">
        <v>334.60248447204998</v>
      </c>
      <c r="I276">
        <v>89.422360248447205</v>
      </c>
      <c r="J276">
        <v>422.46060606060598</v>
      </c>
      <c r="K276">
        <v>122.478787878788</v>
      </c>
      <c r="L276">
        <f t="shared" si="56"/>
        <v>549.11325992847503</v>
      </c>
      <c r="M276">
        <v>224</v>
      </c>
      <c r="N276">
        <v>4.3076923076923102</v>
      </c>
      <c r="O276" s="4"/>
      <c r="P276" s="3"/>
      <c r="Q276" s="8"/>
      <c r="R276" s="4"/>
      <c r="S276" s="3"/>
      <c r="U276" s="7">
        <v>77.219305249344501</v>
      </c>
      <c r="V276" s="4"/>
      <c r="W276" s="5">
        <v>4.3076923076923102</v>
      </c>
      <c r="X276" s="5">
        <v>77.394634559275289</v>
      </c>
      <c r="Y276" s="5">
        <v>243.15431881881349</v>
      </c>
      <c r="Z276" s="5">
        <f t="shared" si="43"/>
        <v>3.1417464557260177</v>
      </c>
      <c r="AA276" s="5"/>
      <c r="AB276" s="5"/>
      <c r="AC276" s="5"/>
      <c r="AD276" s="5"/>
      <c r="AF276" s="7">
        <v>78.155434280132795</v>
      </c>
      <c r="AG276" s="4"/>
      <c r="AH276" s="3"/>
      <c r="AI276" s="5"/>
      <c r="AJ276">
        <v>590.78824979095202</v>
      </c>
      <c r="AL276">
        <f t="shared" si="44"/>
        <v>539.95450467528258</v>
      </c>
      <c r="AM276">
        <f t="shared" si="45"/>
        <v>800.3634319546253</v>
      </c>
      <c r="AO276">
        <v>275</v>
      </c>
      <c r="AP276">
        <v>225</v>
      </c>
      <c r="AQ276">
        <v>11.25</v>
      </c>
      <c r="AU276">
        <v>224</v>
      </c>
      <c r="AV276">
        <v>4.3076923076923102</v>
      </c>
      <c r="AW276">
        <f t="shared" si="46"/>
        <v>77.751338399178394</v>
      </c>
      <c r="AX276">
        <f t="shared" si="47"/>
        <v>6045.2706228635525</v>
      </c>
      <c r="AY276">
        <f t="shared" si="48"/>
        <v>0.31276033878674808</v>
      </c>
      <c r="AZ276">
        <f t="shared" si="49"/>
        <v>0.43891734901494517</v>
      </c>
      <c r="BA276">
        <v>1.69061435265881</v>
      </c>
      <c r="BB276">
        <f t="shared" si="50"/>
        <v>78.433885313961923</v>
      </c>
      <c r="BC276">
        <f t="shared" si="51"/>
        <v>6151.8743654437321</v>
      </c>
      <c r="BD276">
        <f t="shared" si="52"/>
        <v>0.30277924198881012</v>
      </c>
      <c r="BE276">
        <f t="shared" si="53"/>
        <v>0.43240318113094245</v>
      </c>
      <c r="BF276">
        <v>1.8295041293741201</v>
      </c>
      <c r="BG276">
        <v>10.293886233128596</v>
      </c>
      <c r="BI276">
        <v>0.33241256467054636</v>
      </c>
      <c r="BJ276">
        <v>0.46222609956640892</v>
      </c>
      <c r="BK276">
        <v>1.7533412596389299</v>
      </c>
      <c r="BM276">
        <v>4.3076923076923102</v>
      </c>
      <c r="BN276">
        <f t="shared" si="54"/>
        <v>10.293886233128596</v>
      </c>
      <c r="BO276">
        <f t="shared" si="55"/>
        <v>10.204306834359429</v>
      </c>
    </row>
    <row r="277" spans="1:67" x14ac:dyDescent="0.3">
      <c r="A277">
        <v>276</v>
      </c>
      <c r="B277" s="6">
        <v>5.3076923076923403</v>
      </c>
      <c r="C277" s="6">
        <v>89.759924556706096</v>
      </c>
      <c r="D277" s="6">
        <v>90.824310805929997</v>
      </c>
      <c r="E277" s="6">
        <v>586.71216592970598</v>
      </c>
      <c r="F277">
        <v>0.30832934075353502</v>
      </c>
      <c r="G277">
        <v>0.31914561820558701</v>
      </c>
      <c r="H277">
        <v>333.66459627329198</v>
      </c>
      <c r="I277">
        <v>89.279503105590095</v>
      </c>
      <c r="J277">
        <v>421.47878787878801</v>
      </c>
      <c r="K277">
        <v>122.460606060606</v>
      </c>
      <c r="L277">
        <f t="shared" si="56"/>
        <v>548.83869753435022</v>
      </c>
      <c r="M277">
        <v>225</v>
      </c>
      <c r="N277">
        <v>4.3269230769230802</v>
      </c>
      <c r="O277" s="4"/>
      <c r="P277" s="3"/>
      <c r="Q277" s="8"/>
      <c r="R277" s="4"/>
      <c r="S277" s="3"/>
      <c r="U277" s="7">
        <v>77.808302825235501</v>
      </c>
      <c r="V277" s="4"/>
      <c r="W277" s="5">
        <v>4.3269230769230802</v>
      </c>
      <c r="X277" s="5">
        <v>77.5007070644441</v>
      </c>
      <c r="Y277" s="5">
        <v>242.44126716877355</v>
      </c>
      <c r="Z277" s="5">
        <f t="shared" si="43"/>
        <v>3.1282458748044268</v>
      </c>
      <c r="AA277" s="5"/>
      <c r="AB277" s="5"/>
      <c r="AC277" s="5"/>
      <c r="AD277" s="5"/>
      <c r="AF277" s="7">
        <v>78.155434280132795</v>
      </c>
      <c r="AG277" s="4"/>
      <c r="AH277" s="3"/>
      <c r="AI277" s="5"/>
      <c r="AJ277">
        <v>589.75338952305503</v>
      </c>
      <c r="AL277">
        <f t="shared" si="44"/>
        <v>540.44142556442557</v>
      </c>
      <c r="AM277">
        <f t="shared" si="45"/>
        <v>799.92874365160856</v>
      </c>
      <c r="AO277">
        <v>276</v>
      </c>
      <c r="AP277">
        <v>226</v>
      </c>
      <c r="AQ277">
        <v>11.3</v>
      </c>
      <c r="AU277">
        <v>225</v>
      </c>
      <c r="AV277">
        <v>4.3269230769230802</v>
      </c>
      <c r="AW277">
        <f t="shared" si="46"/>
        <v>77.541088582964278</v>
      </c>
      <c r="AX277">
        <f t="shared" si="47"/>
        <v>6012.6204186311134</v>
      </c>
      <c r="AY277">
        <f t="shared" si="48"/>
        <v>0.31415659029918891</v>
      </c>
      <c r="AZ277">
        <f t="shared" si="49"/>
        <v>0.43654677836881078</v>
      </c>
      <c r="BA277">
        <v>1.6913027081793199</v>
      </c>
      <c r="BB277">
        <f t="shared" si="50"/>
        <v>78.207698670790805</v>
      </c>
      <c r="BC277">
        <f t="shared" si="51"/>
        <v>6116.444131381214</v>
      </c>
      <c r="BD277">
        <f t="shared" si="52"/>
        <v>0.30413093503340305</v>
      </c>
      <c r="BE277">
        <f t="shared" si="53"/>
        <v>0.42991285948151103</v>
      </c>
      <c r="BF277">
        <v>1.82853146419182</v>
      </c>
      <c r="BG277">
        <v>10.316191818686336</v>
      </c>
      <c r="BI277">
        <v>0.33389654933425422</v>
      </c>
      <c r="BJ277">
        <v>0.46349396726981407</v>
      </c>
      <c r="BK277">
        <v>1.7530088713101799</v>
      </c>
      <c r="BM277">
        <v>4.3269230769230802</v>
      </c>
      <c r="BN277">
        <f t="shared" si="54"/>
        <v>10.316191818686336</v>
      </c>
      <c r="BO277">
        <f t="shared" si="55"/>
        <v>10.228260864941776</v>
      </c>
    </row>
    <row r="278" spans="1:67" x14ac:dyDescent="0.3">
      <c r="A278">
        <v>277</v>
      </c>
      <c r="B278" s="6">
        <v>5.3269230769231104</v>
      </c>
      <c r="C278" s="6">
        <v>88.695998166787902</v>
      </c>
      <c r="D278" s="6">
        <v>90.590103656196902</v>
      </c>
      <c r="E278" s="6">
        <v>586.60631756384896</v>
      </c>
      <c r="F278">
        <v>0.30393336045710201</v>
      </c>
      <c r="G278">
        <v>0.30644444094997703</v>
      </c>
      <c r="H278">
        <v>332.73248407643302</v>
      </c>
      <c r="I278">
        <v>89.203821656051005</v>
      </c>
      <c r="J278">
        <v>420.542682926829</v>
      </c>
      <c r="K278">
        <v>122.34756097560999</v>
      </c>
      <c r="L278">
        <f t="shared" si="56"/>
        <v>548.81374281497483</v>
      </c>
      <c r="M278">
        <v>226</v>
      </c>
      <c r="N278">
        <v>4.3461538461538503</v>
      </c>
      <c r="O278" s="4"/>
      <c r="P278" s="3"/>
      <c r="Q278" s="8"/>
      <c r="R278" s="4"/>
      <c r="S278" s="3"/>
      <c r="U278" s="7">
        <v>77.533280513844005</v>
      </c>
      <c r="V278" s="4"/>
      <c r="W278" s="5">
        <v>4.3461538461538503</v>
      </c>
      <c r="X278" s="5">
        <v>77.035469221957086</v>
      </c>
      <c r="Y278" s="5">
        <v>241.6253086130331</v>
      </c>
      <c r="Z278" s="5">
        <f t="shared" si="43"/>
        <v>3.1365462046691044</v>
      </c>
      <c r="AA278" s="5"/>
      <c r="AB278" s="5"/>
      <c r="AC278" s="5"/>
      <c r="AD278" s="5"/>
      <c r="AF278" s="7">
        <v>78.233161944177496</v>
      </c>
      <c r="AG278" s="4"/>
      <c r="AH278" s="3"/>
      <c r="AI278" s="5"/>
      <c r="AJ278">
        <v>590.13357937138903</v>
      </c>
      <c r="AL278">
        <f t="shared" si="44"/>
        <v>540.928602574558</v>
      </c>
      <c r="AM278">
        <f t="shared" si="45"/>
        <v>800.53819058490376</v>
      </c>
      <c r="AO278">
        <v>277</v>
      </c>
      <c r="AP278">
        <v>227</v>
      </c>
      <c r="AQ278">
        <v>11.35</v>
      </c>
      <c r="AU278">
        <v>226</v>
      </c>
      <c r="AV278">
        <v>4.3461538461538503</v>
      </c>
      <c r="AW278">
        <f t="shared" si="46"/>
        <v>77.330141513080861</v>
      </c>
      <c r="AX278">
        <f t="shared" si="47"/>
        <v>5979.9507864331117</v>
      </c>
      <c r="AY278">
        <f t="shared" si="48"/>
        <v>0.31555284181162985</v>
      </c>
      <c r="AZ278">
        <f t="shared" si="49"/>
        <v>0.43417479715370882</v>
      </c>
      <c r="BA278">
        <v>1.6919743957907101</v>
      </c>
      <c r="BB278">
        <f t="shared" si="50"/>
        <v>77.980918113839408</v>
      </c>
      <c r="BC278">
        <f t="shared" si="51"/>
        <v>6081.0235898773271</v>
      </c>
      <c r="BD278">
        <f t="shared" si="52"/>
        <v>0.30548262807799603</v>
      </c>
      <c r="BE278">
        <f t="shared" si="53"/>
        <v>0.42742321910301206</v>
      </c>
      <c r="BF278">
        <v>1.82747887925374</v>
      </c>
      <c r="BG278">
        <v>10.352214219722951</v>
      </c>
      <c r="BI278">
        <v>0.33538053399796208</v>
      </c>
      <c r="BJ278">
        <v>0.45794594811742917</v>
      </c>
      <c r="BK278">
        <v>1.75268836715993</v>
      </c>
      <c r="BM278">
        <v>4.3461538461538503</v>
      </c>
      <c r="BN278">
        <f t="shared" si="54"/>
        <v>10.352214219722951</v>
      </c>
      <c r="BO278">
        <f t="shared" si="55"/>
        <v>10.265821561837074</v>
      </c>
    </row>
    <row r="279" spans="1:67" x14ac:dyDescent="0.3">
      <c r="A279">
        <v>278</v>
      </c>
      <c r="B279" s="6">
        <v>5.3461538461538698</v>
      </c>
      <c r="C279" s="6">
        <v>87.630814929660104</v>
      </c>
      <c r="D279" s="6">
        <v>89.761279054512002</v>
      </c>
      <c r="E279" s="6">
        <v>586.30115653850703</v>
      </c>
      <c r="F279">
        <v>0.28729559232152202</v>
      </c>
      <c r="G279">
        <v>0.30506768077623603</v>
      </c>
      <c r="H279">
        <v>331.862745098039</v>
      </c>
      <c r="I279">
        <v>89.045751633986896</v>
      </c>
      <c r="J279">
        <v>419.614906832298</v>
      </c>
      <c r="K279">
        <v>122.20496894409899</v>
      </c>
      <c r="L279">
        <f t="shared" si="56"/>
        <v>548.45101083911879</v>
      </c>
      <c r="M279">
        <v>227</v>
      </c>
      <c r="N279">
        <v>4.3653846153846203</v>
      </c>
      <c r="O279" s="4"/>
      <c r="P279" s="3"/>
      <c r="Q279" s="8"/>
      <c r="R279" s="4"/>
      <c r="S279" s="3"/>
      <c r="U279" s="7">
        <v>76.934403943006501</v>
      </c>
      <c r="V279" s="4"/>
      <c r="W279" s="5">
        <v>4.3653846153846203</v>
      </c>
      <c r="X279" s="5">
        <v>76.641893178747324</v>
      </c>
      <c r="Y279" s="5">
        <v>241.13047428669876</v>
      </c>
      <c r="Z279" s="5">
        <f t="shared" si="43"/>
        <v>3.1461967376552731</v>
      </c>
      <c r="AA279" s="5"/>
      <c r="AB279" s="5"/>
      <c r="AC279" s="5"/>
      <c r="AD279" s="5"/>
      <c r="AF279" s="7">
        <v>78.566734663838801</v>
      </c>
      <c r="AG279" s="4"/>
      <c r="AH279" s="3"/>
      <c r="AI279" s="5"/>
      <c r="AJ279">
        <v>591.34528831450098</v>
      </c>
      <c r="AL279">
        <f t="shared" si="44"/>
        <v>541.41581213145855</v>
      </c>
      <c r="AM279">
        <f t="shared" si="45"/>
        <v>801.760769580133</v>
      </c>
      <c r="AO279">
        <v>278</v>
      </c>
      <c r="AP279">
        <v>228</v>
      </c>
      <c r="AQ279">
        <v>11.4</v>
      </c>
      <c r="AU279">
        <v>227</v>
      </c>
      <c r="AV279">
        <v>4.3653846153846203</v>
      </c>
      <c r="AW279">
        <f t="shared" si="46"/>
        <v>77.118494859203111</v>
      </c>
      <c r="AX279">
        <f t="shared" si="47"/>
        <v>5947.2622493489362</v>
      </c>
      <c r="AY279">
        <f t="shared" si="48"/>
        <v>0.31694909332407079</v>
      </c>
      <c r="AZ279">
        <f t="shared" si="49"/>
        <v>0.43180144334785936</v>
      </c>
      <c r="BA279">
        <v>1.6926299424206599</v>
      </c>
      <c r="BB279">
        <f t="shared" si="50"/>
        <v>77.753550991174734</v>
      </c>
      <c r="BC279">
        <f t="shared" si="51"/>
        <v>6045.6146917372098</v>
      </c>
      <c r="BD279">
        <f t="shared" si="52"/>
        <v>0.30683432112258902</v>
      </c>
      <c r="BE279">
        <f t="shared" si="53"/>
        <v>0.42493439711371195</v>
      </c>
      <c r="BF279">
        <v>1.8263470419460299</v>
      </c>
      <c r="BG279">
        <v>10.396478445850439</v>
      </c>
      <c r="BI279">
        <v>0.33686451866167</v>
      </c>
      <c r="BJ279">
        <v>0.45327858801279342</v>
      </c>
      <c r="BK279">
        <v>1.7523823932093601</v>
      </c>
      <c r="BM279">
        <v>4.3653846153846203</v>
      </c>
      <c r="BN279">
        <f t="shared" si="54"/>
        <v>10.396478445850439</v>
      </c>
      <c r="BO279">
        <f t="shared" si="55"/>
        <v>10.311564672732892</v>
      </c>
    </row>
    <row r="280" spans="1:67" x14ac:dyDescent="0.3">
      <c r="A280">
        <v>279</v>
      </c>
      <c r="B280" s="6">
        <v>5.3653846153846398</v>
      </c>
      <c r="C280" s="6">
        <v>87.304303277615801</v>
      </c>
      <c r="D280" s="6">
        <v>90.050723492594997</v>
      </c>
      <c r="E280" s="6">
        <v>585.48063344830905</v>
      </c>
      <c r="F280">
        <v>0.274109361203344</v>
      </c>
      <c r="G280">
        <v>0.32501733067107502</v>
      </c>
      <c r="H280">
        <v>331.05921052631601</v>
      </c>
      <c r="I280">
        <v>88.789473684210506</v>
      </c>
      <c r="J280">
        <v>418.62345679012299</v>
      </c>
      <c r="K280">
        <v>122.07407407407401</v>
      </c>
      <c r="L280">
        <f t="shared" si="56"/>
        <v>547.27653914879363</v>
      </c>
      <c r="M280">
        <v>228</v>
      </c>
      <c r="N280">
        <v>4.3846153846153904</v>
      </c>
      <c r="O280" s="4"/>
      <c r="P280" s="3"/>
      <c r="Q280" s="8"/>
      <c r="R280" s="4"/>
      <c r="S280" s="3"/>
      <c r="U280" s="7">
        <v>76.983070528134704</v>
      </c>
      <c r="V280" s="4"/>
      <c r="W280" s="5">
        <v>4.3846153846153797</v>
      </c>
      <c r="X280" s="5">
        <v>76.855298237035839</v>
      </c>
      <c r="Y280" s="5">
        <v>240.68241520524199</v>
      </c>
      <c r="Z280" s="5">
        <f t="shared" si="43"/>
        <v>3.1316307492937345</v>
      </c>
      <c r="AA280" s="5"/>
      <c r="AB280" s="5"/>
      <c r="AC280" s="5"/>
      <c r="AD280" s="5"/>
      <c r="AF280" s="7">
        <v>77.223981210052102</v>
      </c>
      <c r="AG280" s="4"/>
      <c r="AH280" s="3"/>
      <c r="AI280" s="5"/>
      <c r="AJ280">
        <v>590.45712916548098</v>
      </c>
      <c r="AL280">
        <f t="shared" si="44"/>
        <v>541.9028271685703</v>
      </c>
      <c r="AM280">
        <f t="shared" si="45"/>
        <v>801.43514739224577</v>
      </c>
      <c r="AO280">
        <v>279</v>
      </c>
      <c r="AP280">
        <v>229</v>
      </c>
      <c r="AQ280">
        <v>11.45</v>
      </c>
      <c r="AU280">
        <v>228</v>
      </c>
      <c r="AV280">
        <v>4.3846153846153904</v>
      </c>
      <c r="AW280">
        <f t="shared" si="46"/>
        <v>76.906146257413525</v>
      </c>
      <c r="AX280">
        <f t="shared" si="47"/>
        <v>5914.5553321666803</v>
      </c>
      <c r="AY280">
        <f t="shared" si="48"/>
        <v>0.31834534483651167</v>
      </c>
      <c r="AZ280">
        <f t="shared" si="49"/>
        <v>0.42942675505354327</v>
      </c>
      <c r="BA280">
        <v>1.6932699274637799</v>
      </c>
      <c r="BB280">
        <f t="shared" si="50"/>
        <v>77.525604764493295</v>
      </c>
      <c r="BC280">
        <f t="shared" si="51"/>
        <v>6010.2193941004252</v>
      </c>
      <c r="BD280">
        <f t="shared" si="52"/>
        <v>0.30818601416718194</v>
      </c>
      <c r="BE280">
        <f t="shared" si="53"/>
        <v>0.42244653107711116</v>
      </c>
      <c r="BF280">
        <v>1.82513675997046</v>
      </c>
      <c r="BG280">
        <v>10.420950553285458</v>
      </c>
      <c r="BI280">
        <v>0.33834850332537697</v>
      </c>
      <c r="BJ280">
        <v>0.45580636001364655</v>
      </c>
      <c r="BK280">
        <v>1.75209362188819</v>
      </c>
      <c r="BM280">
        <v>4.3846153846153904</v>
      </c>
      <c r="BN280">
        <f t="shared" si="54"/>
        <v>10.420950553285458</v>
      </c>
      <c r="BO280">
        <f t="shared" si="55"/>
        <v>10.337683270280051</v>
      </c>
    </row>
    <row r="281" spans="1:67" x14ac:dyDescent="0.3">
      <c r="A281">
        <v>280</v>
      </c>
      <c r="B281" s="6">
        <v>5.3846153846154099</v>
      </c>
      <c r="C281" s="6">
        <v>88.690853894015305</v>
      </c>
      <c r="D281" s="6">
        <v>90.357233691344106</v>
      </c>
      <c r="E281" s="6">
        <v>584.99441329508204</v>
      </c>
      <c r="F281">
        <v>0.290477984773853</v>
      </c>
      <c r="G281">
        <v>0.31657261631593803</v>
      </c>
      <c r="H281">
        <v>330.171974522293</v>
      </c>
      <c r="I281">
        <v>88.681528662420405</v>
      </c>
      <c r="J281">
        <v>417.65644171779098</v>
      </c>
      <c r="K281">
        <v>121.95705521472399</v>
      </c>
      <c r="L281">
        <f t="shared" si="56"/>
        <v>546.77791997186239</v>
      </c>
      <c r="M281">
        <v>229</v>
      </c>
      <c r="N281">
        <v>4.4038461538461604</v>
      </c>
      <c r="O281" s="4"/>
      <c r="P281" s="3"/>
      <c r="Q281" s="8"/>
      <c r="R281" s="4"/>
      <c r="S281" s="3"/>
      <c r="U281" s="7">
        <v>76.546418832476206</v>
      </c>
      <c r="V281" s="4"/>
      <c r="W281" s="5">
        <v>4.4038461538461497</v>
      </c>
      <c r="X281" s="5">
        <v>76.424074252606204</v>
      </c>
      <c r="Y281" s="5">
        <v>240.65112608097877</v>
      </c>
      <c r="Z281" s="5">
        <f t="shared" si="43"/>
        <v>3.1488916082326259</v>
      </c>
      <c r="AA281" s="5"/>
      <c r="AB281" s="5"/>
      <c r="AC281" s="5"/>
      <c r="AD281" s="5"/>
      <c r="AF281" s="7">
        <v>77.219305249344501</v>
      </c>
      <c r="AG281" s="4"/>
      <c r="AH281" s="3"/>
      <c r="AI281" s="5"/>
      <c r="AJ281">
        <v>589.99946483420194</v>
      </c>
      <c r="AL281">
        <f t="shared" si="44"/>
        <v>542.38941718030571</v>
      </c>
      <c r="AM281">
        <f t="shared" si="45"/>
        <v>801.42725706943384</v>
      </c>
      <c r="AO281">
        <v>280</v>
      </c>
      <c r="AP281">
        <v>230</v>
      </c>
      <c r="AQ281">
        <v>11.5</v>
      </c>
      <c r="AU281">
        <v>229</v>
      </c>
      <c r="AV281">
        <v>4.4038461538461604</v>
      </c>
      <c r="AW281">
        <f t="shared" si="46"/>
        <v>76.693093301895516</v>
      </c>
      <c r="AX281">
        <f t="shared" si="47"/>
        <v>5881.8305602132505</v>
      </c>
      <c r="AY281">
        <f t="shared" si="48"/>
        <v>0.31974159634895255</v>
      </c>
      <c r="AZ281">
        <f t="shared" si="49"/>
        <v>0.42705077041216183</v>
      </c>
      <c r="BA281">
        <v>1.6938949782661501</v>
      </c>
      <c r="BB281">
        <f t="shared" si="50"/>
        <v>77.297086991064262</v>
      </c>
      <c r="BC281">
        <f t="shared" si="51"/>
        <v>5974.8396573041564</v>
      </c>
      <c r="BD281">
        <f t="shared" si="52"/>
        <v>0.30953770721177493</v>
      </c>
      <c r="BE281">
        <f t="shared" si="53"/>
        <v>0.41995975878146491</v>
      </c>
      <c r="BF281">
        <v>1.8238489807818099</v>
      </c>
      <c r="BG281">
        <v>10.449797009943085</v>
      </c>
      <c r="BI281">
        <v>0.33983248798908483</v>
      </c>
      <c r="BJ281">
        <v>0.45070578219147656</v>
      </c>
      <c r="BK281">
        <v>1.7518247480262801</v>
      </c>
      <c r="BM281">
        <v>4.4038461538461604</v>
      </c>
      <c r="BN281">
        <f t="shared" si="54"/>
        <v>10.449797009943085</v>
      </c>
      <c r="BO281">
        <f t="shared" si="55"/>
        <v>10.368143073258127</v>
      </c>
    </row>
    <row r="282" spans="1:67" x14ac:dyDescent="0.3">
      <c r="A282">
        <v>281</v>
      </c>
      <c r="B282" s="6">
        <v>5.4038461538461799</v>
      </c>
      <c r="C282" s="6">
        <v>88.603926992975403</v>
      </c>
      <c r="D282" s="6">
        <v>89.825196877071093</v>
      </c>
      <c r="E282" s="6">
        <v>585.12621173833304</v>
      </c>
      <c r="F282">
        <v>0.29541049188607699</v>
      </c>
      <c r="G282">
        <v>0.283100857894235</v>
      </c>
      <c r="H282">
        <v>329.27388535031901</v>
      </c>
      <c r="I282">
        <v>88.541401273885398</v>
      </c>
      <c r="J282">
        <v>416.81987577639802</v>
      </c>
      <c r="K282">
        <v>121.71428571428601</v>
      </c>
      <c r="L282">
        <f t="shared" si="56"/>
        <v>547.16244016299379</v>
      </c>
      <c r="M282">
        <v>230</v>
      </c>
      <c r="N282">
        <v>4.4230769230769296</v>
      </c>
      <c r="O282" s="4"/>
      <c r="P282" s="3"/>
      <c r="Q282" s="8"/>
      <c r="R282" s="4"/>
      <c r="S282" s="3"/>
      <c r="U282" s="7">
        <v>76.906676954448002</v>
      </c>
      <c r="V282" s="4"/>
      <c r="W282" s="5">
        <v>4.4230769230769198</v>
      </c>
      <c r="X282" s="5">
        <v>76.167943862264593</v>
      </c>
      <c r="Y282" s="5">
        <v>239.52799000189921</v>
      </c>
      <c r="Z282" s="5">
        <f t="shared" si="43"/>
        <v>3.1447348826304218</v>
      </c>
      <c r="AA282" s="5"/>
      <c r="AB282" s="5"/>
      <c r="AC282" s="5"/>
      <c r="AD282" s="5"/>
      <c r="AF282" s="7">
        <v>77.223981210052102</v>
      </c>
      <c r="AG282" s="4"/>
      <c r="AH282" s="3"/>
      <c r="AI282" s="5"/>
      <c r="AJ282">
        <v>590.31763402945603</v>
      </c>
      <c r="AL282">
        <f t="shared" si="44"/>
        <v>542.87534827763136</v>
      </c>
      <c r="AM282">
        <f t="shared" si="45"/>
        <v>801.99036952677579</v>
      </c>
      <c r="AO282">
        <v>281</v>
      </c>
      <c r="AP282">
        <v>231</v>
      </c>
      <c r="AQ282">
        <v>11.55</v>
      </c>
      <c r="AU282">
        <v>230</v>
      </c>
      <c r="AV282">
        <v>4.4230769230769296</v>
      </c>
      <c r="AW282">
        <f t="shared" si="46"/>
        <v>76.479333536458796</v>
      </c>
      <c r="AX282">
        <f t="shared" si="47"/>
        <v>5849.0884581809114</v>
      </c>
      <c r="AY282">
        <f t="shared" si="48"/>
        <v>0.32113784786139338</v>
      </c>
      <c r="AZ282">
        <f t="shared" si="49"/>
        <v>0.42467352751903825</v>
      </c>
      <c r="BA282">
        <v>1.6945057729945801</v>
      </c>
      <c r="BB282">
        <f t="shared" si="50"/>
        <v>77.068005305232305</v>
      </c>
      <c r="BC282">
        <f t="shared" si="51"/>
        <v>5939.4774417273147</v>
      </c>
      <c r="BD282">
        <f t="shared" si="52"/>
        <v>0.3108894002563678</v>
      </c>
      <c r="BE282">
        <f t="shared" si="53"/>
        <v>0.41747421801796109</v>
      </c>
      <c r="BF282">
        <v>1.8224847909285899</v>
      </c>
      <c r="BG282">
        <v>10.486367132690239</v>
      </c>
      <c r="BI282">
        <v>0.34131647265279275</v>
      </c>
      <c r="BJ282">
        <v>0.44768982144636488</v>
      </c>
      <c r="BK282">
        <v>1.75157848646382</v>
      </c>
      <c r="BM282">
        <v>4.4230769230769296</v>
      </c>
      <c r="BN282">
        <f t="shared" si="54"/>
        <v>10.486367132690239</v>
      </c>
      <c r="BO282">
        <f t="shared" si="55"/>
        <v>10.406268675962826</v>
      </c>
    </row>
    <row r="283" spans="1:67" x14ac:dyDescent="0.3">
      <c r="A283">
        <v>282</v>
      </c>
      <c r="B283" s="6">
        <v>5.42307692307695</v>
      </c>
      <c r="C283" s="6">
        <v>88.879845158229799</v>
      </c>
      <c r="D283" s="6">
        <v>89.789368819170306</v>
      </c>
      <c r="E283" s="6">
        <v>586.13171881264805</v>
      </c>
      <c r="F283">
        <v>0.31967578588442802</v>
      </c>
      <c r="G283">
        <v>0.25839297833464298</v>
      </c>
      <c r="H283">
        <v>328.29113924050603</v>
      </c>
      <c r="I283">
        <v>88.5</v>
      </c>
      <c r="J283">
        <v>416.03105590062103</v>
      </c>
      <c r="K283">
        <v>121.614906832298</v>
      </c>
      <c r="L283">
        <f t="shared" si="56"/>
        <v>548.37447912571872</v>
      </c>
      <c r="M283">
        <v>231</v>
      </c>
      <c r="N283">
        <v>4.4423076923076996</v>
      </c>
      <c r="O283" s="4"/>
      <c r="P283" s="3"/>
      <c r="Q283" s="8"/>
      <c r="R283" s="4"/>
      <c r="S283" s="3"/>
      <c r="U283" s="7">
        <v>76.014272466207203</v>
      </c>
      <c r="V283" s="4"/>
      <c r="W283" s="5">
        <v>4.4423076923076898</v>
      </c>
      <c r="X283" s="5">
        <v>76.241946750412509</v>
      </c>
      <c r="Y283" s="5">
        <v>239.25377035297825</v>
      </c>
      <c r="Z283" s="5">
        <f t="shared" si="43"/>
        <v>3.1380857985723423</v>
      </c>
      <c r="AA283" s="5"/>
      <c r="AB283" s="5"/>
      <c r="AC283" s="5"/>
      <c r="AD283" s="5"/>
      <c r="AF283" s="7">
        <v>75.999287568186105</v>
      </c>
      <c r="AG283" s="4"/>
      <c r="AH283" s="3"/>
      <c r="AI283" s="5"/>
      <c r="AJ283">
        <v>590.739280034285</v>
      </c>
      <c r="AL283">
        <f t="shared" si="44"/>
        <v>543.36038324592573</v>
      </c>
      <c r="AM283">
        <f t="shared" si="45"/>
        <v>802.62905694759445</v>
      </c>
      <c r="AO283">
        <v>282</v>
      </c>
      <c r="AP283">
        <v>232</v>
      </c>
      <c r="AQ283">
        <v>11.6</v>
      </c>
      <c r="AU283">
        <v>231</v>
      </c>
      <c r="AV283">
        <v>4.4423076923076996</v>
      </c>
      <c r="AW283">
        <f t="shared" si="46"/>
        <v>76.264864445897288</v>
      </c>
      <c r="AX283">
        <f t="shared" si="47"/>
        <v>5816.3295489510883</v>
      </c>
      <c r="AY283">
        <f t="shared" si="48"/>
        <v>0.32253409937383432</v>
      </c>
      <c r="AZ283">
        <f t="shared" si="49"/>
        <v>0.42229506433801955</v>
      </c>
      <c r="BA283">
        <v>1.6951030362111299</v>
      </c>
      <c r="BB283">
        <f t="shared" si="50"/>
        <v>76.838367399486486</v>
      </c>
      <c r="BC283">
        <f t="shared" si="51"/>
        <v>5904.1347046184674</v>
      </c>
      <c r="BD283">
        <f t="shared" si="52"/>
        <v>0.31224109330096078</v>
      </c>
      <c r="BE283">
        <f t="shared" si="53"/>
        <v>0.41499004635776204</v>
      </c>
      <c r="BF283">
        <v>1.82104541529914</v>
      </c>
      <c r="BG283">
        <v>10.524231083069504</v>
      </c>
      <c r="BI283">
        <v>0.34280045731650055</v>
      </c>
      <c r="BJ283">
        <v>0.44856017273614801</v>
      </c>
      <c r="BK283">
        <v>1.75135756774861</v>
      </c>
      <c r="BM283">
        <v>4.4423076923076996</v>
      </c>
      <c r="BN283">
        <f t="shared" si="54"/>
        <v>10.524231083069504</v>
      </c>
      <c r="BO283">
        <f t="shared" si="55"/>
        <v>10.445680772662518</v>
      </c>
    </row>
    <row r="284" spans="1:67" x14ac:dyDescent="0.3">
      <c r="A284">
        <v>283</v>
      </c>
      <c r="B284" s="6">
        <v>5.44230769230772</v>
      </c>
      <c r="C284" s="6">
        <v>88.603926992975303</v>
      </c>
      <c r="D284" s="6">
        <v>89.500934543235303</v>
      </c>
      <c r="E284" s="6">
        <v>586.44423578127203</v>
      </c>
      <c r="F284">
        <v>0.28037754763755601</v>
      </c>
      <c r="G284">
        <v>0.282299726517452</v>
      </c>
      <c r="H284">
        <v>327.45859872611499</v>
      </c>
      <c r="I284">
        <v>88.273885350318494</v>
      </c>
      <c r="J284">
        <v>415.16250000000002</v>
      </c>
      <c r="K284">
        <v>121.625</v>
      </c>
      <c r="L284">
        <f t="shared" si="56"/>
        <v>548.1493829617815</v>
      </c>
      <c r="M284">
        <v>232</v>
      </c>
      <c r="N284">
        <v>4.4615384615384697</v>
      </c>
      <c r="O284" s="4"/>
      <c r="P284" s="3"/>
      <c r="Q284" s="8"/>
      <c r="R284" s="4"/>
      <c r="S284" s="3"/>
      <c r="U284" s="7">
        <v>75.692015234898506</v>
      </c>
      <c r="V284" s="4"/>
      <c r="W284" s="5">
        <v>4.4615384615384599</v>
      </c>
      <c r="X284" s="5">
        <v>75.698613224999761</v>
      </c>
      <c r="Y284" s="5">
        <v>238.05302148052832</v>
      </c>
      <c r="Z284" s="5">
        <f t="shared" si="43"/>
        <v>3.1447474575651855</v>
      </c>
      <c r="AA284" s="5"/>
      <c r="AB284" s="5"/>
      <c r="AC284" s="5"/>
      <c r="AD284" s="5"/>
      <c r="AF284" s="7">
        <v>76.020252158676598</v>
      </c>
      <c r="AG284" s="4"/>
      <c r="AH284" s="3"/>
      <c r="AI284" s="5"/>
      <c r="AJ284">
        <v>591.62523387003102</v>
      </c>
      <c r="AL284">
        <f t="shared" si="44"/>
        <v>543.84428160509447</v>
      </c>
      <c r="AM284">
        <f t="shared" si="45"/>
        <v>803.60874807727816</v>
      </c>
      <c r="AO284">
        <v>283</v>
      </c>
      <c r="AP284">
        <v>233</v>
      </c>
      <c r="AQ284">
        <v>11.65</v>
      </c>
      <c r="AU284">
        <v>232</v>
      </c>
      <c r="AV284">
        <v>4.4615384615384697</v>
      </c>
      <c r="AW284">
        <f t="shared" si="46"/>
        <v>76.049683447180058</v>
      </c>
      <c r="AX284">
        <f t="shared" si="47"/>
        <v>5783.5543524162922</v>
      </c>
      <c r="AY284">
        <f t="shared" si="48"/>
        <v>0.3239303508862752</v>
      </c>
      <c r="AZ284">
        <f t="shared" si="49"/>
        <v>0.41991541861594228</v>
      </c>
      <c r="BA284">
        <v>1.69568754149068</v>
      </c>
      <c r="BB284">
        <f t="shared" si="50"/>
        <v>76.608181005090273</v>
      </c>
      <c r="BC284">
        <f t="shared" si="51"/>
        <v>5868.8133969086739</v>
      </c>
      <c r="BD284">
        <f t="shared" si="52"/>
        <v>0.31359278634555376</v>
      </c>
      <c r="BE284">
        <f t="shared" si="53"/>
        <v>0.41250738092798489</v>
      </c>
      <c r="BF284">
        <v>1.8195322162712699</v>
      </c>
      <c r="BG284">
        <v>10.566891427436653</v>
      </c>
      <c r="BI284">
        <v>0.34428444198020841</v>
      </c>
      <c r="BJ284">
        <v>0.44218968062495106</v>
      </c>
      <c r="BK284">
        <v>1.7511647340159999</v>
      </c>
      <c r="BM284">
        <v>4.4615384615384697</v>
      </c>
      <c r="BN284">
        <f t="shared" si="54"/>
        <v>10.566891427436653</v>
      </c>
      <c r="BO284">
        <f t="shared" si="55"/>
        <v>10.489855489766581</v>
      </c>
    </row>
    <row r="285" spans="1:67" x14ac:dyDescent="0.3">
      <c r="A285">
        <v>284</v>
      </c>
      <c r="B285" s="6">
        <v>5.4615384615384901</v>
      </c>
      <c r="C285" s="6">
        <v>88.0608194420264</v>
      </c>
      <c r="D285" s="6">
        <v>88.603926992975403</v>
      </c>
      <c r="E285" s="6">
        <v>586.74635756918997</v>
      </c>
      <c r="F285">
        <v>0.30903560549578601</v>
      </c>
      <c r="G285">
        <v>0.29007497038006003</v>
      </c>
      <c r="H285">
        <v>326.509677419355</v>
      </c>
      <c r="I285">
        <v>88.2129032258065</v>
      </c>
      <c r="J285">
        <v>414.27388535031901</v>
      </c>
      <c r="K285">
        <v>121.541401273885</v>
      </c>
      <c r="L285">
        <f t="shared" si="56"/>
        <v>548.52629956852502</v>
      </c>
      <c r="M285">
        <v>233</v>
      </c>
      <c r="N285">
        <v>4.4807692307692397</v>
      </c>
      <c r="O285" s="4"/>
      <c r="P285" s="3"/>
      <c r="Q285" s="8"/>
      <c r="R285" s="4"/>
      <c r="S285" s="3"/>
      <c r="U285" s="7">
        <v>74.690861720016201</v>
      </c>
      <c r="V285" s="4"/>
      <c r="W285" s="5">
        <v>4.4807692307692299</v>
      </c>
      <c r="X285" s="5">
        <v>75.915156724416448</v>
      </c>
      <c r="Y285" s="5">
        <v>238.43392303405204</v>
      </c>
      <c r="Z285" s="5">
        <f t="shared" si="43"/>
        <v>3.140794715073874</v>
      </c>
      <c r="AA285" s="5"/>
      <c r="AB285" s="5"/>
      <c r="AC285" s="5"/>
      <c r="AD285" s="5"/>
      <c r="AF285" s="7">
        <v>76.667944567179504</v>
      </c>
      <c r="AG285" s="4"/>
      <c r="AH285" s="3"/>
      <c r="AI285" s="5"/>
      <c r="AJ285">
        <v>592.22944908468696</v>
      </c>
      <c r="AL285">
        <f t="shared" si="44"/>
        <v>544.326799671971</v>
      </c>
      <c r="AM285">
        <f t="shared" si="45"/>
        <v>804.38012481928092</v>
      </c>
      <c r="AO285">
        <v>284</v>
      </c>
      <c r="AP285">
        <v>234</v>
      </c>
      <c r="AQ285">
        <v>11.7</v>
      </c>
      <c r="AU285">
        <v>233</v>
      </c>
      <c r="AV285">
        <v>4.4807692307692397</v>
      </c>
      <c r="AW285">
        <f t="shared" si="46"/>
        <v>75.833787880474091</v>
      </c>
      <c r="AX285">
        <f t="shared" si="47"/>
        <v>5750.7633843007388</v>
      </c>
      <c r="AY285">
        <f t="shared" si="48"/>
        <v>0.32532660239871608</v>
      </c>
      <c r="AZ285">
        <f t="shared" si="49"/>
        <v>0.41753462779700379</v>
      </c>
      <c r="BA285">
        <v>1.6962601070697501</v>
      </c>
      <c r="BB285">
        <f t="shared" si="50"/>
        <v>76.37745387227595</v>
      </c>
      <c r="BC285">
        <f t="shared" si="51"/>
        <v>5833.5154600116402</v>
      </c>
      <c r="BD285">
        <f t="shared" si="52"/>
        <v>0.31494447939014669</v>
      </c>
      <c r="BE285">
        <f t="shared" si="53"/>
        <v>0.41002635818679051</v>
      </c>
      <c r="BF285">
        <v>1.81794669276684</v>
      </c>
      <c r="BG285">
        <v>10.607146857639629</v>
      </c>
      <c r="BI285">
        <v>0.34576842664391627</v>
      </c>
      <c r="BJ285">
        <v>0.44472315522214145</v>
      </c>
      <c r="BK285">
        <v>1.75100273605249</v>
      </c>
      <c r="BM285">
        <v>4.4807692307692397</v>
      </c>
      <c r="BN285">
        <f t="shared" si="54"/>
        <v>10.607146857639629</v>
      </c>
      <c r="BO285">
        <f t="shared" si="55"/>
        <v>10.53164362043837</v>
      </c>
    </row>
    <row r="286" spans="1:67" x14ac:dyDescent="0.3">
      <c r="A286">
        <v>285</v>
      </c>
      <c r="B286" s="6">
        <v>5.4807692307692601</v>
      </c>
      <c r="C286" s="6">
        <v>87.554956468613398</v>
      </c>
      <c r="D286" s="6">
        <v>88.898247397075295</v>
      </c>
      <c r="E286" s="6">
        <v>586.26953393321696</v>
      </c>
      <c r="F286">
        <v>0.29431066307529502</v>
      </c>
      <c r="G286">
        <v>0.31757700100951203</v>
      </c>
      <c r="H286">
        <v>325.60784313725497</v>
      </c>
      <c r="I286">
        <v>88.130718954248394</v>
      </c>
      <c r="J286">
        <v>413.30379746835399</v>
      </c>
      <c r="K286">
        <v>121.424050632911</v>
      </c>
      <c r="L286">
        <f t="shared" si="56"/>
        <v>548.09971456936887</v>
      </c>
      <c r="M286">
        <v>234</v>
      </c>
      <c r="N286">
        <v>4.5000000000000098</v>
      </c>
      <c r="O286" s="4"/>
      <c r="P286" s="3"/>
      <c r="Q286" s="8"/>
      <c r="R286" s="4"/>
      <c r="S286" s="3"/>
      <c r="U286" s="7">
        <v>75.646136914987494</v>
      </c>
      <c r="V286" s="4"/>
      <c r="W286" s="5">
        <v>4.5</v>
      </c>
      <c r="X286" s="5">
        <v>75.148184574291903</v>
      </c>
      <c r="Y286" s="5">
        <v>237.76205411563882</v>
      </c>
      <c r="Z286" s="5">
        <f t="shared" si="43"/>
        <v>3.1639094871358595</v>
      </c>
      <c r="AA286" s="5"/>
      <c r="AB286" s="5"/>
      <c r="AC286" s="5"/>
      <c r="AD286" s="5"/>
      <c r="AF286" s="7">
        <v>76.318651899092103</v>
      </c>
      <c r="AG286" s="4"/>
      <c r="AH286" s="3"/>
      <c r="AI286" s="5"/>
      <c r="AJ286">
        <v>591.61143831740605</v>
      </c>
      <c r="AL286">
        <f t="shared" si="44"/>
        <v>544.80769062500008</v>
      </c>
      <c r="AM286">
        <f t="shared" si="45"/>
        <v>804.2509022140639</v>
      </c>
      <c r="AO286">
        <v>285</v>
      </c>
      <c r="AP286">
        <v>235</v>
      </c>
      <c r="AQ286">
        <v>11.75</v>
      </c>
      <c r="AU286">
        <v>234</v>
      </c>
      <c r="AV286">
        <v>4.5000000000000098</v>
      </c>
      <c r="AW286">
        <f t="shared" si="46"/>
        <v>75.617174999999889</v>
      </c>
      <c r="AX286">
        <f t="shared" si="47"/>
        <v>5717.9571549806087</v>
      </c>
      <c r="AY286">
        <f t="shared" si="48"/>
        <v>0.32672285391115702</v>
      </c>
      <c r="AZ286">
        <f t="shared" si="49"/>
        <v>0.4151527289371067</v>
      </c>
      <c r="BA286">
        <v>1.69682159822926</v>
      </c>
      <c r="BB286">
        <f t="shared" si="50"/>
        <v>76.146193749999753</v>
      </c>
      <c r="BC286">
        <f t="shared" si="51"/>
        <v>5798.2428226125012</v>
      </c>
      <c r="BD286">
        <f t="shared" si="52"/>
        <v>0.31629617243473968</v>
      </c>
      <c r="BE286">
        <f t="shared" si="53"/>
        <v>0.4075471136976736</v>
      </c>
      <c r="BF286">
        <v>1.81629047921036</v>
      </c>
      <c r="BG286">
        <v>10.635823173955719</v>
      </c>
      <c r="BI286">
        <v>0.34725241130762413</v>
      </c>
      <c r="BJ286">
        <v>0.4357824569815637</v>
      </c>
      <c r="BK286">
        <v>1.7508743288317901</v>
      </c>
      <c r="BM286">
        <v>4.5000000000000098</v>
      </c>
      <c r="BN286">
        <f t="shared" si="54"/>
        <v>10.635823173955719</v>
      </c>
      <c r="BO286">
        <f t="shared" si="55"/>
        <v>10.561931760562445</v>
      </c>
    </row>
    <row r="287" spans="1:67" x14ac:dyDescent="0.3">
      <c r="A287">
        <v>286</v>
      </c>
      <c r="B287" s="6">
        <v>5.5000000000000302</v>
      </c>
      <c r="C287" s="6">
        <v>86.400551667639803</v>
      </c>
      <c r="D287" s="6">
        <v>88.603926992975303</v>
      </c>
      <c r="E287" s="6">
        <v>585.79557076838205</v>
      </c>
      <c r="F287">
        <v>0.25385816374408998</v>
      </c>
      <c r="G287">
        <v>0.27899135166996297</v>
      </c>
      <c r="H287">
        <v>324.83892617449698</v>
      </c>
      <c r="I287">
        <v>87.993288590603996</v>
      </c>
      <c r="J287">
        <v>412.45859872611499</v>
      </c>
      <c r="K287">
        <v>121.273885350318</v>
      </c>
      <c r="L287">
        <f t="shared" si="56"/>
        <v>547.62295344761253</v>
      </c>
      <c r="M287">
        <v>235</v>
      </c>
      <c r="N287">
        <v>4.5192307692307798</v>
      </c>
      <c r="O287" s="4"/>
      <c r="P287" s="3"/>
      <c r="Q287" s="8"/>
      <c r="R287" s="4"/>
      <c r="S287" s="3"/>
      <c r="U287" s="7">
        <v>75.876707438687404</v>
      </c>
      <c r="V287" s="4"/>
      <c r="W287" s="5">
        <v>4.5192307692307701</v>
      </c>
      <c r="X287" s="5">
        <v>75.14590407316048</v>
      </c>
      <c r="Y287" s="5">
        <v>237.44895761554184</v>
      </c>
      <c r="Z287" s="5">
        <f t="shared" si="43"/>
        <v>3.1598389898186134</v>
      </c>
      <c r="AA287" s="5"/>
      <c r="AB287" s="5"/>
      <c r="AC287" s="5"/>
      <c r="AD287" s="5"/>
      <c r="AF287" s="7">
        <v>76.664580486507006</v>
      </c>
      <c r="AG287" s="4"/>
      <c r="AH287" s="3"/>
      <c r="AI287" s="5"/>
      <c r="AJ287">
        <v>591.81430095875805</v>
      </c>
      <c r="AL287">
        <f t="shared" si="44"/>
        <v>545.28670457115993</v>
      </c>
      <c r="AM287">
        <f t="shared" si="45"/>
        <v>804.72464669685553</v>
      </c>
      <c r="AO287">
        <v>286</v>
      </c>
      <c r="AP287">
        <v>236</v>
      </c>
      <c r="AQ287">
        <v>11.8</v>
      </c>
      <c r="AU287">
        <v>235</v>
      </c>
      <c r="AV287">
        <v>4.5192307692307798</v>
      </c>
      <c r="AW287">
        <f t="shared" si="46"/>
        <v>75.399841964719485</v>
      </c>
      <c r="AX287">
        <f t="shared" si="47"/>
        <v>5685.1361683046734</v>
      </c>
      <c r="AY287">
        <f t="shared" si="48"/>
        <v>0.32811910542359785</v>
      </c>
      <c r="AZ287">
        <f t="shared" si="49"/>
        <v>0.41276975861823079</v>
      </c>
      <c r="BA287">
        <v>1.6973729229999199</v>
      </c>
      <c r="BB287">
        <f t="shared" si="50"/>
        <v>75.914408365263284</v>
      </c>
      <c r="BC287">
        <f t="shared" si="51"/>
        <v>5762.9973974479562</v>
      </c>
      <c r="BD287">
        <f t="shared" si="52"/>
        <v>0.31764786547933255</v>
      </c>
      <c r="BE287">
        <f t="shared" si="53"/>
        <v>0.40506978190314458</v>
      </c>
      <c r="BF287">
        <v>1.8145653443919401</v>
      </c>
      <c r="BG287">
        <v>10.672763042041867</v>
      </c>
      <c r="BI287">
        <v>0.34873639597133205</v>
      </c>
      <c r="BJ287">
        <v>0.4357560082439792</v>
      </c>
      <c r="BK287">
        <v>1.7507822673343201</v>
      </c>
      <c r="BM287">
        <v>4.5192307692307798</v>
      </c>
      <c r="BN287">
        <f t="shared" si="54"/>
        <v>10.672763042041867</v>
      </c>
      <c r="BO287">
        <f t="shared" si="55"/>
        <v>10.600420447524417</v>
      </c>
    </row>
    <row r="288" spans="1:67" x14ac:dyDescent="0.3">
      <c r="A288">
        <v>287</v>
      </c>
      <c r="B288" s="6">
        <v>5.5192307692308002</v>
      </c>
      <c r="C288" s="6">
        <v>86.108093955599003</v>
      </c>
      <c r="D288" s="6">
        <v>88.328700402472407</v>
      </c>
      <c r="E288" s="6">
        <v>585.29813460814603</v>
      </c>
      <c r="F288">
        <v>0.274907411749092</v>
      </c>
      <c r="G288">
        <v>0.31159634899182498</v>
      </c>
      <c r="H288">
        <v>324</v>
      </c>
      <c r="I288">
        <v>87.885135135135101</v>
      </c>
      <c r="J288">
        <v>411.5</v>
      </c>
      <c r="K288">
        <v>121.25641025641001</v>
      </c>
      <c r="L288">
        <f t="shared" si="56"/>
        <v>546.875</v>
      </c>
      <c r="M288">
        <v>236</v>
      </c>
      <c r="N288">
        <v>4.5384615384615499</v>
      </c>
      <c r="O288" s="4"/>
      <c r="P288" s="3"/>
      <c r="Q288" s="8"/>
      <c r="R288" s="4"/>
      <c r="S288" s="3"/>
      <c r="U288" s="7">
        <v>75.917120070997498</v>
      </c>
      <c r="V288" s="4"/>
      <c r="W288" s="5">
        <v>4.5384615384615401</v>
      </c>
      <c r="X288" s="5">
        <v>74.740100617366693</v>
      </c>
      <c r="Y288" s="5">
        <v>236.67523926737107</v>
      </c>
      <c r="Z288" s="5">
        <f t="shared" si="43"/>
        <v>3.1666433054329732</v>
      </c>
      <c r="AA288" s="5"/>
      <c r="AB288" s="5"/>
      <c r="AC288" s="5"/>
      <c r="AD288" s="5"/>
      <c r="AF288" s="7">
        <v>75.651933533235706</v>
      </c>
      <c r="AG288" s="4"/>
      <c r="AH288" s="3"/>
      <c r="AI288" s="5"/>
      <c r="AJ288">
        <v>593.36628820096098</v>
      </c>
      <c r="AL288">
        <f t="shared" si="44"/>
        <v>545.76358861519032</v>
      </c>
      <c r="AM288">
        <f t="shared" si="45"/>
        <v>806.18946075442875</v>
      </c>
      <c r="AO288">
        <v>287</v>
      </c>
      <c r="AP288">
        <v>237</v>
      </c>
      <c r="AQ288">
        <v>11.85</v>
      </c>
      <c r="AU288">
        <v>236</v>
      </c>
      <c r="AV288">
        <v>4.5384615384615499</v>
      </c>
      <c r="AW288">
        <f t="shared" si="46"/>
        <v>75.181785828857073</v>
      </c>
      <c r="AX288">
        <f t="shared" si="47"/>
        <v>5652.3009204161344</v>
      </c>
      <c r="AY288">
        <f t="shared" si="48"/>
        <v>0.32951535693603878</v>
      </c>
      <c r="AZ288">
        <f t="shared" si="49"/>
        <v>0.41038575286289219</v>
      </c>
      <c r="BA288">
        <v>1.6979150343288001</v>
      </c>
      <c r="BB288">
        <f t="shared" si="50"/>
        <v>75.682105401995145</v>
      </c>
      <c r="BC288">
        <f t="shared" si="51"/>
        <v>5727.7810780787031</v>
      </c>
      <c r="BD288">
        <f t="shared" si="52"/>
        <v>0.31899955852392559</v>
      </c>
      <c r="BE288">
        <f t="shared" si="53"/>
        <v>0.40259449589787033</v>
      </c>
      <c r="BF288">
        <v>1.81277318888453</v>
      </c>
      <c r="BG288">
        <v>10.72320179504154</v>
      </c>
      <c r="BI288">
        <v>0.35022038063503985</v>
      </c>
      <c r="BJ288">
        <v>0.43106237035684108</v>
      </c>
      <c r="BK288">
        <v>1.75072930296355</v>
      </c>
      <c r="BM288">
        <v>4.5384615384615499</v>
      </c>
      <c r="BN288">
        <f t="shared" si="54"/>
        <v>10.72320179504154</v>
      </c>
      <c r="BO288">
        <f t="shared" si="55"/>
        <v>10.652312808586002</v>
      </c>
    </row>
    <row r="289" spans="1:67" x14ac:dyDescent="0.3">
      <c r="A289">
        <v>288</v>
      </c>
      <c r="B289" s="6">
        <v>5.5384615384615703</v>
      </c>
      <c r="C289" s="6">
        <v>86.689603847519905</v>
      </c>
      <c r="D289" s="6">
        <v>88.357313528893002</v>
      </c>
      <c r="E289" s="6">
        <v>585.539975162107</v>
      </c>
      <c r="F289">
        <v>0.31482424789416502</v>
      </c>
      <c r="G289">
        <v>0.30622165401697798</v>
      </c>
      <c r="H289">
        <v>323.04666666666702</v>
      </c>
      <c r="I289">
        <v>87.713333333333296</v>
      </c>
      <c r="J289">
        <v>410.564102564103</v>
      </c>
      <c r="K289">
        <v>121.147435897436</v>
      </c>
      <c r="L289">
        <f t="shared" si="56"/>
        <v>546.98397435897482</v>
      </c>
      <c r="M289">
        <v>237</v>
      </c>
      <c r="N289">
        <v>4.5576923076923199</v>
      </c>
      <c r="O289" s="4"/>
      <c r="P289" s="3"/>
      <c r="Q289" s="8"/>
      <c r="R289" s="4"/>
      <c r="S289" s="3"/>
      <c r="U289" s="7">
        <v>75.012004147037999</v>
      </c>
      <c r="V289" s="4"/>
      <c r="W289" s="5">
        <v>4.5576923076923102</v>
      </c>
      <c r="X289" s="5">
        <v>74.741936945047442</v>
      </c>
      <c r="Y289" s="5">
        <v>236.58044249236031</v>
      </c>
      <c r="Z289" s="5">
        <f t="shared" si="43"/>
        <v>3.165297183377807</v>
      </c>
      <c r="AA289" s="5"/>
      <c r="AB289" s="5"/>
      <c r="AC289" s="5"/>
      <c r="AD289" s="5"/>
      <c r="AF289" s="7">
        <v>76.198163230619201</v>
      </c>
      <c r="AG289" s="4"/>
      <c r="AH289" s="3"/>
      <c r="AI289" s="5"/>
      <c r="AJ289">
        <v>592.96467649088504</v>
      </c>
      <c r="AL289">
        <f t="shared" si="44"/>
        <v>546.23808693108401</v>
      </c>
      <c r="AM289">
        <f t="shared" si="45"/>
        <v>806.21532804832634</v>
      </c>
      <c r="AO289">
        <v>288</v>
      </c>
      <c r="AP289">
        <v>238</v>
      </c>
      <c r="AQ289">
        <v>11.9</v>
      </c>
      <c r="AU289">
        <v>237</v>
      </c>
      <c r="AV289">
        <v>4.5576923076923199</v>
      </c>
      <c r="AW289">
        <f t="shared" si="46"/>
        <v>74.963003532251207</v>
      </c>
      <c r="AX289">
        <f t="shared" si="47"/>
        <v>5619.451898576307</v>
      </c>
      <c r="AY289">
        <f t="shared" si="48"/>
        <v>0.33091160844847972</v>
      </c>
      <c r="AZ289">
        <f t="shared" si="49"/>
        <v>0.40800074704873701</v>
      </c>
      <c r="BA289">
        <v>1.6984489258214901</v>
      </c>
      <c r="BB289">
        <f t="shared" si="50"/>
        <v>75.449292479496108</v>
      </c>
      <c r="BC289">
        <f t="shared" si="51"/>
        <v>5692.5957356565477</v>
      </c>
      <c r="BD289">
        <f t="shared" si="52"/>
        <v>0.32035125156851857</v>
      </c>
      <c r="BE289">
        <f t="shared" si="53"/>
        <v>0.40012138720144069</v>
      </c>
      <c r="BF289">
        <v>1.81091604906899</v>
      </c>
      <c r="BG289">
        <v>10.754842923302421</v>
      </c>
      <c r="BI289">
        <v>0.35170436529874771</v>
      </c>
      <c r="BJ289">
        <v>0.43108355259985498</v>
      </c>
      <c r="BK289">
        <v>1.7507181789714701</v>
      </c>
      <c r="BM289">
        <v>4.5576923076923199</v>
      </c>
      <c r="BN289">
        <f t="shared" si="54"/>
        <v>10.754842923302421</v>
      </c>
      <c r="BO289">
        <f t="shared" si="55"/>
        <v>10.685525358205595</v>
      </c>
    </row>
    <row r="290" spans="1:67" x14ac:dyDescent="0.3">
      <c r="A290">
        <v>289</v>
      </c>
      <c r="B290" s="6">
        <v>5.5576923076923403</v>
      </c>
      <c r="C290" s="6">
        <v>86.670807754740807</v>
      </c>
      <c r="D290" s="6">
        <v>87.266520454203999</v>
      </c>
      <c r="E290" s="6">
        <v>585.97372389643999</v>
      </c>
      <c r="F290">
        <v>0.30426820223100998</v>
      </c>
      <c r="G290">
        <v>0.27941340274154502</v>
      </c>
      <c r="H290">
        <v>322.12</v>
      </c>
      <c r="I290">
        <v>87.58</v>
      </c>
      <c r="J290">
        <v>409.71710526315798</v>
      </c>
      <c r="K290">
        <v>121</v>
      </c>
      <c r="L290">
        <f t="shared" si="56"/>
        <v>547.48190789473733</v>
      </c>
      <c r="M290">
        <v>238</v>
      </c>
      <c r="N290">
        <v>4.57692307692309</v>
      </c>
      <c r="O290" s="4"/>
      <c r="P290" s="3"/>
      <c r="Q290" s="8"/>
      <c r="R290" s="4"/>
      <c r="S290" s="3"/>
      <c r="U290" s="7">
        <v>74.636757617443806</v>
      </c>
      <c r="V290" s="4"/>
      <c r="W290" s="5">
        <v>4.5769230769230802</v>
      </c>
      <c r="X290" s="5">
        <v>74.037169805374248</v>
      </c>
      <c r="Y290" s="5">
        <v>236.05151949268512</v>
      </c>
      <c r="Z290" s="5">
        <f t="shared" si="43"/>
        <v>3.1882839405288896</v>
      </c>
      <c r="AA290" s="5"/>
      <c r="AB290" s="5"/>
      <c r="AC290" s="5"/>
      <c r="AD290" s="5"/>
      <c r="AF290" s="7">
        <v>75.555848262121302</v>
      </c>
      <c r="AG290" s="4"/>
      <c r="AH290" s="3"/>
      <c r="AI290" s="5"/>
      <c r="AJ290">
        <v>592.98749671819905</v>
      </c>
      <c r="AL290">
        <f t="shared" si="44"/>
        <v>546.70994083583366</v>
      </c>
      <c r="AM290">
        <f t="shared" si="45"/>
        <v>806.55187723595122</v>
      </c>
      <c r="AO290">
        <v>289</v>
      </c>
      <c r="AP290">
        <v>239</v>
      </c>
      <c r="AQ290">
        <v>11.95</v>
      </c>
      <c r="AU290">
        <v>238</v>
      </c>
      <c r="AV290">
        <v>4.57692307692309</v>
      </c>
      <c r="AW290">
        <f t="shared" si="46"/>
        <v>74.743491890541591</v>
      </c>
      <c r="AX290">
        <f t="shared" si="47"/>
        <v>5586.589579991457</v>
      </c>
      <c r="AY290">
        <f t="shared" si="48"/>
        <v>0.33230785996092055</v>
      </c>
      <c r="AZ290">
        <f t="shared" si="49"/>
        <v>0.40561477582336369</v>
      </c>
      <c r="BA290">
        <v>1.6989756337134201</v>
      </c>
      <c r="BB290">
        <f t="shared" si="50"/>
        <v>75.21597713044838</v>
      </c>
      <c r="BC290">
        <f t="shared" si="51"/>
        <v>5657.4432156881339</v>
      </c>
      <c r="BD290">
        <f t="shared" si="52"/>
        <v>0.32170294461311144</v>
      </c>
      <c r="BE290">
        <f t="shared" si="53"/>
        <v>0.39765058553089733</v>
      </c>
      <c r="BF290">
        <v>1.8089960877529201</v>
      </c>
      <c r="BG290">
        <v>10.790931181233939</v>
      </c>
      <c r="BI290">
        <v>0.35318834996245552</v>
      </c>
      <c r="BJ290">
        <v>0.42299221447890351</v>
      </c>
      <c r="BK290">
        <v>1.7507516262671901</v>
      </c>
      <c r="BM290">
        <v>4.57692307692309</v>
      </c>
      <c r="BN290">
        <f t="shared" si="54"/>
        <v>10.790931181233939</v>
      </c>
      <c r="BO290">
        <f t="shared" si="55"/>
        <v>10.72314564014949</v>
      </c>
    </row>
    <row r="291" spans="1:67" x14ac:dyDescent="0.3">
      <c r="A291">
        <v>290</v>
      </c>
      <c r="B291" s="6">
        <v>5.5769230769231104</v>
      </c>
      <c r="C291" s="6">
        <v>87.257415632661505</v>
      </c>
      <c r="D291" s="6">
        <v>87.037329366605405</v>
      </c>
      <c r="E291" s="6">
        <v>586.237776521049</v>
      </c>
      <c r="F291">
        <v>0.300980362886827</v>
      </c>
      <c r="G291">
        <v>0.28767344907835102</v>
      </c>
      <c r="H291">
        <v>321.197368421053</v>
      </c>
      <c r="I291">
        <v>87.5</v>
      </c>
      <c r="J291">
        <v>408.83443708609298</v>
      </c>
      <c r="K291">
        <v>120.933774834437</v>
      </c>
      <c r="L291">
        <f t="shared" si="56"/>
        <v>547.73167915649981</v>
      </c>
      <c r="M291">
        <v>239</v>
      </c>
      <c r="N291">
        <v>4.59615384615386</v>
      </c>
      <c r="O291" s="4"/>
      <c r="P291" s="3"/>
      <c r="Q291" s="8"/>
      <c r="R291" s="4"/>
      <c r="S291" s="3"/>
      <c r="U291" s="7">
        <v>74.964755485384302</v>
      </c>
      <c r="V291" s="4"/>
      <c r="W291" s="5">
        <v>4.5961538461538503</v>
      </c>
      <c r="X291" s="5">
        <v>74.182592894971151</v>
      </c>
      <c r="Y291" s="5">
        <v>235.196942843941</v>
      </c>
      <c r="Z291" s="5">
        <f t="shared" si="43"/>
        <v>3.1705139125689019</v>
      </c>
      <c r="AA291" s="5"/>
      <c r="AB291" s="5"/>
      <c r="AC291" s="5"/>
      <c r="AD291" s="5"/>
      <c r="AF291" s="7">
        <v>75.603175682635495</v>
      </c>
      <c r="AG291" s="4"/>
      <c r="AH291" s="3"/>
      <c r="AI291" s="5"/>
      <c r="AJ291">
        <v>592.15472627996996</v>
      </c>
      <c r="AL291">
        <f t="shared" si="44"/>
        <v>547.17888886547996</v>
      </c>
      <c r="AM291">
        <f t="shared" si="45"/>
        <v>806.25799610035961</v>
      </c>
      <c r="AO291">
        <v>290</v>
      </c>
      <c r="AP291">
        <v>240</v>
      </c>
      <c r="AQ291">
        <v>12</v>
      </c>
      <c r="AU291">
        <v>239</v>
      </c>
      <c r="AV291">
        <v>4.59615384615386</v>
      </c>
      <c r="AW291">
        <f t="shared" si="46"/>
        <v>74.523247585185658</v>
      </c>
      <c r="AX291">
        <f t="shared" si="47"/>
        <v>5553.71443064288</v>
      </c>
      <c r="AY291">
        <f t="shared" si="48"/>
        <v>0.33370411147336149</v>
      </c>
      <c r="AZ291">
        <f t="shared" si="49"/>
        <v>0.4032278730193809</v>
      </c>
      <c r="BA291">
        <v>1.69949623262699</v>
      </c>
      <c r="BB291">
        <f t="shared" si="50"/>
        <v>74.982166778487141</v>
      </c>
      <c r="BC291">
        <f t="shared" si="51"/>
        <v>5622.3253347968603</v>
      </c>
      <c r="BD291">
        <f t="shared" si="52"/>
        <v>0.32305463765770442</v>
      </c>
      <c r="BE291">
        <f t="shared" si="53"/>
        <v>0.39518221857313535</v>
      </c>
      <c r="BF291">
        <v>1.8070155979062399</v>
      </c>
      <c r="BG291">
        <v>10.818878970334007</v>
      </c>
      <c r="BI291">
        <v>0.35467233462616343</v>
      </c>
      <c r="BJ291">
        <v>0.42465552079714769</v>
      </c>
      <c r="BK291">
        <v>1.75083235908628</v>
      </c>
      <c r="BM291">
        <v>4.59615384615386</v>
      </c>
      <c r="BN291">
        <f t="shared" si="54"/>
        <v>10.818878970334007</v>
      </c>
      <c r="BO291">
        <f t="shared" si="55"/>
        <v>10.752663343034788</v>
      </c>
    </row>
    <row r="292" spans="1:67" x14ac:dyDescent="0.3">
      <c r="A292">
        <v>291</v>
      </c>
      <c r="B292" s="6">
        <v>5.5961538461538796</v>
      </c>
      <c r="C292" s="6">
        <v>87.480580048179405</v>
      </c>
      <c r="D292" s="6">
        <v>86.707456152453801</v>
      </c>
      <c r="E292" s="6">
        <v>586.33506815264695</v>
      </c>
      <c r="F292">
        <v>0.26724080890214003</v>
      </c>
      <c r="G292">
        <v>0.26396381736343699</v>
      </c>
      <c r="H292">
        <v>320.39215686274503</v>
      </c>
      <c r="I292">
        <v>87.3333333333333</v>
      </c>
      <c r="J292">
        <v>408.03333333333302</v>
      </c>
      <c r="K292">
        <v>120.8</v>
      </c>
      <c r="L292">
        <f t="shared" si="56"/>
        <v>547.75735294117499</v>
      </c>
      <c r="M292">
        <v>240</v>
      </c>
      <c r="N292">
        <v>4.6153846153846301</v>
      </c>
      <c r="O292" s="4"/>
      <c r="P292" s="3"/>
      <c r="Q292" s="8"/>
      <c r="R292" s="4"/>
      <c r="S292" s="3"/>
      <c r="U292" s="7">
        <v>75.558485773872405</v>
      </c>
      <c r="V292" s="4"/>
      <c r="W292" s="5">
        <v>4.6153846153846203</v>
      </c>
      <c r="X292" s="5">
        <v>73.774927903961213</v>
      </c>
      <c r="Y292" s="5">
        <v>234.73294081687763</v>
      </c>
      <c r="Z292" s="5">
        <f t="shared" si="43"/>
        <v>3.181744089569948</v>
      </c>
      <c r="AA292" s="5"/>
      <c r="AB292" s="5"/>
      <c r="AC292" s="5"/>
      <c r="AD292" s="5"/>
      <c r="AF292" s="7">
        <v>74.675171944205005</v>
      </c>
      <c r="AG292" s="4"/>
      <c r="AH292" s="3"/>
      <c r="AI292" s="5"/>
      <c r="AJ292">
        <v>593.06184219675697</v>
      </c>
      <c r="AL292">
        <f t="shared" si="44"/>
        <v>547.64466685340221</v>
      </c>
      <c r="AM292">
        <f t="shared" si="45"/>
        <v>807.24037919493662</v>
      </c>
      <c r="AO292">
        <v>291</v>
      </c>
      <c r="AP292">
        <v>241</v>
      </c>
      <c r="AQ292">
        <v>12.05</v>
      </c>
      <c r="AU292">
        <v>240</v>
      </c>
      <c r="AV292">
        <v>4.6153846153846301</v>
      </c>
      <c r="AW292">
        <f t="shared" si="46"/>
        <v>74.302267153309572</v>
      </c>
      <c r="AX292">
        <f t="shared" si="47"/>
        <v>5520.8269041217864</v>
      </c>
      <c r="AY292">
        <f t="shared" si="48"/>
        <v>0.33510036298580237</v>
      </c>
      <c r="AZ292">
        <f t="shared" si="49"/>
        <v>0.4008400715698141</v>
      </c>
      <c r="BA292">
        <v>1.7000118373702899</v>
      </c>
      <c r="BB292">
        <f t="shared" si="50"/>
        <v>74.747868715335144</v>
      </c>
      <c r="BC292">
        <f t="shared" si="51"/>
        <v>5587.2438774849788</v>
      </c>
      <c r="BD292">
        <f t="shared" si="52"/>
        <v>0.32440633070229735</v>
      </c>
      <c r="BE292">
        <f t="shared" si="53"/>
        <v>0.39271641175731742</v>
      </c>
      <c r="BF292">
        <v>1.8049769997447001</v>
      </c>
      <c r="BG292">
        <v>10.864276557394124</v>
      </c>
      <c r="BI292">
        <v>0.35615631928987129</v>
      </c>
      <c r="BJ292">
        <v>0.42000101881948182</v>
      </c>
      <c r="BK292">
        <v>1.75096307035562</v>
      </c>
      <c r="BM292">
        <v>4.6153846153846301</v>
      </c>
      <c r="BN292">
        <f t="shared" si="54"/>
        <v>10.864276557394124</v>
      </c>
      <c r="BO292">
        <f t="shared" si="55"/>
        <v>10.799510314724527</v>
      </c>
    </row>
    <row r="293" spans="1:67" x14ac:dyDescent="0.3">
      <c r="A293">
        <v>292</v>
      </c>
      <c r="B293" s="6">
        <v>5.6153846153846496</v>
      </c>
      <c r="C293" s="6">
        <v>86.971049709467707</v>
      </c>
      <c r="D293" s="6">
        <v>87.838484648406705</v>
      </c>
      <c r="E293" s="6">
        <v>586.07543685090104</v>
      </c>
      <c r="F293">
        <v>0.28032625723466797</v>
      </c>
      <c r="G293">
        <v>0.29143651056133302</v>
      </c>
      <c r="H293">
        <v>319.53642384106001</v>
      </c>
      <c r="I293">
        <v>87.225165562913901</v>
      </c>
      <c r="J293">
        <v>407.14935064935099</v>
      </c>
      <c r="K293">
        <v>120.64935064935101</v>
      </c>
      <c r="L293">
        <f t="shared" si="56"/>
        <v>547.5807925518186</v>
      </c>
      <c r="M293">
        <v>241</v>
      </c>
      <c r="N293">
        <v>4.6346153846154001</v>
      </c>
      <c r="O293" s="4"/>
      <c r="P293" s="3"/>
      <c r="Q293" s="8"/>
      <c r="R293" s="4"/>
      <c r="S293" s="3"/>
      <c r="U293" s="7">
        <v>73.973849313341901</v>
      </c>
      <c r="V293" s="4"/>
      <c r="W293" s="5">
        <v>4.6346153846153904</v>
      </c>
      <c r="X293" s="5">
        <v>73.625285998419997</v>
      </c>
      <c r="Y293" s="5">
        <v>234.51964447164283</v>
      </c>
      <c r="Z293" s="5">
        <f t="shared" si="43"/>
        <v>3.1853138672585346</v>
      </c>
      <c r="AA293" s="5"/>
      <c r="AB293" s="5"/>
      <c r="AC293" s="5"/>
      <c r="AD293" s="5"/>
      <c r="AF293" s="7">
        <v>74.974115379585299</v>
      </c>
      <c r="AG293" s="4"/>
      <c r="AH293" s="3"/>
      <c r="AI293" s="5"/>
      <c r="AJ293">
        <v>593.29210892538299</v>
      </c>
      <c r="AL293">
        <f t="shared" si="44"/>
        <v>548.10700801090775</v>
      </c>
      <c r="AM293">
        <f t="shared" si="45"/>
        <v>807.72323152413901</v>
      </c>
      <c r="AO293">
        <v>292</v>
      </c>
      <c r="AP293">
        <v>242</v>
      </c>
      <c r="AQ293">
        <v>12.1</v>
      </c>
      <c r="AU293">
        <v>241</v>
      </c>
      <c r="AV293">
        <v>4.6346153846154001</v>
      </c>
      <c r="AW293">
        <f t="shared" si="46"/>
        <v>74.08054697739145</v>
      </c>
      <c r="AX293">
        <f t="shared" si="47"/>
        <v>5487.9274404695016</v>
      </c>
      <c r="AY293">
        <f t="shared" si="48"/>
        <v>0.33649661449824325</v>
      </c>
      <c r="AZ293">
        <f t="shared" si="49"/>
        <v>0.3984514034238984</v>
      </c>
      <c r="BA293">
        <v>1.70052359868555</v>
      </c>
      <c r="BB293">
        <f t="shared" si="50"/>
        <v>74.513090077499669</v>
      </c>
      <c r="BC293">
        <f t="shared" si="51"/>
        <v>5552.2005928975796</v>
      </c>
      <c r="BD293">
        <f t="shared" si="52"/>
        <v>0.32575802374689034</v>
      </c>
      <c r="BE293">
        <f t="shared" si="53"/>
        <v>0.3902532880274206</v>
      </c>
      <c r="BF293">
        <v>1.8028828390193901</v>
      </c>
      <c r="BG293">
        <v>10.903310848536892</v>
      </c>
      <c r="BI293">
        <v>0.35764030395357915</v>
      </c>
      <c r="BJ293">
        <v>0.4182989226278564</v>
      </c>
      <c r="BK293">
        <v>1.7511464275407</v>
      </c>
      <c r="BM293">
        <v>4.6346153846154001</v>
      </c>
      <c r="BN293">
        <f t="shared" si="54"/>
        <v>10.903310848536892</v>
      </c>
      <c r="BO293">
        <f t="shared" si="55"/>
        <v>10.840017917442978</v>
      </c>
    </row>
    <row r="294" spans="1:67" x14ac:dyDescent="0.3">
      <c r="A294">
        <v>293</v>
      </c>
      <c r="B294" s="6">
        <v>5.6346153846154197</v>
      </c>
      <c r="C294" s="6">
        <v>86.097428936677403</v>
      </c>
      <c r="D294" s="6">
        <v>88.0765522524364</v>
      </c>
      <c r="E294" s="6">
        <v>586.20670205562897</v>
      </c>
      <c r="F294">
        <v>0.29303790768770499</v>
      </c>
      <c r="G294">
        <v>0.29442063544084801</v>
      </c>
      <c r="H294">
        <v>318.64864864864899</v>
      </c>
      <c r="I294">
        <v>87.067567567567593</v>
      </c>
      <c r="J294">
        <v>406.24516129032298</v>
      </c>
      <c r="K294">
        <v>120.593548387097</v>
      </c>
      <c r="L294">
        <f t="shared" si="56"/>
        <v>547.47820401046249</v>
      </c>
      <c r="M294">
        <v>242</v>
      </c>
      <c r="N294">
        <v>4.6538461538461702</v>
      </c>
      <c r="O294" s="4"/>
      <c r="P294" s="3"/>
      <c r="Q294" s="8"/>
      <c r="R294" s="4"/>
      <c r="S294" s="3"/>
      <c r="U294" s="7">
        <v>73.307420901983903</v>
      </c>
      <c r="V294" s="4"/>
      <c r="W294" s="5">
        <v>4.6538461538461497</v>
      </c>
      <c r="X294" s="5">
        <v>73.285344353621539</v>
      </c>
      <c r="Y294" s="5">
        <v>232.6202190689215</v>
      </c>
      <c r="Z294" s="5">
        <f t="shared" si="43"/>
        <v>3.1741710586289429</v>
      </c>
      <c r="AA294" s="5"/>
      <c r="AB294" s="5"/>
      <c r="AC294" s="5"/>
      <c r="AD294" s="5"/>
      <c r="AF294" s="7">
        <v>74.968862507091302</v>
      </c>
      <c r="AG294" s="4"/>
      <c r="AH294" s="3"/>
      <c r="AI294" s="5"/>
      <c r="AJ294">
        <v>593.09526989367305</v>
      </c>
      <c r="AL294">
        <f t="shared" si="44"/>
        <v>548.56564301007711</v>
      </c>
      <c r="AM294">
        <f t="shared" si="45"/>
        <v>807.89000727902817</v>
      </c>
      <c r="AO294">
        <v>293</v>
      </c>
      <c r="AP294">
        <v>243</v>
      </c>
      <c r="AQ294">
        <v>12.15</v>
      </c>
      <c r="AU294">
        <v>242</v>
      </c>
      <c r="AV294">
        <v>4.6538461538461702</v>
      </c>
      <c r="AW294">
        <f t="shared" si="46"/>
        <v>73.858083274775765</v>
      </c>
      <c r="AX294">
        <f t="shared" si="47"/>
        <v>5455.016465023712</v>
      </c>
      <c r="AY294">
        <f t="shared" si="48"/>
        <v>0.33789286601068413</v>
      </c>
      <c r="AZ294">
        <f t="shared" si="49"/>
        <v>0.39606189946330989</v>
      </c>
      <c r="BA294">
        <v>1.7010327048998699</v>
      </c>
      <c r="BB294">
        <f t="shared" si="50"/>
        <v>74.27783782253303</v>
      </c>
      <c r="BC294">
        <f t="shared" si="51"/>
        <v>5517.1971915905187</v>
      </c>
      <c r="BD294">
        <f t="shared" si="52"/>
        <v>0.32710971679148326</v>
      </c>
      <c r="BE294">
        <f t="shared" si="53"/>
        <v>0.38779296761506049</v>
      </c>
      <c r="BF294">
        <v>1.80073578520962</v>
      </c>
      <c r="BG294">
        <v>10.938410143591435</v>
      </c>
      <c r="BI294">
        <v>0.35912428861728618</v>
      </c>
      <c r="BJ294">
        <v>0.4144451121785962</v>
      </c>
      <c r="BK294">
        <v>1.7513850674684099</v>
      </c>
      <c r="BM294">
        <v>4.6538461538461702</v>
      </c>
      <c r="BN294">
        <f t="shared" si="54"/>
        <v>10.938410143591435</v>
      </c>
      <c r="BO294">
        <f t="shared" si="55"/>
        <v>10.876595643632823</v>
      </c>
    </row>
    <row r="295" spans="1:67" x14ac:dyDescent="0.3">
      <c r="A295">
        <v>294</v>
      </c>
      <c r="B295" s="6">
        <v>5.6538461538461897</v>
      </c>
      <c r="C295" s="6">
        <v>85.527730593023406</v>
      </c>
      <c r="D295" s="6">
        <v>86.6329031545513</v>
      </c>
      <c r="E295" s="6">
        <v>586.23887726404303</v>
      </c>
      <c r="F295">
        <v>0.27623981331310299</v>
      </c>
      <c r="G295">
        <v>0.272048306346939</v>
      </c>
      <c r="H295">
        <v>317.80136986301397</v>
      </c>
      <c r="I295">
        <v>87</v>
      </c>
      <c r="J295">
        <v>405.41333333333301</v>
      </c>
      <c r="K295">
        <v>120.5</v>
      </c>
      <c r="L295">
        <f t="shared" si="56"/>
        <v>547.57477168949401</v>
      </c>
      <c r="M295">
        <v>243</v>
      </c>
      <c r="N295">
        <v>4.6730769230769402</v>
      </c>
      <c r="O295" s="4"/>
      <c r="P295" s="3"/>
      <c r="Q295" s="8"/>
      <c r="R295" s="4"/>
      <c r="S295" s="3"/>
      <c r="U295" s="7">
        <v>72.960875626004096</v>
      </c>
      <c r="V295" s="4"/>
      <c r="W295" s="5">
        <v>4.6730769230769198</v>
      </c>
      <c r="X295" s="5">
        <v>73.136053517577523</v>
      </c>
      <c r="Y295" s="5">
        <v>233.19612505797087</v>
      </c>
      <c r="Z295" s="5">
        <f t="shared" si="43"/>
        <v>3.1885248634850734</v>
      </c>
      <c r="AA295" s="5"/>
      <c r="AB295" s="5"/>
      <c r="AC295" s="5"/>
      <c r="AD295" s="5"/>
      <c r="AF295" s="7">
        <v>74.336856382151296</v>
      </c>
      <c r="AG295" s="4"/>
      <c r="AH295" s="3"/>
      <c r="AI295" s="5"/>
      <c r="AJ295">
        <v>594.24776461148394</v>
      </c>
      <c r="AL295">
        <f t="shared" si="44"/>
        <v>549.02030006888776</v>
      </c>
      <c r="AM295">
        <f t="shared" si="45"/>
        <v>809.04492806856979</v>
      </c>
      <c r="AO295">
        <v>294</v>
      </c>
      <c r="AP295">
        <v>244</v>
      </c>
      <c r="AQ295">
        <v>12.2</v>
      </c>
      <c r="AU295">
        <v>243</v>
      </c>
      <c r="AV295">
        <v>4.6730769230769402</v>
      </c>
      <c r="AW295">
        <f t="shared" si="46"/>
        <v>73.634872087021762</v>
      </c>
      <c r="AX295">
        <f t="shared" si="47"/>
        <v>5422.0943872720563</v>
      </c>
      <c r="AY295">
        <f t="shared" si="48"/>
        <v>0.33928911752312507</v>
      </c>
      <c r="AZ295">
        <f t="shared" si="49"/>
        <v>0.39367158941893077</v>
      </c>
      <c r="BA295">
        <v>1.7015403780028699</v>
      </c>
      <c r="BB295">
        <f t="shared" si="50"/>
        <v>74.04211870485689</v>
      </c>
      <c r="BC295">
        <f t="shared" si="51"/>
        <v>5482.2353423041186</v>
      </c>
      <c r="BD295">
        <f t="shared" si="52"/>
        <v>0.32846140983607625</v>
      </c>
      <c r="BE295">
        <f t="shared" si="53"/>
        <v>0.38533556781272083</v>
      </c>
      <c r="BF295">
        <v>1.7985386296210799</v>
      </c>
      <c r="BG295">
        <v>10.987252440833192</v>
      </c>
      <c r="BI295">
        <v>0.36060827328099404</v>
      </c>
      <c r="BJ295">
        <v>0.41275828552299321</v>
      </c>
      <c r="BK295">
        <v>1.7516815916819</v>
      </c>
      <c r="BM295">
        <v>4.6730769230769402</v>
      </c>
      <c r="BN295">
        <f t="shared" si="54"/>
        <v>10.987252440833192</v>
      </c>
      <c r="BO295">
        <f t="shared" si="55"/>
        <v>10.92682033172964</v>
      </c>
    </row>
    <row r="296" spans="1:67" x14ac:dyDescent="0.3">
      <c r="A296">
        <v>295</v>
      </c>
      <c r="B296" s="6">
        <v>5.6730769230769598</v>
      </c>
      <c r="C296" s="6">
        <v>84.567430731753205</v>
      </c>
      <c r="D296" s="6">
        <v>86.652043800262703</v>
      </c>
      <c r="E296" s="6">
        <v>586.16921862175502</v>
      </c>
      <c r="F296">
        <v>0.28771793275218399</v>
      </c>
      <c r="G296">
        <v>0.282864121286374</v>
      </c>
      <c r="H296">
        <v>316.91608391608401</v>
      </c>
      <c r="I296">
        <v>87</v>
      </c>
      <c r="J296">
        <v>404.54666666666702</v>
      </c>
      <c r="K296">
        <v>120.42</v>
      </c>
      <c r="L296">
        <f t="shared" si="56"/>
        <v>547.69114219114385</v>
      </c>
      <c r="M296">
        <v>244</v>
      </c>
      <c r="N296">
        <v>4.6923076923077103</v>
      </c>
      <c r="O296" s="4"/>
      <c r="P296" s="3"/>
      <c r="Q296" s="8"/>
      <c r="R296" s="4"/>
      <c r="S296" s="3"/>
      <c r="U296" s="7">
        <v>73.243744909728903</v>
      </c>
      <c r="V296" s="4"/>
      <c r="W296" s="5">
        <v>4.6923076923076898</v>
      </c>
      <c r="X296" s="5">
        <v>72.644042962709719</v>
      </c>
      <c r="Y296" s="5">
        <v>232.37208729432172</v>
      </c>
      <c r="Z296" s="5">
        <f t="shared" si="43"/>
        <v>3.1987769102224255</v>
      </c>
      <c r="AA296" s="5"/>
      <c r="AB296" s="5"/>
      <c r="AC296" s="5"/>
      <c r="AD296" s="5"/>
      <c r="AF296" s="7">
        <v>73.308979118191004</v>
      </c>
      <c r="AG296" s="4"/>
      <c r="AH296" s="3"/>
      <c r="AI296" s="5"/>
      <c r="AJ296">
        <v>594.07263645913702</v>
      </c>
      <c r="AL296">
        <f t="shared" si="44"/>
        <v>549.47070503860812</v>
      </c>
      <c r="AM296">
        <f t="shared" si="45"/>
        <v>809.22206660788424</v>
      </c>
      <c r="AO296">
        <v>295</v>
      </c>
      <c r="AP296">
        <v>245</v>
      </c>
      <c r="AQ296">
        <v>12.25</v>
      </c>
      <c r="AU296">
        <v>244</v>
      </c>
      <c r="AV296">
        <v>4.6923076923077103</v>
      </c>
      <c r="AW296">
        <f t="shared" si="46"/>
        <v>73.410909269084186</v>
      </c>
      <c r="AX296">
        <f t="shared" si="47"/>
        <v>5389.1615997137105</v>
      </c>
      <c r="AY296">
        <f t="shared" si="48"/>
        <v>0.34068536903556601</v>
      </c>
      <c r="AZ296">
        <f t="shared" si="49"/>
        <v>0.39128050178819462</v>
      </c>
      <c r="BA296">
        <v>1.7020478733589099</v>
      </c>
      <c r="BB296">
        <f t="shared" si="50"/>
        <v>73.805939251148843</v>
      </c>
      <c r="BC296">
        <f t="shared" si="51"/>
        <v>5447.3166687442736</v>
      </c>
      <c r="BD296">
        <f t="shared" si="52"/>
        <v>0.32981310288066923</v>
      </c>
      <c r="BE296">
        <f t="shared" si="53"/>
        <v>0.38288120274750365</v>
      </c>
      <c r="BF296">
        <v>1.79629428338771</v>
      </c>
      <c r="BG296">
        <v>11.023185445663387</v>
      </c>
      <c r="BI296">
        <v>0.3620922579447019</v>
      </c>
      <c r="BJ296">
        <v>0.40722344121072185</v>
      </c>
      <c r="BK296">
        <v>1.7520385623739501</v>
      </c>
      <c r="BM296">
        <v>4.6923076923077103</v>
      </c>
      <c r="BN296">
        <f t="shared" si="54"/>
        <v>11.023185445663387</v>
      </c>
      <c r="BO296">
        <f t="shared" si="55"/>
        <v>10.964186281191294</v>
      </c>
    </row>
    <row r="297" spans="1:67" x14ac:dyDescent="0.3">
      <c r="A297">
        <v>296</v>
      </c>
      <c r="B297" s="6">
        <v>5.6923076923077298</v>
      </c>
      <c r="C297" s="6">
        <v>84.600006115046</v>
      </c>
      <c r="D297" s="6">
        <v>87.214325870592106</v>
      </c>
      <c r="E297" s="6">
        <v>585.66982978600402</v>
      </c>
      <c r="F297">
        <v>0.27648920592263299</v>
      </c>
      <c r="G297">
        <v>0.304647767518124</v>
      </c>
      <c r="H297">
        <v>316.07692307692298</v>
      </c>
      <c r="I297">
        <v>86.860139860139896</v>
      </c>
      <c r="J297">
        <v>403.61842105263202</v>
      </c>
      <c r="K297">
        <v>120.289473684211</v>
      </c>
      <c r="L297">
        <f t="shared" si="56"/>
        <v>547.13436234818141</v>
      </c>
      <c r="M297">
        <v>245</v>
      </c>
      <c r="N297">
        <v>4.7115384615384803</v>
      </c>
      <c r="O297" s="4"/>
      <c r="P297" s="3"/>
      <c r="Q297" s="8"/>
      <c r="R297" s="4"/>
      <c r="S297" s="3"/>
      <c r="U297" s="7">
        <v>73.599649764496107</v>
      </c>
      <c r="V297" s="4"/>
      <c r="W297" s="5">
        <v>4.7115384615384599</v>
      </c>
      <c r="X297" s="5">
        <v>72.719242736579474</v>
      </c>
      <c r="Y297" s="5">
        <v>231.04078592776673</v>
      </c>
      <c r="Z297" s="5">
        <f t="shared" si="43"/>
        <v>3.1771616044558701</v>
      </c>
      <c r="AA297" s="5"/>
      <c r="AB297" s="5"/>
      <c r="AC297" s="5"/>
      <c r="AD297" s="5"/>
      <c r="AF297" s="7">
        <v>73.285059229849907</v>
      </c>
      <c r="AG297" s="4"/>
      <c r="AH297" s="3"/>
      <c r="AI297" s="5"/>
      <c r="AJ297">
        <v>593.00714820977498</v>
      </c>
      <c r="AL297">
        <f t="shared" si="44"/>
        <v>549.91658149346688</v>
      </c>
      <c r="AM297">
        <f t="shared" si="45"/>
        <v>808.74329946488638</v>
      </c>
      <c r="AO297">
        <v>296</v>
      </c>
      <c r="AP297">
        <v>246</v>
      </c>
      <c r="AQ297">
        <v>12.3</v>
      </c>
      <c r="AU297">
        <v>245</v>
      </c>
      <c r="AV297">
        <v>4.7115384615384803</v>
      </c>
      <c r="AW297">
        <f t="shared" si="46"/>
        <v>73.186190478325088</v>
      </c>
      <c r="AX297">
        <f t="shared" si="47"/>
        <v>5356.2184767296822</v>
      </c>
      <c r="AY297">
        <f t="shared" si="48"/>
        <v>0.34208162054800684</v>
      </c>
      <c r="AZ297">
        <f t="shared" si="49"/>
        <v>0.38888866375306397</v>
      </c>
      <c r="BA297">
        <v>1.7025564793588099</v>
      </c>
      <c r="BB297">
        <f t="shared" si="50"/>
        <v>73.569305735290214</v>
      </c>
      <c r="BC297">
        <f t="shared" si="51"/>
        <v>5412.4427463726061</v>
      </c>
      <c r="BD297">
        <f t="shared" si="52"/>
        <v>0.33116479592526216</v>
      </c>
      <c r="BE297">
        <f t="shared" si="53"/>
        <v>0.38042998315551596</v>
      </c>
      <c r="BF297">
        <v>1.7940057753785601</v>
      </c>
      <c r="BG297">
        <v>11.050490456999601</v>
      </c>
      <c r="BI297">
        <v>0.36357624260840976</v>
      </c>
      <c r="BJ297">
        <v>0.40806697798768837</v>
      </c>
      <c r="BK297">
        <v>1.75245849626697</v>
      </c>
      <c r="BM297">
        <v>4.7115384615384803</v>
      </c>
      <c r="BN297">
        <f t="shared" si="54"/>
        <v>11.050490456999601</v>
      </c>
      <c r="BO297">
        <f t="shared" si="55"/>
        <v>10.992944562706985</v>
      </c>
    </row>
    <row r="298" spans="1:67" x14ac:dyDescent="0.3">
      <c r="A298">
        <v>297</v>
      </c>
      <c r="B298" s="6">
        <v>5.7115384615384999</v>
      </c>
      <c r="C298" s="6">
        <v>85.518321054083003</v>
      </c>
      <c r="D298" s="6">
        <v>86.398549793140802</v>
      </c>
      <c r="E298" s="6">
        <v>586.59127078889696</v>
      </c>
      <c r="F298">
        <v>0.31739062873809998</v>
      </c>
      <c r="G298">
        <v>0.27354234208240202</v>
      </c>
      <c r="H298">
        <v>315.109589041096</v>
      </c>
      <c r="I298">
        <v>86.726027397260296</v>
      </c>
      <c r="J298">
        <v>402.77852348993298</v>
      </c>
      <c r="K298">
        <v>120.234899328859</v>
      </c>
      <c r="L298">
        <f t="shared" si="56"/>
        <v>547.93084030523107</v>
      </c>
      <c r="M298">
        <v>246</v>
      </c>
      <c r="N298">
        <v>4.7307692307692504</v>
      </c>
      <c r="O298" s="4"/>
      <c r="P298" s="3"/>
      <c r="Q298" s="8"/>
      <c r="R298" s="4"/>
      <c r="S298" s="3"/>
      <c r="U298" s="7">
        <v>72.612694148608199</v>
      </c>
      <c r="V298" s="4"/>
      <c r="W298" s="5">
        <v>4.7307692307692299</v>
      </c>
      <c r="X298" s="5">
        <v>72.530685091030591</v>
      </c>
      <c r="Y298" s="5">
        <v>231.55852893029072</v>
      </c>
      <c r="Z298" s="5">
        <f t="shared" si="43"/>
        <v>3.1925595165641982</v>
      </c>
      <c r="AA298" s="5"/>
      <c r="AB298" s="5"/>
      <c r="AC298" s="5"/>
      <c r="AD298" s="5"/>
      <c r="AF298" s="7">
        <v>72.923222175562202</v>
      </c>
      <c r="AG298" s="4"/>
      <c r="AH298" s="3"/>
      <c r="AI298" s="5"/>
      <c r="AJ298">
        <v>593.73255968659305</v>
      </c>
      <c r="AL298">
        <f t="shared" si="44"/>
        <v>550.35765082259093</v>
      </c>
      <c r="AM298">
        <f t="shared" si="45"/>
        <v>809.5751331723045</v>
      </c>
      <c r="AO298">
        <v>297</v>
      </c>
      <c r="AP298">
        <v>247</v>
      </c>
      <c r="AQ298">
        <v>12.35</v>
      </c>
      <c r="AU298">
        <v>246</v>
      </c>
      <c r="AV298">
        <v>4.7307692307692504</v>
      </c>
      <c r="AW298">
        <f t="shared" si="46"/>
        <v>72.96071116335969</v>
      </c>
      <c r="AX298">
        <f t="shared" si="47"/>
        <v>5323.2653734631995</v>
      </c>
      <c r="AY298">
        <f t="shared" si="48"/>
        <v>0.34347787206044778</v>
      </c>
      <c r="AZ298">
        <f t="shared" si="49"/>
        <v>0.38649610109874083</v>
      </c>
      <c r="BA298">
        <v>1.70306751339657</v>
      </c>
      <c r="BB298">
        <f t="shared" si="50"/>
        <v>73.332224152880713</v>
      </c>
      <c r="BC298">
        <f t="shared" si="51"/>
        <v>5377.6150992083412</v>
      </c>
      <c r="BD298">
        <f t="shared" si="52"/>
        <v>0.33251648896985514</v>
      </c>
      <c r="BE298">
        <f t="shared" si="53"/>
        <v>0.37798201615707938</v>
      </c>
      <c r="BF298">
        <v>1.7916762500080401</v>
      </c>
      <c r="BG298">
        <v>11.096042243333654</v>
      </c>
      <c r="BI298">
        <v>0.36506022727211757</v>
      </c>
      <c r="BJ298">
        <v>0.40595352384851113</v>
      </c>
      <c r="BK298">
        <v>1.7529438600063001</v>
      </c>
      <c r="BM298">
        <v>4.7307692307692504</v>
      </c>
      <c r="BN298">
        <f t="shared" si="54"/>
        <v>11.096042243333654</v>
      </c>
      <c r="BO298">
        <f t="shared" si="55"/>
        <v>11.039827886367224</v>
      </c>
    </row>
    <row r="299" spans="1:67" x14ac:dyDescent="0.3">
      <c r="A299">
        <v>298</v>
      </c>
      <c r="B299" s="6">
        <v>5.7307692307692699</v>
      </c>
      <c r="C299" s="6">
        <v>85.257333180761094</v>
      </c>
      <c r="D299" s="6">
        <v>85.480740228530493</v>
      </c>
      <c r="E299" s="6">
        <v>586.99238043862499</v>
      </c>
      <c r="F299">
        <v>0.29483348879042698</v>
      </c>
      <c r="G299">
        <v>0.27208085126340398</v>
      </c>
      <c r="H299">
        <v>314.22068965517201</v>
      </c>
      <c r="I299">
        <v>86.544827586206907</v>
      </c>
      <c r="J299">
        <v>401.96575342465798</v>
      </c>
      <c r="K299">
        <v>120.034246575342</v>
      </c>
      <c r="L299">
        <f t="shared" si="56"/>
        <v>548.40664855928731</v>
      </c>
      <c r="M299">
        <v>247</v>
      </c>
      <c r="N299">
        <v>4.7500000000000204</v>
      </c>
      <c r="O299" s="4"/>
      <c r="P299" s="3"/>
      <c r="Q299" s="8"/>
      <c r="R299" s="4"/>
      <c r="S299" s="3"/>
      <c r="U299" s="7">
        <v>72.248600406337999</v>
      </c>
      <c r="V299" s="4"/>
      <c r="W299" s="5">
        <v>4.75</v>
      </c>
      <c r="X299" s="5">
        <v>72.223113444651233</v>
      </c>
      <c r="Y299" s="5">
        <v>230.776331067624</v>
      </c>
      <c r="Z299" s="5">
        <f t="shared" si="43"/>
        <v>3.19532515369171</v>
      </c>
      <c r="AA299" s="5"/>
      <c r="AB299" s="5"/>
      <c r="AC299" s="5"/>
      <c r="AD299" s="5"/>
      <c r="AF299" s="7">
        <v>72.960875626004096</v>
      </c>
      <c r="AG299" s="4"/>
      <c r="AH299" s="3"/>
      <c r="AI299" s="5"/>
      <c r="AJ299">
        <v>594.84241783335995</v>
      </c>
      <c r="AL299">
        <f t="shared" si="44"/>
        <v>550.7936323242194</v>
      </c>
      <c r="AM299">
        <f t="shared" si="45"/>
        <v>810.68559100476489</v>
      </c>
      <c r="AO299">
        <v>298</v>
      </c>
      <c r="AP299">
        <v>248</v>
      </c>
      <c r="AQ299">
        <v>12.4</v>
      </c>
      <c r="AU299">
        <v>247</v>
      </c>
      <c r="AV299">
        <v>4.7500000000000204</v>
      </c>
      <c r="AW299">
        <f t="shared" si="46"/>
        <v>72.734466552734148</v>
      </c>
      <c r="AX299">
        <f t="shared" si="47"/>
        <v>5290.3026247108028</v>
      </c>
      <c r="AY299">
        <f t="shared" si="48"/>
        <v>0.3448741235728886</v>
      </c>
      <c r="AZ299">
        <f t="shared" si="49"/>
        <v>0.38410283813315427</v>
      </c>
      <c r="BA299">
        <v>1.70358232326921</v>
      </c>
      <c r="BB299">
        <f t="shared" si="50"/>
        <v>73.0947001953122</v>
      </c>
      <c r="BC299">
        <f t="shared" si="51"/>
        <v>5342.8351966425735</v>
      </c>
      <c r="BD299">
        <f t="shared" si="52"/>
        <v>0.33386818201444807</v>
      </c>
      <c r="BE299">
        <f t="shared" si="53"/>
        <v>0.37553740503281152</v>
      </c>
      <c r="BF299">
        <v>1.7893089649516101</v>
      </c>
      <c r="BG299">
        <v>11.145824385980742</v>
      </c>
      <c r="BI299">
        <v>0.36654421193582548</v>
      </c>
      <c r="BJ299">
        <v>0.40251787299237524</v>
      </c>
      <c r="BK299">
        <v>1.7534970662261899</v>
      </c>
      <c r="BM299">
        <v>4.7500000000000204</v>
      </c>
      <c r="BN299">
        <f t="shared" si="54"/>
        <v>11.145824385980742</v>
      </c>
      <c r="BO299">
        <f t="shared" si="55"/>
        <v>11.090894262355246</v>
      </c>
    </row>
    <row r="300" spans="1:67" x14ac:dyDescent="0.3">
      <c r="A300">
        <v>299</v>
      </c>
      <c r="B300" s="6">
        <v>5.75000000000004</v>
      </c>
      <c r="C300" s="6">
        <v>85.504317255912497</v>
      </c>
      <c r="D300" s="6">
        <v>85.149041071536999</v>
      </c>
      <c r="E300" s="6">
        <v>586.10506337713196</v>
      </c>
      <c r="F300">
        <v>0.26356546256056401</v>
      </c>
      <c r="G300">
        <v>0.31406714386826401</v>
      </c>
      <c r="H300">
        <v>313.41095890410998</v>
      </c>
      <c r="I300">
        <v>86.5</v>
      </c>
      <c r="J300">
        <v>401</v>
      </c>
      <c r="K300">
        <v>120</v>
      </c>
      <c r="L300">
        <f t="shared" si="56"/>
        <v>547.43150684931265</v>
      </c>
      <c r="M300">
        <v>248</v>
      </c>
      <c r="N300">
        <v>4.7692307692307896</v>
      </c>
      <c r="O300" s="4"/>
      <c r="P300" s="3"/>
      <c r="Q300" s="8"/>
      <c r="R300" s="4"/>
      <c r="S300" s="3"/>
      <c r="U300" s="7">
        <v>71.957641536450296</v>
      </c>
      <c r="V300" s="4"/>
      <c r="W300" s="5">
        <v>4.7692307692307701</v>
      </c>
      <c r="X300" s="5">
        <v>72.222936446486273</v>
      </c>
      <c r="Y300" s="5">
        <v>230.16804250168582</v>
      </c>
      <c r="Z300" s="5">
        <f t="shared" si="43"/>
        <v>3.1869106107618497</v>
      </c>
      <c r="AA300" s="5"/>
      <c r="AB300" s="5"/>
      <c r="AC300" s="5"/>
      <c r="AD300" s="5"/>
      <c r="AF300" s="7">
        <v>72.960875626004196</v>
      </c>
      <c r="AG300" s="4"/>
      <c r="AH300" s="3"/>
      <c r="AI300" s="5"/>
      <c r="AJ300">
        <v>594.85537246414299</v>
      </c>
      <c r="AL300">
        <f t="shared" si="44"/>
        <v>551.22424330219064</v>
      </c>
      <c r="AM300">
        <f t="shared" si="45"/>
        <v>810.98771911387598</v>
      </c>
      <c r="AO300">
        <v>299</v>
      </c>
      <c r="AP300">
        <v>249</v>
      </c>
      <c r="AQ300">
        <v>12.45</v>
      </c>
      <c r="AU300">
        <v>248</v>
      </c>
      <c r="AV300">
        <v>4.7692307692307896</v>
      </c>
      <c r="AW300">
        <f t="shared" si="46"/>
        <v>72.507451643435445</v>
      </c>
      <c r="AX300">
        <f t="shared" si="47"/>
        <v>5257.3305438251291</v>
      </c>
      <c r="AY300">
        <f t="shared" si="48"/>
        <v>0.34627037508532948</v>
      </c>
      <c r="AZ300">
        <f t="shared" si="49"/>
        <v>0.3817088976072972</v>
      </c>
      <c r="BA300">
        <v>1.70410228268318</v>
      </c>
      <c r="BB300">
        <f t="shared" si="50"/>
        <v>72.856739223407899</v>
      </c>
      <c r="BC300">
        <f t="shared" si="51"/>
        <v>5308.1044502676632</v>
      </c>
      <c r="BD300">
        <f t="shared" si="52"/>
        <v>0.33521987505904099</v>
      </c>
      <c r="BE300">
        <f t="shared" si="53"/>
        <v>0.37309624900077021</v>
      </c>
      <c r="BF300">
        <v>1.78690728876494</v>
      </c>
      <c r="BG300">
        <v>11.184887907825123</v>
      </c>
      <c r="BI300">
        <v>0.36802819659953334</v>
      </c>
      <c r="BJ300">
        <v>0.40251590008275712</v>
      </c>
      <c r="BK300">
        <v>1.7541204663932</v>
      </c>
      <c r="BM300">
        <v>4.7692307692307896</v>
      </c>
      <c r="BN300">
        <f t="shared" si="54"/>
        <v>11.184887907825123</v>
      </c>
      <c r="BO300">
        <f t="shared" si="55"/>
        <v>11.131265655838142</v>
      </c>
    </row>
    <row r="301" spans="1:67" x14ac:dyDescent="0.3">
      <c r="A301">
        <v>300</v>
      </c>
      <c r="B301" s="6">
        <v>5.76923076923081</v>
      </c>
      <c r="C301" s="6">
        <v>85.232536363403298</v>
      </c>
      <c r="D301" s="6">
        <v>84.897197990483306</v>
      </c>
      <c r="E301" s="6">
        <v>585.89734613506698</v>
      </c>
      <c r="F301">
        <v>0.28336262623509101</v>
      </c>
      <c r="G301">
        <v>0.29509926204562997</v>
      </c>
      <c r="H301">
        <v>312.54482758620702</v>
      </c>
      <c r="I301">
        <v>86.4</v>
      </c>
      <c r="J301">
        <v>400.097222222222</v>
      </c>
      <c r="K301">
        <v>119.902777777778</v>
      </c>
      <c r="L301">
        <f t="shared" si="56"/>
        <v>547.20246647509362</v>
      </c>
      <c r="M301">
        <v>249</v>
      </c>
      <c r="N301">
        <v>4.7884615384615596</v>
      </c>
      <c r="O301" s="4"/>
      <c r="P301" s="3"/>
      <c r="Q301" s="8"/>
      <c r="R301" s="4"/>
      <c r="S301" s="3"/>
      <c r="U301" s="7">
        <v>73.415137956970597</v>
      </c>
      <c r="V301" s="4"/>
      <c r="W301" s="5">
        <v>4.7884615384615401</v>
      </c>
      <c r="X301" s="5">
        <v>71.839599532645039</v>
      </c>
      <c r="Y301" s="5">
        <v>229.40082033674773</v>
      </c>
      <c r="Z301" s="5">
        <f t="shared" si="43"/>
        <v>3.1932363463761293</v>
      </c>
      <c r="AA301" s="5"/>
      <c r="AB301" s="5"/>
      <c r="AC301" s="5"/>
      <c r="AD301" s="5"/>
      <c r="AF301" s="7">
        <v>72.640957777543406</v>
      </c>
      <c r="AG301" s="4"/>
      <c r="AH301" s="3"/>
      <c r="AI301" s="5"/>
      <c r="AJ301">
        <v>594.458918258788</v>
      </c>
      <c r="AL301">
        <f t="shared" si="44"/>
        <v>551.64919916469512</v>
      </c>
      <c r="AM301">
        <f t="shared" si="45"/>
        <v>810.98597055464393</v>
      </c>
      <c r="AO301">
        <v>300</v>
      </c>
      <c r="AP301">
        <v>250</v>
      </c>
      <c r="AQ301">
        <v>12.5</v>
      </c>
      <c r="AU301">
        <v>249</v>
      </c>
      <c r="AV301">
        <v>4.7884615384615596</v>
      </c>
      <c r="AW301">
        <f t="shared" si="46"/>
        <v>72.279661189234318</v>
      </c>
      <c r="AX301">
        <f t="shared" si="47"/>
        <v>5224.3494216305062</v>
      </c>
      <c r="AY301">
        <f t="shared" si="48"/>
        <v>0.34766662659777042</v>
      </c>
      <c r="AZ301">
        <f t="shared" si="49"/>
        <v>0.3793143006364928</v>
      </c>
      <c r="BA301">
        <v>1.7046287926050101</v>
      </c>
      <c r="BB301">
        <f t="shared" si="50"/>
        <v>72.618346240624192</v>
      </c>
      <c r="BC301">
        <f t="shared" si="51"/>
        <v>5273.4242107231776</v>
      </c>
      <c r="BD301">
        <f t="shared" si="52"/>
        <v>0.33657156810363398</v>
      </c>
      <c r="BE301">
        <f t="shared" si="53"/>
        <v>0.3706586429947612</v>
      </c>
      <c r="BF301">
        <v>1.7844746984080699</v>
      </c>
      <c r="BG301">
        <v>11.220113061009148</v>
      </c>
      <c r="BI301">
        <v>0.3695121812632412</v>
      </c>
      <c r="BJ301">
        <v>0.39825438083804138</v>
      </c>
      <c r="BK301">
        <v>1.7548163462862301</v>
      </c>
      <c r="BM301">
        <v>4.7884615384615596</v>
      </c>
      <c r="BN301">
        <f t="shared" si="54"/>
        <v>11.220113061009148</v>
      </c>
      <c r="BO301">
        <f t="shared" si="55"/>
        <v>11.167783522188801</v>
      </c>
    </row>
    <row r="302" spans="1:67" x14ac:dyDescent="0.3">
      <c r="A302">
        <v>301</v>
      </c>
      <c r="B302" s="6">
        <v>5.7884615384615801</v>
      </c>
      <c r="C302" s="6">
        <v>84.359485218289194</v>
      </c>
      <c r="D302" s="6">
        <v>85.824462152165395</v>
      </c>
      <c r="E302" s="6">
        <v>586.13231042347195</v>
      </c>
      <c r="F302">
        <v>0.26051560488410402</v>
      </c>
      <c r="G302">
        <v>0.25987770963864798</v>
      </c>
      <c r="H302">
        <v>311.78873239436598</v>
      </c>
      <c r="I302">
        <v>86.133802816901394</v>
      </c>
      <c r="J302">
        <v>399.29931972789097</v>
      </c>
      <c r="K302">
        <v>119.850340136054</v>
      </c>
      <c r="L302">
        <f t="shared" si="56"/>
        <v>546.94117083453125</v>
      </c>
      <c r="M302">
        <v>250</v>
      </c>
      <c r="N302">
        <v>4.8076923076923199</v>
      </c>
      <c r="O302" s="4"/>
      <c r="P302" s="3"/>
      <c r="Q302" s="8"/>
      <c r="R302" s="4"/>
      <c r="S302" s="3"/>
      <c r="U302" s="7">
        <v>71.542963003583907</v>
      </c>
      <c r="V302" s="4"/>
      <c r="W302" s="5">
        <v>4.8076923076923102</v>
      </c>
      <c r="X302" s="5">
        <v>71.493512245877511</v>
      </c>
      <c r="Y302" s="5">
        <v>228.29801619841686</v>
      </c>
      <c r="Z302" s="5">
        <f t="shared" si="43"/>
        <v>3.1932689977975039</v>
      </c>
      <c r="AA302" s="5"/>
      <c r="AB302" s="5"/>
      <c r="AC302" s="5"/>
      <c r="AD302" s="5"/>
      <c r="AF302" s="7">
        <v>72.991606358689197</v>
      </c>
      <c r="AG302" s="4"/>
      <c r="AH302" s="3"/>
      <c r="AI302" s="5"/>
      <c r="AJ302">
        <v>594.55954847503995</v>
      </c>
      <c r="AL302">
        <f t="shared" si="44"/>
        <v>552.06821352531165</v>
      </c>
      <c r="AM302">
        <f t="shared" si="45"/>
        <v>811.34479049777133</v>
      </c>
      <c r="AO302">
        <v>301</v>
      </c>
      <c r="AP302">
        <v>251</v>
      </c>
      <c r="AQ302">
        <v>12.55</v>
      </c>
      <c r="AU302">
        <v>250</v>
      </c>
      <c r="AV302">
        <v>4.8076923076923199</v>
      </c>
      <c r="AW302">
        <f t="shared" si="46"/>
        <v>72.051089688860628</v>
      </c>
      <c r="AX302">
        <f t="shared" si="47"/>
        <v>5191.3595253522381</v>
      </c>
      <c r="AY302">
        <f t="shared" si="48"/>
        <v>0.34906287811021064</v>
      </c>
      <c r="AZ302">
        <f t="shared" si="49"/>
        <v>0.37691906662265529</v>
      </c>
      <c r="BA302">
        <v>1.7051632766320699</v>
      </c>
      <c r="BB302">
        <f t="shared" si="50"/>
        <v>72.379525865813719</v>
      </c>
      <c r="BC302">
        <f t="shared" si="51"/>
        <v>5238.7957645599972</v>
      </c>
      <c r="BD302">
        <f t="shared" si="52"/>
        <v>0.33792326114822624</v>
      </c>
      <c r="BE302">
        <f t="shared" si="53"/>
        <v>0.36822467744392201</v>
      </c>
      <c r="BF302">
        <v>1.7820147766732199</v>
      </c>
      <c r="BG302">
        <v>11.260687298435242</v>
      </c>
      <c r="BI302">
        <v>0.37099616592694906</v>
      </c>
      <c r="BJ302">
        <v>0.3944264425115504</v>
      </c>
      <c r="BK302">
        <v>1.75558692223754</v>
      </c>
      <c r="BM302">
        <v>4.8076923076923199</v>
      </c>
      <c r="BN302">
        <f t="shared" si="54"/>
        <v>11.260687298435242</v>
      </c>
      <c r="BO302">
        <f t="shared" si="55"/>
        <v>11.20958973953414</v>
      </c>
    </row>
    <row r="303" spans="1:67" x14ac:dyDescent="0.3">
      <c r="A303">
        <v>302</v>
      </c>
      <c r="B303" s="6">
        <v>5.8076923076923501</v>
      </c>
      <c r="C303" s="6">
        <v>83.970838811849703</v>
      </c>
      <c r="D303" s="6">
        <v>85.256185643048795</v>
      </c>
      <c r="E303" s="6">
        <v>585.93355608192303</v>
      </c>
      <c r="F303">
        <v>0.28443823824137399</v>
      </c>
      <c r="G303">
        <v>0.285882281631962</v>
      </c>
      <c r="H303">
        <v>310.91489361702099</v>
      </c>
      <c r="I303">
        <v>86.085106382978694</v>
      </c>
      <c r="J303">
        <v>398.43448275862102</v>
      </c>
      <c r="K303">
        <v>119.68965517241401</v>
      </c>
      <c r="L303">
        <f t="shared" si="56"/>
        <v>546.99743213500017</v>
      </c>
      <c r="M303">
        <v>251</v>
      </c>
      <c r="N303">
        <v>4.82692307692309</v>
      </c>
      <c r="O303" s="4"/>
      <c r="P303" s="3"/>
      <c r="Q303" s="8"/>
      <c r="R303" s="4"/>
      <c r="S303" s="3"/>
      <c r="U303" s="7">
        <v>72.206078594767703</v>
      </c>
      <c r="V303" s="4"/>
      <c r="W303" s="5">
        <v>4.8269230769230802</v>
      </c>
      <c r="X303" s="5">
        <v>71.260702337504398</v>
      </c>
      <c r="Y303" s="5">
        <v>227.94681018145661</v>
      </c>
      <c r="Z303" s="5">
        <f t="shared" si="43"/>
        <v>3.1987729941512035</v>
      </c>
      <c r="AA303" s="5"/>
      <c r="AB303" s="5"/>
      <c r="AC303" s="5"/>
      <c r="AD303" s="5"/>
      <c r="AF303" s="7">
        <v>72.229600043437401</v>
      </c>
      <c r="AG303" s="4"/>
      <c r="AH303" s="3"/>
      <c r="AI303" s="5"/>
      <c r="AJ303">
        <v>595.23696855108994</v>
      </c>
      <c r="AL303">
        <f t="shared" si="44"/>
        <v>552.48099830630053</v>
      </c>
      <c r="AM303">
        <f t="shared" si="45"/>
        <v>812.12209809819706</v>
      </c>
      <c r="AO303">
        <v>302</v>
      </c>
      <c r="AP303">
        <v>252</v>
      </c>
      <c r="AQ303">
        <v>12.6</v>
      </c>
      <c r="AU303">
        <v>251</v>
      </c>
      <c r="AV303">
        <v>4.82692307692309</v>
      </c>
      <c r="AW303">
        <f t="shared" si="46"/>
        <v>71.821731374010113</v>
      </c>
      <c r="AX303">
        <f t="shared" si="47"/>
        <v>5158.3610975604688</v>
      </c>
      <c r="AY303">
        <f t="shared" si="48"/>
        <v>0.35045912962265147</v>
      </c>
      <c r="AZ303">
        <f t="shared" si="49"/>
        <v>0.37452321317760906</v>
      </c>
      <c r="BA303">
        <v>1.7057071823257699</v>
      </c>
      <c r="BB303">
        <f t="shared" si="50"/>
        <v>72.140282305554337</v>
      </c>
      <c r="BC303">
        <f t="shared" si="51"/>
        <v>5204.220331125076</v>
      </c>
      <c r="BD303">
        <f t="shared" si="52"/>
        <v>0.33927495419281917</v>
      </c>
      <c r="BE303">
        <f t="shared" si="53"/>
        <v>0.36579443805375805</v>
      </c>
      <c r="BF303">
        <v>1.77953120951776</v>
      </c>
      <c r="BG303">
        <v>11.307470351405048</v>
      </c>
      <c r="BI303">
        <v>0.37248015059065687</v>
      </c>
      <c r="BJ303">
        <v>0.39186182174113959</v>
      </c>
      <c r="BK303">
        <v>1.75643433285147</v>
      </c>
      <c r="BM303">
        <v>4.82692307692309</v>
      </c>
      <c r="BN303">
        <f t="shared" si="54"/>
        <v>11.307470351405048</v>
      </c>
      <c r="BO303">
        <f t="shared" si="55"/>
        <v>11.257539784199997</v>
      </c>
    </row>
    <row r="304" spans="1:67" x14ac:dyDescent="0.3">
      <c r="A304">
        <v>303</v>
      </c>
      <c r="B304" s="6">
        <v>5.8269230769231202</v>
      </c>
      <c r="C304" s="6">
        <v>84.567430731753205</v>
      </c>
      <c r="D304" s="6">
        <v>84.9536787031915</v>
      </c>
      <c r="E304" s="6">
        <v>586.80381059461899</v>
      </c>
      <c r="F304">
        <v>0.32578942744283601</v>
      </c>
      <c r="G304">
        <v>0.27626107200135303</v>
      </c>
      <c r="H304">
        <v>309.91608391608401</v>
      </c>
      <c r="I304">
        <v>86</v>
      </c>
      <c r="J304">
        <v>397.590277777778</v>
      </c>
      <c r="K304">
        <v>119.590277777778</v>
      </c>
      <c r="L304">
        <f t="shared" si="56"/>
        <v>547.96371163558752</v>
      </c>
      <c r="M304">
        <v>252</v>
      </c>
      <c r="N304">
        <v>4.84615384615386</v>
      </c>
      <c r="O304" s="4"/>
      <c r="P304" s="3"/>
      <c r="R304" s="4"/>
      <c r="S304" s="3"/>
      <c r="U304" s="7">
        <v>71.936779569687801</v>
      </c>
      <c r="V304" s="4"/>
      <c r="W304" s="5">
        <v>4.8461538461538503</v>
      </c>
      <c r="X304" s="5">
        <v>71.259167824712321</v>
      </c>
      <c r="Y304" s="5">
        <v>227.32899486269733</v>
      </c>
      <c r="Z304" s="5">
        <f t="shared" si="43"/>
        <v>3.1901719007145179</v>
      </c>
      <c r="AA304" s="5"/>
      <c r="AB304" s="5"/>
      <c r="AC304" s="5"/>
      <c r="AD304" s="5"/>
      <c r="AF304" s="7">
        <v>71.881862852369494</v>
      </c>
      <c r="AG304" s="4"/>
      <c r="AH304" s="3"/>
      <c r="AI304" s="5"/>
      <c r="AJ304">
        <v>595.06020452523501</v>
      </c>
      <c r="AL304">
        <f t="shared" si="44"/>
        <v>552.88726384418771</v>
      </c>
      <c r="AM304">
        <f t="shared" si="45"/>
        <v>812.26902780465969</v>
      </c>
      <c r="AO304">
        <v>303</v>
      </c>
      <c r="AP304">
        <v>253</v>
      </c>
      <c r="AQ304">
        <v>12.65</v>
      </c>
      <c r="AU304">
        <v>252</v>
      </c>
      <c r="AV304">
        <v>4.84615384615386</v>
      </c>
      <c r="AW304">
        <f t="shared" si="46"/>
        <v>71.591580197186076</v>
      </c>
      <c r="AX304">
        <f t="shared" si="47"/>
        <v>5125.3543551301254</v>
      </c>
      <c r="AY304">
        <f t="shared" si="48"/>
        <v>0.3518553811350924</v>
      </c>
      <c r="AZ304">
        <f t="shared" si="49"/>
        <v>0.37212675604757522</v>
      </c>
      <c r="BA304">
        <v>1.7062619764142</v>
      </c>
      <c r="BB304">
        <f t="shared" si="50"/>
        <v>71.900619326039077</v>
      </c>
      <c r="BC304">
        <f t="shared" si="51"/>
        <v>5169.6990594679837</v>
      </c>
      <c r="BD304">
        <f t="shared" si="52"/>
        <v>0.34062664723741215</v>
      </c>
      <c r="BE304">
        <f t="shared" si="53"/>
        <v>0.36336800558870958</v>
      </c>
      <c r="BF304">
        <v>1.7770277833007899</v>
      </c>
      <c r="BG304">
        <v>11.3458737126267</v>
      </c>
      <c r="BI304">
        <v>0.37396413525436478</v>
      </c>
      <c r="BJ304">
        <v>0.39184494538477077</v>
      </c>
      <c r="BK304">
        <v>1.7573606346174</v>
      </c>
      <c r="BM304">
        <v>4.84615384615386</v>
      </c>
      <c r="BN304">
        <f t="shared" si="54"/>
        <v>11.3458737126267</v>
      </c>
      <c r="BO304">
        <f t="shared" si="55"/>
        <v>11.297107527285142</v>
      </c>
    </row>
    <row r="305" spans="1:67" x14ac:dyDescent="0.3">
      <c r="A305">
        <v>304</v>
      </c>
      <c r="B305" s="6">
        <v>5.8461538461538902</v>
      </c>
      <c r="C305" s="6">
        <v>83.670278491162406</v>
      </c>
      <c r="D305" s="6">
        <v>84.668786928822001</v>
      </c>
      <c r="E305" s="6">
        <v>586.79889993698998</v>
      </c>
      <c r="F305">
        <v>0.28592697449974902</v>
      </c>
      <c r="G305">
        <v>0.29220362978773701</v>
      </c>
      <c r="H305">
        <v>309.04285714285697</v>
      </c>
      <c r="I305">
        <v>85.892857142857096</v>
      </c>
      <c r="J305">
        <v>396.69230769230802</v>
      </c>
      <c r="K305">
        <v>119.545454545455</v>
      </c>
      <c r="L305">
        <f t="shared" si="56"/>
        <v>547.80906593406905</v>
      </c>
      <c r="M305">
        <v>253</v>
      </c>
      <c r="N305">
        <v>4.8653846153846301</v>
      </c>
      <c r="O305" s="4"/>
      <c r="P305" s="3"/>
      <c r="R305" s="4"/>
      <c r="S305" s="3"/>
      <c r="U305" s="7">
        <v>70.605511636330206</v>
      </c>
      <c r="V305" s="4"/>
      <c r="W305" s="5">
        <v>4.8653846153846203</v>
      </c>
      <c r="X305" s="5">
        <v>70.833265452460495</v>
      </c>
      <c r="Y305" s="5">
        <v>227.10897191065573</v>
      </c>
      <c r="Z305" s="5">
        <f t="shared" si="43"/>
        <v>3.2062473819321395</v>
      </c>
      <c r="AA305" s="5"/>
      <c r="AB305" s="5"/>
      <c r="AC305" s="5"/>
      <c r="AD305" s="5"/>
      <c r="AF305" s="7">
        <v>73.711120299104493</v>
      </c>
      <c r="AG305" s="4"/>
      <c r="AH305" s="3"/>
      <c r="AI305" s="5"/>
      <c r="AJ305">
        <v>595.98912510223204</v>
      </c>
      <c r="AL305">
        <f t="shared" si="44"/>
        <v>553.28671899760957</v>
      </c>
      <c r="AM305">
        <f t="shared" si="45"/>
        <v>813.22151389351711</v>
      </c>
      <c r="AO305">
        <v>304</v>
      </c>
      <c r="AP305">
        <v>254</v>
      </c>
      <c r="AQ305">
        <v>12.7</v>
      </c>
      <c r="AU305">
        <v>253</v>
      </c>
      <c r="AV305">
        <v>4.8653846153846301</v>
      </c>
      <c r="AW305">
        <f t="shared" si="46"/>
        <v>71.360629819370388</v>
      </c>
      <c r="AX305">
        <f t="shared" si="47"/>
        <v>5092.3394882172142</v>
      </c>
      <c r="AY305">
        <f t="shared" si="48"/>
        <v>0.35325163264753323</v>
      </c>
      <c r="AZ305">
        <f t="shared" si="49"/>
        <v>0.36972970903884561</v>
      </c>
      <c r="BA305">
        <v>1.7068291461408001</v>
      </c>
      <c r="BB305">
        <f t="shared" si="50"/>
        <v>71.660540224527708</v>
      </c>
      <c r="BC305">
        <f t="shared" si="51"/>
        <v>5135.2330252711536</v>
      </c>
      <c r="BD305">
        <f t="shared" si="52"/>
        <v>0.34197834028200508</v>
      </c>
      <c r="BE305">
        <f t="shared" si="53"/>
        <v>0.36094545565638464</v>
      </c>
      <c r="BF305">
        <v>1.77450838192449</v>
      </c>
      <c r="BG305">
        <v>11.395940814311217</v>
      </c>
      <c r="BI305">
        <v>0.37544811991807264</v>
      </c>
      <c r="BJ305">
        <v>0.38717497886625718</v>
      </c>
      <c r="BK305">
        <v>1.75836779836379</v>
      </c>
      <c r="BM305">
        <v>4.8653846153846301</v>
      </c>
      <c r="BN305">
        <f t="shared" si="54"/>
        <v>11.395940814311217</v>
      </c>
      <c r="BO305">
        <f t="shared" si="55"/>
        <v>11.348247045661688</v>
      </c>
    </row>
    <row r="306" spans="1:67" x14ac:dyDescent="0.3">
      <c r="A306">
        <v>305</v>
      </c>
      <c r="B306" s="6">
        <v>5.8653846153846603</v>
      </c>
      <c r="C306" s="6">
        <v>83.756210875796796</v>
      </c>
      <c r="D306" s="6">
        <v>85.576134255120607</v>
      </c>
      <c r="E306" s="6">
        <v>587.16595673883205</v>
      </c>
      <c r="F306">
        <v>0.27455738963663701</v>
      </c>
      <c r="G306">
        <v>0.249698154805895</v>
      </c>
      <c r="H306">
        <v>308.2</v>
      </c>
      <c r="I306">
        <v>85.835714285714303</v>
      </c>
      <c r="J306">
        <v>395.93150684931499</v>
      </c>
      <c r="K306">
        <v>119.438356164384</v>
      </c>
      <c r="L306">
        <f t="shared" si="56"/>
        <v>548.3219178082187</v>
      </c>
      <c r="M306">
        <v>254</v>
      </c>
      <c r="N306">
        <v>4.8846153846154001</v>
      </c>
      <c r="O306" s="4"/>
      <c r="P306" s="3"/>
      <c r="R306" s="4"/>
      <c r="S306" s="3"/>
      <c r="U306" s="7">
        <v>71.238069471917001</v>
      </c>
      <c r="V306" s="4"/>
      <c r="W306" s="5">
        <v>4.8846153846153904</v>
      </c>
      <c r="X306" s="5">
        <v>70.832250712232209</v>
      </c>
      <c r="Y306" s="5">
        <v>226.27383569059208</v>
      </c>
      <c r="Z306" s="5">
        <f t="shared" si="43"/>
        <v>3.1945029759094785</v>
      </c>
      <c r="AA306" s="5"/>
      <c r="AB306" s="5"/>
      <c r="AC306" s="5"/>
      <c r="AD306" s="5"/>
      <c r="AF306" s="7">
        <v>71.6113865879733</v>
      </c>
      <c r="AG306" s="4"/>
      <c r="AH306" s="3"/>
      <c r="AI306" s="5"/>
      <c r="AJ306">
        <v>595.89165077769599</v>
      </c>
      <c r="AL306">
        <f t="shared" si="44"/>
        <v>553.67907125742795</v>
      </c>
      <c r="AM306">
        <f t="shared" si="45"/>
        <v>813.41709682982173</v>
      </c>
      <c r="AO306">
        <v>305</v>
      </c>
      <c r="AP306">
        <v>255</v>
      </c>
      <c r="AQ306">
        <v>12.75</v>
      </c>
      <c r="AU306">
        <v>254</v>
      </c>
      <c r="AV306">
        <v>4.8846153846154001</v>
      </c>
      <c r="AW306">
        <f t="shared" si="46"/>
        <v>71.128873597529562</v>
      </c>
      <c r="AX306">
        <f t="shared" si="47"/>
        <v>5059.316659253338</v>
      </c>
      <c r="AY306">
        <f t="shared" si="48"/>
        <v>0.35464788415997417</v>
      </c>
      <c r="AZ306">
        <f t="shared" si="49"/>
        <v>0.36733208394477945</v>
      </c>
      <c r="BA306">
        <v>1.7074101942656801</v>
      </c>
      <c r="BB306">
        <f t="shared" si="50"/>
        <v>71.420047800367314</v>
      </c>
      <c r="BC306">
        <f t="shared" si="51"/>
        <v>5100.8232278067517</v>
      </c>
      <c r="BD306">
        <f t="shared" si="52"/>
        <v>0.34333003332659806</v>
      </c>
      <c r="BE306">
        <f t="shared" si="53"/>
        <v>0.35852685849366356</v>
      </c>
      <c r="BF306">
        <v>1.7719769838796799</v>
      </c>
      <c r="BG306">
        <v>11.435821427911284</v>
      </c>
      <c r="BI306">
        <v>0.37693210458178045</v>
      </c>
      <c r="BJ306">
        <v>0.38716388579551514</v>
      </c>
      <c r="BK306">
        <v>1.75945769977197</v>
      </c>
      <c r="BM306">
        <v>4.8846153846154001</v>
      </c>
      <c r="BN306">
        <f t="shared" si="54"/>
        <v>11.435821427911284</v>
      </c>
      <c r="BO306">
        <f t="shared" si="55"/>
        <v>11.389198437719868</v>
      </c>
    </row>
    <row r="307" spans="1:67" x14ac:dyDescent="0.3">
      <c r="A307">
        <v>306</v>
      </c>
      <c r="B307" s="6">
        <v>5.8846153846154303</v>
      </c>
      <c r="C307" s="6">
        <v>83.496835602845707</v>
      </c>
      <c r="D307" s="6">
        <v>84.612048854979093</v>
      </c>
      <c r="E307" s="6">
        <v>587.10698643400804</v>
      </c>
      <c r="F307">
        <v>0.303813389750267</v>
      </c>
      <c r="G307">
        <v>0.30069607357414202</v>
      </c>
      <c r="H307">
        <v>307.273381294964</v>
      </c>
      <c r="I307">
        <v>85.712230215827304</v>
      </c>
      <c r="J307">
        <v>395.03496503496501</v>
      </c>
      <c r="K307">
        <v>119.20979020979</v>
      </c>
      <c r="L307">
        <f t="shared" si="56"/>
        <v>548.50989837500629</v>
      </c>
      <c r="M307">
        <v>255</v>
      </c>
      <c r="N307">
        <v>4.9038461538461702</v>
      </c>
      <c r="O307" s="4"/>
      <c r="P307" s="3"/>
      <c r="R307" s="4"/>
      <c r="S307" s="3"/>
      <c r="U307" s="7">
        <v>71.177243844100204</v>
      </c>
      <c r="V307" s="4"/>
      <c r="W307" s="5">
        <v>4.9038461538461497</v>
      </c>
      <c r="X307" s="5">
        <v>70.442199324662027</v>
      </c>
      <c r="Y307" s="5">
        <v>225.63216725367454</v>
      </c>
      <c r="Z307" s="5">
        <f t="shared" si="43"/>
        <v>3.203082376996143</v>
      </c>
      <c r="AA307" s="5"/>
      <c r="AB307" s="5"/>
      <c r="AC307" s="5"/>
      <c r="AD307" s="5"/>
      <c r="AF307" s="7">
        <v>71.211060219575401</v>
      </c>
      <c r="AG307" s="4"/>
      <c r="AH307" s="3"/>
      <c r="AI307" s="5"/>
      <c r="AJ307">
        <v>596.069660422109</v>
      </c>
      <c r="AL307">
        <f t="shared" si="44"/>
        <v>554.06402685913031</v>
      </c>
      <c r="AM307">
        <f t="shared" si="45"/>
        <v>813.80955139091566</v>
      </c>
      <c r="AO307">
        <v>306</v>
      </c>
      <c r="AP307">
        <v>256</v>
      </c>
      <c r="AQ307">
        <v>12.8</v>
      </c>
      <c r="AU307">
        <v>255</v>
      </c>
      <c r="AV307">
        <v>4.9038461538461702</v>
      </c>
      <c r="AW307">
        <f t="shared" si="46"/>
        <v>70.896304571952072</v>
      </c>
      <c r="AX307">
        <f t="shared" si="47"/>
        <v>5026.2860019589925</v>
      </c>
      <c r="AY307">
        <f t="shared" si="48"/>
        <v>0.35604413567241505</v>
      </c>
      <c r="AZ307">
        <f t="shared" si="49"/>
        <v>0.36493389047416391</v>
      </c>
      <c r="BA307">
        <v>1.7080066404632299</v>
      </c>
      <c r="BB307">
        <f t="shared" si="50"/>
        <v>71.179144325565915</v>
      </c>
      <c r="BC307">
        <f t="shared" si="51"/>
        <v>5066.4705869197423</v>
      </c>
      <c r="BD307">
        <f t="shared" si="52"/>
        <v>0.34468172637119099</v>
      </c>
      <c r="BE307">
        <f t="shared" si="53"/>
        <v>0.35611227875464441</v>
      </c>
      <c r="BF307">
        <v>1.76943765919592</v>
      </c>
      <c r="BG307">
        <v>11.478871237427997</v>
      </c>
      <c r="BI307">
        <v>0.37841608924548753</v>
      </c>
      <c r="BJ307">
        <v>0.38291164148346746</v>
      </c>
      <c r="BK307">
        <v>1.76063211516437</v>
      </c>
      <c r="BM307">
        <v>4.9038461538461702</v>
      </c>
      <c r="BN307">
        <f t="shared" si="54"/>
        <v>11.478871237427997</v>
      </c>
      <c r="BO307">
        <f t="shared" si="55"/>
        <v>11.433258422841337</v>
      </c>
    </row>
    <row r="308" spans="1:67" x14ac:dyDescent="0.3">
      <c r="A308">
        <v>307</v>
      </c>
      <c r="B308" s="6">
        <v>5.9038461538461897</v>
      </c>
      <c r="C308" s="6">
        <v>84.126413127568497</v>
      </c>
      <c r="D308" s="6">
        <v>84.303183304879596</v>
      </c>
      <c r="E308" s="6">
        <v>586.60678054313303</v>
      </c>
      <c r="F308">
        <v>0.26900839373021002</v>
      </c>
      <c r="G308">
        <v>0.29889215031370697</v>
      </c>
      <c r="H308">
        <v>306.45390070922002</v>
      </c>
      <c r="I308">
        <v>85.595744680851098</v>
      </c>
      <c r="J308">
        <v>394.11971830985902</v>
      </c>
      <c r="K308">
        <v>119.119718309859</v>
      </c>
      <c r="L308">
        <f t="shared" si="56"/>
        <v>547.91136000399376</v>
      </c>
      <c r="M308">
        <v>256</v>
      </c>
      <c r="N308">
        <v>4.9230769230769402</v>
      </c>
      <c r="O308" s="4"/>
      <c r="P308" s="3"/>
      <c r="R308" s="4"/>
      <c r="S308" s="3"/>
      <c r="U308" s="7">
        <v>71.172121700795302</v>
      </c>
      <c r="V308" s="4"/>
      <c r="W308" s="5">
        <v>4.9230769230769198</v>
      </c>
      <c r="X308" s="5">
        <v>70.442199324662027</v>
      </c>
      <c r="Y308" s="5">
        <v>225.61912304853942</v>
      </c>
      <c r="Z308" s="5">
        <f t="shared" si="43"/>
        <v>3.2028972009899963</v>
      </c>
      <c r="AA308" s="5"/>
      <c r="AB308" s="5"/>
      <c r="AC308" s="5"/>
      <c r="AD308" s="5"/>
      <c r="AF308" s="7">
        <v>70.873770093933203</v>
      </c>
      <c r="AG308" s="4"/>
      <c r="AH308" s="3"/>
      <c r="AI308" s="5"/>
      <c r="AJ308">
        <v>595.889864838059</v>
      </c>
      <c r="AL308">
        <f t="shared" si="44"/>
        <v>554.44129089748549</v>
      </c>
      <c r="AM308">
        <f t="shared" si="45"/>
        <v>813.93481069972086</v>
      </c>
      <c r="AO308">
        <v>307</v>
      </c>
      <c r="AP308">
        <v>257</v>
      </c>
      <c r="AU308">
        <v>256</v>
      </c>
      <c r="AV308">
        <v>4.9230769230769402</v>
      </c>
      <c r="AW308">
        <f t="shared" si="46"/>
        <v>70.662915453418435</v>
      </c>
      <c r="AX308">
        <f t="shared" si="47"/>
        <v>4993.247620376962</v>
      </c>
      <c r="AY308">
        <f t="shared" si="48"/>
        <v>0.35744038718485599</v>
      </c>
      <c r="AZ308">
        <f t="shared" si="49"/>
        <v>0.3625351361810335</v>
      </c>
      <c r="BA308">
        <v>1.7086200160882099</v>
      </c>
      <c r="BB308">
        <f t="shared" si="50"/>
        <v>70.937831514940498</v>
      </c>
      <c r="BC308">
        <f t="shared" si="51"/>
        <v>5032.1759400420851</v>
      </c>
      <c r="BD308">
        <f t="shared" si="52"/>
        <v>0.34603341941578397</v>
      </c>
      <c r="BE308">
        <f t="shared" si="53"/>
        <v>0.3537017753007769</v>
      </c>
      <c r="BF308">
        <v>1.76689456629525</v>
      </c>
      <c r="BG308">
        <v>11.518556876361453</v>
      </c>
      <c r="BI308">
        <v>0.37990007390919539</v>
      </c>
      <c r="BJ308">
        <v>0.38291164148346746</v>
      </c>
      <c r="BK308">
        <v>1.7618927182050901</v>
      </c>
      <c r="BM308">
        <v>4.9230769230769402</v>
      </c>
      <c r="BN308">
        <f t="shared" si="54"/>
        <v>11.518556876361453</v>
      </c>
      <c r="BO308">
        <f t="shared" si="55"/>
        <v>11.473917278233897</v>
      </c>
    </row>
    <row r="309" spans="1:67" x14ac:dyDescent="0.3">
      <c r="A309">
        <v>308</v>
      </c>
      <c r="B309" s="6">
        <v>5.9230769230769598</v>
      </c>
      <c r="C309" s="6">
        <v>83.804843455105896</v>
      </c>
      <c r="D309" s="6">
        <v>84.305143156151303</v>
      </c>
      <c r="E309" s="6">
        <v>585.39372266272096</v>
      </c>
      <c r="F309">
        <v>0.23965056507646301</v>
      </c>
      <c r="G309">
        <v>0.31247693824842698</v>
      </c>
      <c r="H309">
        <v>305.73571428571398</v>
      </c>
      <c r="I309">
        <v>85.428571428571402</v>
      </c>
      <c r="J309">
        <v>393.16197183098598</v>
      </c>
      <c r="K309">
        <v>119.035211267606</v>
      </c>
      <c r="L309">
        <f t="shared" si="56"/>
        <v>546.41410965795001</v>
      </c>
      <c r="M309">
        <v>257</v>
      </c>
      <c r="N309">
        <v>4.9423076923077103</v>
      </c>
      <c r="O309" s="4"/>
      <c r="P309" s="3"/>
      <c r="R309" s="4"/>
      <c r="S309" s="3"/>
      <c r="U309" s="7">
        <v>70.205642671695898</v>
      </c>
      <c r="V309" s="4"/>
      <c r="W309" s="5">
        <v>4.9423076923076898</v>
      </c>
      <c r="X309" s="5">
        <v>70.166193633823866</v>
      </c>
      <c r="Y309" s="5">
        <v>225.20484825876628</v>
      </c>
      <c r="Z309" s="5">
        <f t="shared" ref="Z309:Z372" si="57">Y309/X309</f>
        <v>3.2095919216316942</v>
      </c>
      <c r="AA309" s="5"/>
      <c r="AB309" s="5"/>
      <c r="AC309" s="5"/>
      <c r="AD309" s="5"/>
      <c r="AF309" s="7">
        <v>70.891065341036096</v>
      </c>
      <c r="AG309" s="4"/>
      <c r="AH309" s="3"/>
      <c r="AI309" s="5"/>
      <c r="AJ309">
        <v>596.40403609779503</v>
      </c>
      <c r="AL309">
        <f t="shared" ref="AL309:AL372" si="58">0.0624*N309^6 - 1.4619*N309^5 + 13.024*N309^4 - 58.013*N309^3 + 146.56*N309^2 - 210.56*N309 + 649.73</f>
        <v>554.81056744349121</v>
      </c>
      <c r="AM309">
        <f t="shared" ref="AM309:AM372" si="59">SQRT((AJ309)^2+(AL309)^2)</f>
        <v>814.56279071702545</v>
      </c>
      <c r="AO309">
        <v>308</v>
      </c>
      <c r="AP309">
        <v>258</v>
      </c>
      <c r="AU309">
        <v>257</v>
      </c>
      <c r="AV309">
        <v>4.9423076923077103</v>
      </c>
      <c r="AW309">
        <f t="shared" ref="AW309:AW372" si="60" xml:space="preserve"> -0.0046*AV309^6 + 0.0939*AV309^5 - 0.7474*AV309^4 + 2.7542*AV309^3 - 4.6183*AV309^2 - 6.2028*AV309 + 117.48</f>
        <v>70.428698610203355</v>
      </c>
      <c r="AX309">
        <f t="shared" ref="AX309:AX372" si="61">AW309*AW309</f>
        <v>4960.2015879268602</v>
      </c>
      <c r="AY309">
        <f t="shared" ref="AY309:AY372" si="62">AV309*1000/$AX$53</f>
        <v>0.35883663869729687</v>
      </c>
      <c r="AZ309">
        <f t="shared" ref="AZ309:AZ372" si="63">AX309/$AX$53</f>
        <v>0.36013582639602509</v>
      </c>
      <c r="BA309">
        <v>1.7092518656567099</v>
      </c>
      <c r="BB309">
        <f t="shared" ref="BB309:BB372" si="64">-0.012*AV309^6+0.2564*AV309^5-2.1371*AV309^4+8.5975*AV309^3-16.952*AV309^2+4.3637*AV309+119.2</f>
        <v>70.696110495818203</v>
      </c>
      <c r="BC309">
        <f t="shared" ref="BC309:BC372" si="65">BB309*BB309</f>
        <v>4997.9400392369371</v>
      </c>
      <c r="BD309">
        <f t="shared" ref="BD309:BD372" si="66">AV309*1000/$BC$53</f>
        <v>0.34738511246037695</v>
      </c>
      <c r="BE309">
        <f t="shared" ref="BE309:BE372" si="67">BC309/$BC$53</f>
        <v>0.35129540099310491</v>
      </c>
      <c r="BF309">
        <v>1.76435194875159</v>
      </c>
      <c r="BG309">
        <v>11.565779388106082</v>
      </c>
      <c r="BI309">
        <v>0.3813840585729032</v>
      </c>
      <c r="BJ309">
        <v>0.37991688138754348</v>
      </c>
      <c r="BK309">
        <v>1.76324106913729</v>
      </c>
      <c r="BM309">
        <v>4.9423076923077103</v>
      </c>
      <c r="BN309">
        <f t="shared" ref="BN309:BN372" si="68">AM309/AW309</f>
        <v>11.565779388106082</v>
      </c>
      <c r="BO309">
        <f t="shared" ref="BO309:BO372" si="69">AM309/BB309</f>
        <v>11.522031198098349</v>
      </c>
    </row>
    <row r="310" spans="1:67" x14ac:dyDescent="0.3">
      <c r="A310">
        <v>309</v>
      </c>
      <c r="B310" s="6">
        <v>5.9423076923077298</v>
      </c>
      <c r="C310" s="6">
        <v>82.228488184238699</v>
      </c>
      <c r="D310" s="6">
        <v>84.974927052792907</v>
      </c>
      <c r="E310" s="6">
        <v>587.10706604882398</v>
      </c>
      <c r="F310">
        <v>0.29358086369129299</v>
      </c>
      <c r="G310">
        <v>0.215242422292583</v>
      </c>
      <c r="H310">
        <v>304.84444444444398</v>
      </c>
      <c r="I310">
        <v>85.281481481481507</v>
      </c>
      <c r="J310">
        <v>392.5</v>
      </c>
      <c r="K310">
        <v>119.055555555556</v>
      </c>
      <c r="L310">
        <f t="shared" si="56"/>
        <v>547.84722222222513</v>
      </c>
      <c r="M310">
        <v>258</v>
      </c>
      <c r="N310">
        <v>4.9615384615384803</v>
      </c>
      <c r="O310" s="4"/>
      <c r="P310" s="3"/>
      <c r="R310" s="4"/>
      <c r="S310" s="3"/>
      <c r="U310" s="7">
        <v>70.134532881302604</v>
      </c>
      <c r="V310" s="4"/>
      <c r="W310" s="5">
        <v>4.9615384615384599</v>
      </c>
      <c r="X310" s="5">
        <v>70.12753063293566</v>
      </c>
      <c r="Y310" s="5">
        <v>224.346828208528</v>
      </c>
      <c r="Z310" s="5">
        <f t="shared" si="57"/>
        <v>3.1991263086506381</v>
      </c>
      <c r="AA310" s="5"/>
      <c r="AB310" s="5"/>
      <c r="AC310" s="5"/>
      <c r="AD310" s="5"/>
      <c r="AF310" s="7">
        <v>71.211154256360004</v>
      </c>
      <c r="AG310" s="4"/>
      <c r="AH310" s="3"/>
      <c r="AI310" s="5"/>
      <c r="AJ310">
        <v>596.22364763499797</v>
      </c>
      <c r="AL310">
        <f t="shared" si="58"/>
        <v>555.17155966356995</v>
      </c>
      <c r="AM310">
        <f t="shared" si="59"/>
        <v>814.67668351221573</v>
      </c>
      <c r="AO310">
        <v>309</v>
      </c>
      <c r="AP310">
        <v>259</v>
      </c>
      <c r="AU310">
        <v>258</v>
      </c>
      <c r="AV310">
        <v>4.9615384615384803</v>
      </c>
      <c r="AW310">
        <f t="shared" si="60"/>
        <v>70.193646054911497</v>
      </c>
      <c r="AX310">
        <f t="shared" si="61"/>
        <v>4927.1479464821923</v>
      </c>
      <c r="AY310">
        <f t="shared" si="62"/>
        <v>0.36023289020973775</v>
      </c>
      <c r="AZ310">
        <f t="shared" si="63"/>
        <v>0.35773596415936776</v>
      </c>
      <c r="BA310">
        <v>1.70990374134229</v>
      </c>
      <c r="BB310">
        <f t="shared" si="64"/>
        <v>70.45398177730732</v>
      </c>
      <c r="BC310">
        <f t="shared" si="65"/>
        <v>4963.763548277152</v>
      </c>
      <c r="BD310">
        <f t="shared" si="66"/>
        <v>0.34873680550496988</v>
      </c>
      <c r="BE310">
        <f t="shared" si="67"/>
        <v>0.34889320248692041</v>
      </c>
      <c r="BF310">
        <v>1.7618141300783601</v>
      </c>
      <c r="BG310">
        <v>11.606131456327338</v>
      </c>
      <c r="BI310">
        <v>0.38286804323661111</v>
      </c>
      <c r="BJ310">
        <v>0.37949831286990482</v>
      </c>
      <c r="BK310">
        <v>1.7646786107852099</v>
      </c>
      <c r="BM310">
        <v>4.9615384615384803</v>
      </c>
      <c r="BN310">
        <f t="shared" si="68"/>
        <v>11.606131456327338</v>
      </c>
      <c r="BO310">
        <f t="shared" si="69"/>
        <v>11.563245439942143</v>
      </c>
    </row>
    <row r="311" spans="1:67" x14ac:dyDescent="0.3">
      <c r="A311">
        <v>310</v>
      </c>
      <c r="B311" s="6">
        <v>5.9615384615384999</v>
      </c>
      <c r="C311" s="6">
        <v>83.3739932339397</v>
      </c>
      <c r="D311" s="6">
        <v>84.351693954659495</v>
      </c>
      <c r="E311" s="6">
        <v>587.840338023134</v>
      </c>
      <c r="F311">
        <v>0.28167773726205197</v>
      </c>
      <c r="G311">
        <v>0.247253859166638</v>
      </c>
      <c r="H311">
        <v>304</v>
      </c>
      <c r="I311">
        <v>85.086330935251794</v>
      </c>
      <c r="J311">
        <v>391.74647887323903</v>
      </c>
      <c r="K311">
        <v>118.950704225352</v>
      </c>
      <c r="L311">
        <f t="shared" si="56"/>
        <v>548.41549295774394</v>
      </c>
      <c r="M311">
        <v>259</v>
      </c>
      <c r="N311">
        <v>4.9807692307692504</v>
      </c>
      <c r="O311" s="4"/>
      <c r="P311" s="3"/>
      <c r="R311" s="4"/>
      <c r="S311" s="3"/>
      <c r="U311" s="7">
        <v>70.439042277953405</v>
      </c>
      <c r="V311" s="4"/>
      <c r="W311" s="5">
        <v>4.9807692307692299</v>
      </c>
      <c r="X311" s="5">
        <v>69.65273018401804</v>
      </c>
      <c r="Y311" s="5">
        <v>223.06931502351435</v>
      </c>
      <c r="Z311" s="5">
        <f t="shared" si="57"/>
        <v>3.2025925535751369</v>
      </c>
      <c r="AA311" s="5"/>
      <c r="AB311" s="5"/>
      <c r="AC311" s="5"/>
      <c r="AD311" s="5"/>
      <c r="AF311" s="7">
        <v>70.803069238530497</v>
      </c>
      <c r="AG311" s="4"/>
      <c r="AH311" s="3"/>
      <c r="AI311" s="5"/>
      <c r="AJ311">
        <v>595.96138009598599</v>
      </c>
      <c r="AL311">
        <f t="shared" si="58"/>
        <v>555.52396994106834</v>
      </c>
      <c r="AM311">
        <f t="shared" si="59"/>
        <v>814.72501357513102</v>
      </c>
      <c r="AO311">
        <v>310</v>
      </c>
      <c r="AP311">
        <v>260</v>
      </c>
      <c r="AU311">
        <v>259</v>
      </c>
      <c r="AV311">
        <v>4.9807692307692504</v>
      </c>
      <c r="AW311">
        <f t="shared" si="60"/>
        <v>69.957749431144137</v>
      </c>
      <c r="AX311">
        <f t="shared" si="61"/>
        <v>4894.0867054707478</v>
      </c>
      <c r="AY311">
        <f t="shared" si="62"/>
        <v>0.36162914172217869</v>
      </c>
      <c r="AZ311">
        <f t="shared" si="63"/>
        <v>0.35533555015556695</v>
      </c>
      <c r="BA311">
        <v>1.7105772045752301</v>
      </c>
      <c r="BB311">
        <f t="shared" si="64"/>
        <v>70.211445219125977</v>
      </c>
      <c r="BC311">
        <f t="shared" si="65"/>
        <v>4929.647039758328</v>
      </c>
      <c r="BD311">
        <f t="shared" si="66"/>
        <v>0.35008849854956287</v>
      </c>
      <c r="BE311">
        <f t="shared" si="67"/>
        <v>0.34649522002884459</v>
      </c>
      <c r="BF311">
        <v>1.7592855178032201</v>
      </c>
      <c r="BG311">
        <v>11.645958027523792</v>
      </c>
      <c r="BI311">
        <v>0.38435202790031892</v>
      </c>
      <c r="BJ311">
        <v>0.3743769007634819</v>
      </c>
      <c r="BK311">
        <v>1.76620666552853</v>
      </c>
      <c r="BM311">
        <v>4.9807692307692504</v>
      </c>
      <c r="BN311">
        <f t="shared" si="68"/>
        <v>11.645958027523792</v>
      </c>
      <c r="BO311">
        <f t="shared" si="69"/>
        <v>11.603877559170304</v>
      </c>
    </row>
    <row r="312" spans="1:67" x14ac:dyDescent="0.3">
      <c r="A312">
        <v>311</v>
      </c>
      <c r="B312" s="6">
        <v>5.9807692307692699</v>
      </c>
      <c r="C312" s="6">
        <v>83.072647410594996</v>
      </c>
      <c r="D312" s="6">
        <v>84.303183304879596</v>
      </c>
      <c r="E312" s="6">
        <v>588.43186624450004</v>
      </c>
      <c r="F312">
        <v>0.31823967483789001</v>
      </c>
      <c r="G312">
        <v>0.282442931179265</v>
      </c>
      <c r="H312">
        <v>303.02173913043498</v>
      </c>
      <c r="I312">
        <v>85.043478260869605</v>
      </c>
      <c r="J312">
        <v>390.88028169014098</v>
      </c>
      <c r="K312">
        <v>118.880281690141</v>
      </c>
      <c r="L312">
        <f t="shared" si="56"/>
        <v>549.11589099816251</v>
      </c>
      <c r="M312">
        <v>260</v>
      </c>
      <c r="N312">
        <v>5.0000000000000204</v>
      </c>
      <c r="O312" s="4"/>
      <c r="P312" s="3"/>
      <c r="Q312" s="8"/>
      <c r="R312" s="4"/>
      <c r="S312" s="3"/>
      <c r="U312" s="7">
        <v>70.521892763521805</v>
      </c>
      <c r="V312" s="4"/>
      <c r="W312" s="5">
        <v>5</v>
      </c>
      <c r="X312" s="5">
        <v>69.574366409247716</v>
      </c>
      <c r="Y312" s="5">
        <v>222.89283785393488</v>
      </c>
      <c r="Z312" s="5">
        <f t="shared" si="57"/>
        <v>3.2036632075503646</v>
      </c>
      <c r="AA312" s="5"/>
      <c r="AB312" s="5"/>
      <c r="AC312" s="5"/>
      <c r="AD312" s="5"/>
      <c r="AF312" s="7">
        <v>70.498984183295406</v>
      </c>
      <c r="AG312" s="4"/>
      <c r="AH312" s="3"/>
      <c r="AI312" s="5"/>
      <c r="AJ312">
        <v>596.64451485424104</v>
      </c>
      <c r="AL312">
        <f t="shared" si="58"/>
        <v>555.86750000000075</v>
      </c>
      <c r="AM312">
        <f t="shared" si="59"/>
        <v>815.45898404634886</v>
      </c>
      <c r="AO312">
        <v>311</v>
      </c>
      <c r="AP312">
        <v>261</v>
      </c>
      <c r="AU312">
        <v>260</v>
      </c>
      <c r="AV312">
        <v>5.0000000000000204</v>
      </c>
      <c r="AW312">
        <f t="shared" si="60"/>
        <v>69.720999999999762</v>
      </c>
      <c r="AX312">
        <f t="shared" si="61"/>
        <v>4861.0178409999671</v>
      </c>
      <c r="AY312">
        <f t="shared" si="62"/>
        <v>0.36302539323461952</v>
      </c>
      <c r="AZ312">
        <f t="shared" si="63"/>
        <v>0.35293458264990146</v>
      </c>
      <c r="BA312">
        <v>1.71127382023351</v>
      </c>
      <c r="BB312">
        <f t="shared" si="64"/>
        <v>69.968499999999395</v>
      </c>
      <c r="BC312">
        <f t="shared" si="65"/>
        <v>4895.590992249915</v>
      </c>
      <c r="BD312">
        <f t="shared" si="66"/>
        <v>0.35144019159415579</v>
      </c>
      <c r="BE312">
        <f t="shared" si="67"/>
        <v>0.34410148725658529</v>
      </c>
      <c r="BF312">
        <v>1.75677058866973</v>
      </c>
      <c r="BG312">
        <v>11.696031096030632</v>
      </c>
      <c r="BI312">
        <v>0.38583601256402683</v>
      </c>
      <c r="BJ312">
        <v>0.37353497873910319</v>
      </c>
      <c r="BK312">
        <v>1.76782642320318</v>
      </c>
      <c r="BM312">
        <v>5.0000000000000204</v>
      </c>
      <c r="BN312">
        <f t="shared" si="68"/>
        <v>11.696031096030632</v>
      </c>
      <c r="BO312">
        <f t="shared" si="69"/>
        <v>11.654658654199475</v>
      </c>
    </row>
    <row r="313" spans="1:67" x14ac:dyDescent="0.3">
      <c r="A313">
        <v>312</v>
      </c>
      <c r="B313" s="6">
        <v>6.00000000000004</v>
      </c>
      <c r="C313" s="6">
        <v>82.841640927715304</v>
      </c>
      <c r="D313" s="6">
        <v>83.967468169418296</v>
      </c>
      <c r="E313" s="6">
        <v>587.94171408656905</v>
      </c>
      <c r="F313">
        <v>0.25632470942600899</v>
      </c>
      <c r="G313">
        <v>0.28610319061492301</v>
      </c>
      <c r="H313">
        <v>302.233576642336</v>
      </c>
      <c r="I313">
        <v>85.014598540145997</v>
      </c>
      <c r="J313">
        <v>390</v>
      </c>
      <c r="K313">
        <v>118.872340425532</v>
      </c>
      <c r="L313">
        <f t="shared" si="56"/>
        <v>548.54014598539993</v>
      </c>
      <c r="M313">
        <v>261</v>
      </c>
      <c r="N313">
        <v>5.0192307692307896</v>
      </c>
      <c r="O313" s="4"/>
      <c r="P313" s="3"/>
      <c r="Q313" s="8"/>
      <c r="R313" s="4"/>
      <c r="S313" s="3"/>
      <c r="U313" s="7">
        <v>69.1896080461362</v>
      </c>
      <c r="V313" s="4"/>
      <c r="W313" s="5">
        <v>5.0192307692307701</v>
      </c>
      <c r="X313" s="5">
        <v>69.214761788178464</v>
      </c>
      <c r="Y313" s="5">
        <v>222.71587236175588</v>
      </c>
      <c r="Z313" s="5">
        <f t="shared" si="57"/>
        <v>3.2177510491670094</v>
      </c>
      <c r="AA313" s="5"/>
      <c r="AB313" s="5"/>
      <c r="AC313" s="5"/>
      <c r="AD313" s="5"/>
      <c r="AF313" s="7">
        <v>70.134532881302604</v>
      </c>
      <c r="AG313" s="4"/>
      <c r="AH313" s="3"/>
      <c r="AI313" s="5"/>
      <c r="AJ313">
        <v>597.33075155436995</v>
      </c>
      <c r="AL313">
        <f t="shared" si="58"/>
        <v>556.20185103107451</v>
      </c>
      <c r="AM313">
        <f t="shared" si="59"/>
        <v>816.18902580401186</v>
      </c>
      <c r="AO313">
        <v>312</v>
      </c>
      <c r="AP313">
        <v>262</v>
      </c>
      <c r="AU313">
        <v>261</v>
      </c>
      <c r="AV313">
        <v>5.0192307692307896</v>
      </c>
      <c r="AW313">
        <f t="shared" si="60"/>
        <v>69.483388626406082</v>
      </c>
      <c r="AX313">
        <f t="shared" si="61"/>
        <v>4827.9412950081778</v>
      </c>
      <c r="AY313">
        <f t="shared" si="62"/>
        <v>0.3644216447470604</v>
      </c>
      <c r="AZ313">
        <f t="shared" si="63"/>
        <v>0.35053305742679902</v>
      </c>
      <c r="BA313">
        <v>1.71199515839578</v>
      </c>
      <c r="BB313">
        <f t="shared" si="64"/>
        <v>69.725144585615624</v>
      </c>
      <c r="BC313">
        <f t="shared" si="65"/>
        <v>4861.5957874850037</v>
      </c>
      <c r="BD313">
        <f t="shared" si="66"/>
        <v>0.35279188463874872</v>
      </c>
      <c r="BE313">
        <f t="shared" si="67"/>
        <v>0.34171203100141273</v>
      </c>
      <c r="BF313">
        <v>1.7542738925304799</v>
      </c>
      <c r="BG313">
        <v>11.746534559395855</v>
      </c>
      <c r="BI313">
        <v>0.38731999722773469</v>
      </c>
      <c r="BJ313">
        <v>0.36968362448071357</v>
      </c>
      <c r="BK313">
        <v>1.76953893735009</v>
      </c>
      <c r="BM313">
        <v>5.0192307692307896</v>
      </c>
      <c r="BN313">
        <f t="shared" si="68"/>
        <v>11.746534559395855</v>
      </c>
      <c r="BO313">
        <f t="shared" si="69"/>
        <v>11.705806142887406</v>
      </c>
    </row>
    <row r="314" spans="1:67" x14ac:dyDescent="0.3">
      <c r="A314">
        <v>313</v>
      </c>
      <c r="B314" s="6">
        <v>6.01923076923081</v>
      </c>
      <c r="C314" s="6">
        <v>81.938311460458706</v>
      </c>
      <c r="D314" s="6">
        <v>82.814785721190205</v>
      </c>
      <c r="E314" s="6">
        <v>588.01092275924202</v>
      </c>
      <c r="F314">
        <v>0.288909618471408</v>
      </c>
      <c r="G314">
        <v>0.28621442355739302</v>
      </c>
      <c r="H314">
        <v>301.35074626865702</v>
      </c>
      <c r="I314">
        <v>84.910447761194007</v>
      </c>
      <c r="J314">
        <v>389.12408759124099</v>
      </c>
      <c r="K314">
        <v>118.78102189781001</v>
      </c>
      <c r="L314">
        <f t="shared" si="56"/>
        <v>548.58338326614989</v>
      </c>
      <c r="M314">
        <v>262</v>
      </c>
      <c r="N314">
        <v>5.0384615384615596</v>
      </c>
      <c r="O314" s="4"/>
      <c r="P314" s="3"/>
      <c r="Q314" s="8"/>
      <c r="R314" s="4"/>
      <c r="S314" s="3"/>
      <c r="U314" s="7">
        <v>69.102700293737598</v>
      </c>
      <c r="V314" s="4"/>
      <c r="W314" s="5">
        <v>5.0384615384615401</v>
      </c>
      <c r="X314" s="5">
        <v>68.975616604017148</v>
      </c>
      <c r="Y314" s="5">
        <v>222.04305901398035</v>
      </c>
      <c r="Z314" s="5">
        <f t="shared" si="57"/>
        <v>3.2191529405051891</v>
      </c>
      <c r="AA314" s="5"/>
      <c r="AB314" s="5"/>
      <c r="AC314" s="5"/>
      <c r="AD314" s="5"/>
      <c r="AF314" s="7">
        <v>70.439042277953405</v>
      </c>
      <c r="AG314" s="4"/>
      <c r="AH314" s="3"/>
      <c r="AI314" s="5"/>
      <c r="AJ314">
        <v>597.47726403161096</v>
      </c>
      <c r="AL314">
        <f t="shared" si="58"/>
        <v>556.526723819994</v>
      </c>
      <c r="AM314">
        <f t="shared" si="59"/>
        <v>816.51765159151034</v>
      </c>
      <c r="AO314">
        <v>313</v>
      </c>
      <c r="AP314">
        <v>263</v>
      </c>
      <c r="AU314">
        <v>262</v>
      </c>
      <c r="AV314">
        <v>5.0384615384615596</v>
      </c>
      <c r="AW314">
        <f t="shared" si="60"/>
        <v>69.244905765285125</v>
      </c>
      <c r="AX314">
        <f t="shared" si="61"/>
        <v>4794.856974443217</v>
      </c>
      <c r="AY314">
        <f t="shared" si="62"/>
        <v>0.36581789625950134</v>
      </c>
      <c r="AZ314">
        <f t="shared" si="63"/>
        <v>0.34813096773019997</v>
      </c>
      <c r="BA314">
        <v>1.71274278819151</v>
      </c>
      <c r="BB314">
        <f t="shared" si="64"/>
        <v>69.481376696144849</v>
      </c>
      <c r="BC314">
        <f t="shared" si="65"/>
        <v>4827.6617075915801</v>
      </c>
      <c r="BD314">
        <f t="shared" si="66"/>
        <v>0.3541435776833417</v>
      </c>
      <c r="BE314">
        <f t="shared" si="67"/>
        <v>0.33932687109354948</v>
      </c>
      <c r="BF314">
        <v>1.7518000467480399</v>
      </c>
      <c r="BG314">
        <v>11.791736050002093</v>
      </c>
      <c r="BI314">
        <v>0.3888039818914425</v>
      </c>
      <c r="BJ314">
        <v>0.3671334364563319</v>
      </c>
      <c r="BK314">
        <v>1.7713451224846499</v>
      </c>
      <c r="BM314">
        <v>5.0384615384615596</v>
      </c>
      <c r="BN314">
        <f t="shared" si="68"/>
        <v>11.791736050002093</v>
      </c>
      <c r="BO314">
        <f t="shared" si="69"/>
        <v>11.75160439267483</v>
      </c>
    </row>
    <row r="315" spans="1:67" x14ac:dyDescent="0.3">
      <c r="A315">
        <v>314</v>
      </c>
      <c r="B315" s="6">
        <v>6.0384615384615801</v>
      </c>
      <c r="C315" s="6">
        <v>81.349573340678305</v>
      </c>
      <c r="D315" s="6">
        <v>83.217883882552002</v>
      </c>
      <c r="E315" s="6">
        <v>587.85443667813695</v>
      </c>
      <c r="F315">
        <v>0.27762607318160598</v>
      </c>
      <c r="G315">
        <v>0.28299690701574498</v>
      </c>
      <c r="H315">
        <v>300.5</v>
      </c>
      <c r="I315">
        <v>84.8333333333333</v>
      </c>
      <c r="J315">
        <v>388.26086956521698</v>
      </c>
      <c r="K315">
        <v>118.666666666667</v>
      </c>
      <c r="L315">
        <f t="shared" si="56"/>
        <v>548.50543478260613</v>
      </c>
      <c r="M315">
        <v>263</v>
      </c>
      <c r="N315">
        <v>5.0576923076923297</v>
      </c>
      <c r="O315" s="4"/>
      <c r="P315" s="3"/>
      <c r="Q315" s="8"/>
      <c r="R315" s="4"/>
      <c r="S315" s="3"/>
      <c r="U315" s="7">
        <v>69.496492652178304</v>
      </c>
      <c r="V315" s="4"/>
      <c r="W315" s="5">
        <v>5.0576923076923102</v>
      </c>
      <c r="X315" s="5">
        <v>68.565627940816753</v>
      </c>
      <c r="Y315" s="5">
        <v>222.33742742747219</v>
      </c>
      <c r="Z315" s="5">
        <f t="shared" si="57"/>
        <v>3.2426951244344386</v>
      </c>
      <c r="AA315" s="5"/>
      <c r="AB315" s="5"/>
      <c r="AC315" s="5"/>
      <c r="AD315" s="5"/>
      <c r="AF315" s="7">
        <v>70.151905098262404</v>
      </c>
      <c r="AG315" s="4"/>
      <c r="AH315" s="3"/>
      <c r="AI315" s="5"/>
      <c r="AJ315">
        <v>597.62977734115395</v>
      </c>
      <c r="AL315">
        <f t="shared" si="58"/>
        <v>556.8418188780372</v>
      </c>
      <c r="AM315">
        <f t="shared" si="59"/>
        <v>816.84402551297273</v>
      </c>
      <c r="AO315">
        <v>314</v>
      </c>
      <c r="AP315">
        <v>264</v>
      </c>
      <c r="AU315">
        <v>263</v>
      </c>
      <c r="AV315">
        <v>5.0576923076923297</v>
      </c>
      <c r="AW315">
        <f t="shared" si="60"/>
        <v>69.005541447550783</v>
      </c>
      <c r="AX315">
        <f t="shared" si="61"/>
        <v>4761.7647504696488</v>
      </c>
      <c r="AY315">
        <f t="shared" si="62"/>
        <v>0.36721414777194217</v>
      </c>
      <c r="AZ315">
        <f t="shared" si="63"/>
        <v>0.34572830420599748</v>
      </c>
      <c r="BA315">
        <v>1.7135182797437201</v>
      </c>
      <c r="BB315">
        <f t="shared" si="64"/>
        <v>69.237193273324181</v>
      </c>
      <c r="BC315">
        <f t="shared" si="65"/>
        <v>4793.7889323676472</v>
      </c>
      <c r="BD315">
        <f t="shared" si="66"/>
        <v>0.35549527072793463</v>
      </c>
      <c r="BE315">
        <f t="shared" si="67"/>
        <v>0.33694602017064457</v>
      </c>
      <c r="BF315">
        <v>1.7493537323792001</v>
      </c>
      <c r="BG315">
        <v>11.837368541392193</v>
      </c>
      <c r="BI315">
        <v>0.39028796655515041</v>
      </c>
      <c r="BJ315">
        <v>0.36278195082203818</v>
      </c>
      <c r="BK315">
        <v>1.77324574061266</v>
      </c>
      <c r="BM315">
        <v>5.0576923076923297</v>
      </c>
      <c r="BN315">
        <f t="shared" si="68"/>
        <v>11.837368541392193</v>
      </c>
      <c r="BO315">
        <f t="shared" si="69"/>
        <v>11.797763411471038</v>
      </c>
    </row>
    <row r="316" spans="1:67" x14ac:dyDescent="0.3">
      <c r="A316">
        <v>315</v>
      </c>
      <c r="B316" s="6">
        <v>6.0576923076923501</v>
      </c>
      <c r="C316" s="6">
        <v>81.354153616336603</v>
      </c>
      <c r="D316" s="6">
        <v>83.272383281581597</v>
      </c>
      <c r="E316" s="6">
        <v>587.15294399146296</v>
      </c>
      <c r="F316">
        <v>0.25211207517770701</v>
      </c>
      <c r="G316">
        <v>0.28312829648877103</v>
      </c>
      <c r="H316">
        <v>299.72727272727298</v>
      </c>
      <c r="I316">
        <v>84.765151515151501</v>
      </c>
      <c r="J316">
        <v>387.40579710144902</v>
      </c>
      <c r="K316">
        <v>118.5</v>
      </c>
      <c r="L316">
        <f t="shared" si="56"/>
        <v>547.99077733860031</v>
      </c>
      <c r="M316">
        <v>264</v>
      </c>
      <c r="N316">
        <v>5.0769230769230997</v>
      </c>
      <c r="O316" s="4"/>
      <c r="P316" s="3"/>
      <c r="Q316" s="8"/>
      <c r="R316" s="4"/>
      <c r="S316" s="3"/>
      <c r="U316" s="7">
        <v>68.108118987440207</v>
      </c>
      <c r="V316" s="4"/>
      <c r="W316" s="5">
        <v>5.0769230769230802</v>
      </c>
      <c r="X316" s="5">
        <v>68.694731374540979</v>
      </c>
      <c r="Y316" s="5">
        <v>221.59507811238851</v>
      </c>
      <c r="Z316" s="5">
        <f t="shared" si="57"/>
        <v>3.225794375760731</v>
      </c>
      <c r="AA316" s="5"/>
      <c r="AB316" s="5"/>
      <c r="AC316" s="5"/>
      <c r="AD316" s="5"/>
      <c r="AF316" s="7">
        <v>68.795917322206904</v>
      </c>
      <c r="AG316" s="4"/>
      <c r="AH316" s="3"/>
      <c r="AI316" s="5"/>
      <c r="AJ316">
        <v>597.91168609991905</v>
      </c>
      <c r="AL316">
        <f t="shared" si="58"/>
        <v>557.1468365748874</v>
      </c>
      <c r="AM316">
        <f t="shared" si="59"/>
        <v>817.25821004150976</v>
      </c>
      <c r="AO316">
        <v>315</v>
      </c>
      <c r="AP316">
        <v>265</v>
      </c>
      <c r="AU316">
        <v>264</v>
      </c>
      <c r="AV316">
        <v>5.0769230769230997</v>
      </c>
      <c r="AW316">
        <f t="shared" si="60"/>
        <v>68.765285265938417</v>
      </c>
      <c r="AX316">
        <f t="shared" si="61"/>
        <v>4728.6644577058869</v>
      </c>
      <c r="AY316">
        <f t="shared" si="62"/>
        <v>0.36861039928438311</v>
      </c>
      <c r="AZ316">
        <f t="shared" si="63"/>
        <v>0.34332505484664833</v>
      </c>
      <c r="BA316">
        <v>1.7143231976420601</v>
      </c>
      <c r="BB316">
        <f t="shared" si="64"/>
        <v>68.992590447104462</v>
      </c>
      <c r="BC316">
        <f t="shared" si="65"/>
        <v>4759.9775366018903</v>
      </c>
      <c r="BD316">
        <f t="shared" si="66"/>
        <v>0.35684696377252761</v>
      </c>
      <c r="BE316">
        <f t="shared" si="67"/>
        <v>0.33456948348944787</v>
      </c>
      <c r="BF316">
        <v>1.74693969026424</v>
      </c>
      <c r="BG316">
        <v>11.884749796076585</v>
      </c>
      <c r="BI316">
        <v>0.39177195121885822</v>
      </c>
      <c r="BJ316">
        <v>0.36414941412664326</v>
      </c>
      <c r="BK316">
        <v>1.7752413977535</v>
      </c>
      <c r="BM316">
        <v>5.0769230769230997</v>
      </c>
      <c r="BN316">
        <f t="shared" si="68"/>
        <v>11.884749796076585</v>
      </c>
      <c r="BO316">
        <f t="shared" si="69"/>
        <v>11.845593921684806</v>
      </c>
    </row>
    <row r="317" spans="1:67" x14ac:dyDescent="0.3">
      <c r="A317">
        <v>316</v>
      </c>
      <c r="B317" s="6">
        <v>6.0769230769231202</v>
      </c>
      <c r="C317" s="6">
        <v>81.927990578006103</v>
      </c>
      <c r="D317" s="6">
        <v>82.318551623895402</v>
      </c>
      <c r="E317" s="6">
        <v>587.58718197558198</v>
      </c>
      <c r="F317">
        <v>0.27900005378770099</v>
      </c>
      <c r="G317">
        <v>0.247509743260658</v>
      </c>
      <c r="H317">
        <v>298.87313432835799</v>
      </c>
      <c r="I317">
        <v>84.679104477611901</v>
      </c>
      <c r="J317">
        <v>386.67407407407399</v>
      </c>
      <c r="K317">
        <v>118.28888888888901</v>
      </c>
      <c r="L317">
        <f t="shared" si="56"/>
        <v>548.75587341072492</v>
      </c>
      <c r="M317">
        <v>265</v>
      </c>
      <c r="N317">
        <v>5.0961538461538698</v>
      </c>
      <c r="O317" s="4"/>
      <c r="P317" s="3"/>
      <c r="Q317" s="8"/>
      <c r="R317" s="4"/>
      <c r="S317" s="3"/>
      <c r="U317" s="7">
        <v>66.429502390720899</v>
      </c>
      <c r="V317" s="4"/>
      <c r="W317" s="5">
        <v>5.0961538461538503</v>
      </c>
      <c r="X317" s="5">
        <v>68.044805262302745</v>
      </c>
      <c r="Y317" s="5">
        <v>220.91008313719391</v>
      </c>
      <c r="Z317" s="5">
        <f t="shared" si="57"/>
        <v>3.2465385459715543</v>
      </c>
      <c r="AA317" s="5"/>
      <c r="AB317" s="5"/>
      <c r="AC317" s="5"/>
      <c r="AD317" s="5"/>
      <c r="AF317" s="7">
        <v>69.470855857901597</v>
      </c>
      <c r="AG317" s="4"/>
      <c r="AH317" s="3"/>
      <c r="AI317" s="5"/>
      <c r="AJ317">
        <v>598.16793551859098</v>
      </c>
      <c r="AL317">
        <f t="shared" si="58"/>
        <v>557.44147727376753</v>
      </c>
      <c r="AM317">
        <f t="shared" si="59"/>
        <v>817.64654935230635</v>
      </c>
      <c r="AO317">
        <v>316</v>
      </c>
      <c r="AP317">
        <v>266</v>
      </c>
      <c r="AU317">
        <v>265</v>
      </c>
      <c r="AV317">
        <v>5.0961538461538698</v>
      </c>
      <c r="AW317">
        <f t="shared" si="60"/>
        <v>68.524126360667296</v>
      </c>
      <c r="AX317">
        <f t="shared" si="61"/>
        <v>4695.5558934926985</v>
      </c>
      <c r="AY317">
        <f t="shared" si="62"/>
        <v>0.37000665079682399</v>
      </c>
      <c r="AZ317">
        <f t="shared" si="63"/>
        <v>0.34092120493806305</v>
      </c>
      <c r="BA317">
        <v>1.71515910311131</v>
      </c>
      <c r="BB317">
        <f t="shared" si="64"/>
        <v>68.747563501857229</v>
      </c>
      <c r="BC317">
        <f t="shared" si="65"/>
        <v>4726.2274874418918</v>
      </c>
      <c r="BD317">
        <f t="shared" si="66"/>
        <v>0.35819865681712054</v>
      </c>
      <c r="BE317">
        <f t="shared" si="67"/>
        <v>0.33219725874082745</v>
      </c>
      <c r="BF317">
        <v>1.74456271702025</v>
      </c>
      <c r="BG317">
        <v>11.932243324763258</v>
      </c>
      <c r="BI317">
        <v>0.39325593588256613</v>
      </c>
      <c r="BJ317">
        <v>0.35729151889122751</v>
      </c>
      <c r="BK317">
        <v>1.7773325415177601</v>
      </c>
      <c r="BM317">
        <v>5.0961538461538698</v>
      </c>
      <c r="BN317">
        <f t="shared" si="68"/>
        <v>11.932243324763258</v>
      </c>
      <c r="BO317">
        <f t="shared" si="69"/>
        <v>11.893462221831578</v>
      </c>
    </row>
    <row r="318" spans="1:67" x14ac:dyDescent="0.3">
      <c r="A318">
        <v>317</v>
      </c>
      <c r="B318" s="6">
        <v>6.0961538461538902</v>
      </c>
      <c r="C318" s="6">
        <v>80.365731135792998</v>
      </c>
      <c r="D318" s="6">
        <v>82.228488184238699</v>
      </c>
      <c r="E318" s="6">
        <v>588.54024878698203</v>
      </c>
      <c r="F318">
        <v>0.30576692123024701</v>
      </c>
      <c r="G318">
        <v>0.269640376769954</v>
      </c>
      <c r="H318">
        <v>297.95348837209298</v>
      </c>
      <c r="I318">
        <v>84.480620155038807</v>
      </c>
      <c r="J318">
        <v>385.84444444444398</v>
      </c>
      <c r="K318">
        <v>118.28148148148099</v>
      </c>
      <c r="L318">
        <f t="shared" si="56"/>
        <v>549.31847545219375</v>
      </c>
      <c r="M318">
        <v>266</v>
      </c>
      <c r="N318">
        <v>5.1153846153846398</v>
      </c>
      <c r="O318" s="4"/>
      <c r="P318" s="3"/>
      <c r="Q318" s="8"/>
      <c r="R318" s="4"/>
      <c r="S318" s="3"/>
      <c r="U318" s="7">
        <v>66.939820236497496</v>
      </c>
      <c r="V318" s="4"/>
      <c r="W318" s="5">
        <v>5.1153846153846203</v>
      </c>
      <c r="X318" s="5">
        <v>68.33215281752075</v>
      </c>
      <c r="Y318" s="5">
        <v>219.93785278944108</v>
      </c>
      <c r="Z318" s="5">
        <f t="shared" si="57"/>
        <v>3.2186583287779538</v>
      </c>
      <c r="AA318" s="5"/>
      <c r="AB318" s="5"/>
      <c r="AC318" s="5"/>
      <c r="AD318" s="5"/>
      <c r="AF318" s="7">
        <v>69.469211170204005</v>
      </c>
      <c r="AG318" s="4"/>
      <c r="AH318" s="3"/>
      <c r="AI318" s="5"/>
      <c r="AJ318">
        <v>598.35406291680795</v>
      </c>
      <c r="AL318">
        <f t="shared" si="58"/>
        <v>557.72544146880591</v>
      </c>
      <c r="AM318">
        <f t="shared" si="59"/>
        <v>817.97631547045773</v>
      </c>
      <c r="AO318">
        <v>317</v>
      </c>
      <c r="AP318">
        <v>267</v>
      </c>
      <c r="AU318">
        <v>266</v>
      </c>
      <c r="AV318">
        <v>5.1153846153846398</v>
      </c>
      <c r="AW318">
        <f t="shared" si="60"/>
        <v>68.282053404935695</v>
      </c>
      <c r="AX318">
        <f t="shared" si="61"/>
        <v>4662.4388171944902</v>
      </c>
      <c r="AY318">
        <f t="shared" si="62"/>
        <v>0.37140290230926487</v>
      </c>
      <c r="AZ318">
        <f t="shared" si="63"/>
        <v>0.33851673700887547</v>
      </c>
      <c r="BA318">
        <v>1.7160275470717099</v>
      </c>
      <c r="BB318">
        <f t="shared" si="64"/>
        <v>68.502106842148237</v>
      </c>
      <c r="BC318">
        <f t="shared" si="65"/>
        <v>4692.538641813092</v>
      </c>
      <c r="BD318">
        <f t="shared" si="66"/>
        <v>0.35955034986171353</v>
      </c>
      <c r="BE318">
        <f t="shared" si="67"/>
        <v>0.32982933586835322</v>
      </c>
      <c r="BF318">
        <v>1.7422276609389</v>
      </c>
      <c r="BG318">
        <v>11.979374882292735</v>
      </c>
      <c r="BI318">
        <v>0.39473992054627399</v>
      </c>
      <c r="BJ318">
        <v>0.36031551523690014</v>
      </c>
      <c r="BK318">
        <v>1.7795194462046</v>
      </c>
      <c r="BM318">
        <v>5.1153846153846398</v>
      </c>
      <c r="BN318">
        <f t="shared" si="68"/>
        <v>11.979374882292735</v>
      </c>
      <c r="BO318">
        <f t="shared" si="69"/>
        <v>11.940892815973511</v>
      </c>
    </row>
    <row r="319" spans="1:67" x14ac:dyDescent="0.3">
      <c r="A319">
        <v>318</v>
      </c>
      <c r="B319" s="6">
        <v>6.1153846153846603</v>
      </c>
      <c r="C319" s="6">
        <v>81.010815708312705</v>
      </c>
      <c r="D319" s="6">
        <v>83.136803527060096</v>
      </c>
      <c r="E319" s="6">
        <v>588.00680502780801</v>
      </c>
      <c r="F319">
        <v>0.26775236225821097</v>
      </c>
      <c r="G319">
        <v>0.28991992936608502</v>
      </c>
      <c r="H319">
        <v>297.12977099236599</v>
      </c>
      <c r="I319">
        <v>84.465648854961799</v>
      </c>
      <c r="J319">
        <v>384.95652173912998</v>
      </c>
      <c r="K319">
        <v>118.195652173913</v>
      </c>
      <c r="L319">
        <f t="shared" si="56"/>
        <v>548.91719216727495</v>
      </c>
      <c r="M319">
        <v>267</v>
      </c>
      <c r="N319">
        <v>5.1346153846154099</v>
      </c>
      <c r="O319" s="4"/>
      <c r="P319" s="3"/>
      <c r="Q319" s="8"/>
      <c r="R319" s="4"/>
      <c r="S319" s="3"/>
      <c r="U319" s="7">
        <v>68.767970419564406</v>
      </c>
      <c r="V319" s="4"/>
      <c r="W319" s="5">
        <v>5.1346153846153904</v>
      </c>
      <c r="X319" s="5">
        <v>67.595393419102209</v>
      </c>
      <c r="Y319" s="5">
        <v>219.92835520007358</v>
      </c>
      <c r="Z319" s="5">
        <f t="shared" si="57"/>
        <v>3.2535997510434291</v>
      </c>
      <c r="AA319" s="5"/>
      <c r="AB319" s="5"/>
      <c r="AC319" s="5"/>
      <c r="AD319" s="5"/>
      <c r="AF319" s="7">
        <v>66.429502390720899</v>
      </c>
      <c r="AG319" s="4"/>
      <c r="AH319" s="3"/>
      <c r="AI319" s="5"/>
      <c r="AJ319">
        <v>598.42839785813999</v>
      </c>
      <c r="AL319">
        <f t="shared" si="58"/>
        <v>557.99842992472827</v>
      </c>
      <c r="AM319">
        <f t="shared" si="59"/>
        <v>818.21683871790503</v>
      </c>
      <c r="AO319">
        <v>318</v>
      </c>
      <c r="AP319">
        <v>268</v>
      </c>
      <c r="AU319">
        <v>267</v>
      </c>
      <c r="AV319">
        <v>5.1346153846154099</v>
      </c>
      <c r="AW319">
        <f t="shared" si="60"/>
        <v>68.039054590247503</v>
      </c>
      <c r="AX319">
        <f t="shared" si="61"/>
        <v>4629.3129495346793</v>
      </c>
      <c r="AY319">
        <f t="shared" si="62"/>
        <v>0.37279915382170581</v>
      </c>
      <c r="AZ319">
        <f t="shared" si="63"/>
        <v>0.33611163078218731</v>
      </c>
      <c r="BA319">
        <v>1.71693007256893</v>
      </c>
      <c r="BB319">
        <f t="shared" si="64"/>
        <v>68.25621395807336</v>
      </c>
      <c r="BC319">
        <f t="shared" si="65"/>
        <v>4658.9107438902884</v>
      </c>
      <c r="BD319">
        <f t="shared" si="66"/>
        <v>0.36090204290630651</v>
      </c>
      <c r="BE319">
        <f t="shared" si="67"/>
        <v>0.32746569689057348</v>
      </c>
      <c r="BF319">
        <v>1.73993941778845</v>
      </c>
      <c r="BG319">
        <v>12.025693826074791</v>
      </c>
      <c r="BI319">
        <v>0.3962239052099818</v>
      </c>
      <c r="BJ319">
        <v>0.35258753650731939</v>
      </c>
      <c r="BK319">
        <v>1.7818022096209101</v>
      </c>
      <c r="BM319">
        <v>5.1346153846154099</v>
      </c>
      <c r="BN319">
        <f t="shared" si="68"/>
        <v>12.025693826074791</v>
      </c>
      <c r="BO319">
        <f t="shared" si="69"/>
        <v>11.987433689487933</v>
      </c>
    </row>
    <row r="320" spans="1:67" x14ac:dyDescent="0.3">
      <c r="A320">
        <v>319</v>
      </c>
      <c r="B320" s="6">
        <v>6.1346153846154303</v>
      </c>
      <c r="C320" s="6">
        <v>80.751958644333001</v>
      </c>
      <c r="D320" s="6">
        <v>83.369834833860097</v>
      </c>
      <c r="E320" s="6">
        <v>587.692055576038</v>
      </c>
      <c r="F320">
        <v>0.271061633040931</v>
      </c>
      <c r="G320">
        <v>0.29293227229030699</v>
      </c>
      <c r="H320">
        <v>296.323076923077</v>
      </c>
      <c r="I320">
        <v>84.253846153846197</v>
      </c>
      <c r="J320">
        <v>384.06474820143899</v>
      </c>
      <c r="K320">
        <v>118.064748201439</v>
      </c>
      <c r="L320">
        <f t="shared" si="56"/>
        <v>548.38544548976245</v>
      </c>
      <c r="M320">
        <v>268</v>
      </c>
      <c r="N320">
        <v>5.1538461538461799</v>
      </c>
      <c r="O320" s="4"/>
      <c r="P320" s="3"/>
      <c r="Q320" s="8"/>
      <c r="R320" s="4"/>
      <c r="S320" s="3"/>
      <c r="U320" s="7">
        <v>67.721389166672694</v>
      </c>
      <c r="V320" s="4"/>
      <c r="W320" s="5">
        <v>5.1538461538461497</v>
      </c>
      <c r="X320" s="5">
        <v>67.557358218985712</v>
      </c>
      <c r="Y320" s="5">
        <v>218.29753339828173</v>
      </c>
      <c r="Z320" s="5">
        <f t="shared" si="57"/>
        <v>3.2312917371735437</v>
      </c>
      <c r="AA320" s="5"/>
      <c r="AB320" s="5"/>
      <c r="AC320" s="5"/>
      <c r="AD320" s="5"/>
      <c r="AF320" s="7">
        <v>67.655882245633194</v>
      </c>
      <c r="AG320" s="4"/>
      <c r="AH320" s="3"/>
      <c r="AI320" s="5"/>
      <c r="AJ320">
        <v>598.12984746803397</v>
      </c>
      <c r="AL320">
        <f t="shared" si="58"/>
        <v>558.26014381876303</v>
      </c>
      <c r="AM320">
        <f t="shared" si="59"/>
        <v>818.17706067127028</v>
      </c>
      <c r="AO320">
        <v>319</v>
      </c>
      <c r="AP320">
        <v>269</v>
      </c>
      <c r="AU320">
        <v>268</v>
      </c>
      <c r="AV320">
        <v>5.1538461538461799</v>
      </c>
      <c r="AW320">
        <f t="shared" si="60"/>
        <v>67.795117611572906</v>
      </c>
      <c r="AX320">
        <f t="shared" si="61"/>
        <v>4596.177971967003</v>
      </c>
      <c r="AY320">
        <f t="shared" si="62"/>
        <v>0.37419540533414669</v>
      </c>
      <c r="AZ320">
        <f t="shared" si="63"/>
        <v>0.33370586312992212</v>
      </c>
      <c r="BA320">
        <v>1.7178682073857401</v>
      </c>
      <c r="BB320">
        <f t="shared" si="64"/>
        <v>68.00987739015531</v>
      </c>
      <c r="BC320">
        <f t="shared" si="65"/>
        <v>4625.3434226239588</v>
      </c>
      <c r="BD320">
        <f t="shared" si="66"/>
        <v>0.36225373595089944</v>
      </c>
      <c r="BE320">
        <f t="shared" si="67"/>
        <v>0.32510631572714516</v>
      </c>
      <c r="BF320">
        <v>1.73770292652016</v>
      </c>
      <c r="BG320">
        <v>12.068377332995498</v>
      </c>
      <c r="BI320">
        <v>0.39770788987368888</v>
      </c>
      <c r="BJ320">
        <v>0.35219085372191983</v>
      </c>
      <c r="BK320">
        <v>1.7841807509702201</v>
      </c>
      <c r="BM320">
        <v>5.1538461538461799</v>
      </c>
      <c r="BN320">
        <f t="shared" si="68"/>
        <v>12.068377332995498</v>
      </c>
      <c r="BO320">
        <f t="shared" si="69"/>
        <v>12.030268132636047</v>
      </c>
    </row>
    <row r="321" spans="1:67" x14ac:dyDescent="0.3">
      <c r="A321">
        <v>320</v>
      </c>
      <c r="B321" s="6">
        <v>6.1538461538462004</v>
      </c>
      <c r="C321" s="6">
        <v>81.010815708312705</v>
      </c>
      <c r="D321" s="6">
        <v>82.539141607124805</v>
      </c>
      <c r="E321" s="6">
        <v>587.90173291635699</v>
      </c>
      <c r="F321">
        <v>0.25948823042915697</v>
      </c>
      <c r="G321">
        <v>0.25771128439417101</v>
      </c>
      <c r="H321">
        <v>295.53435114503799</v>
      </c>
      <c r="I321">
        <v>84.129770992366403</v>
      </c>
      <c r="J321">
        <v>383.27205882352899</v>
      </c>
      <c r="K321">
        <v>118.044117647059</v>
      </c>
      <c r="L321">
        <f t="shared" si="56"/>
        <v>548.36067299056879</v>
      </c>
      <c r="M321">
        <v>269</v>
      </c>
      <c r="N321">
        <v>5.17307692307695</v>
      </c>
      <c r="O321" s="4"/>
      <c r="P321" s="3"/>
      <c r="Q321" s="8"/>
      <c r="R321" s="4"/>
      <c r="S321" s="3"/>
      <c r="U321" s="7">
        <v>66.885136642953498</v>
      </c>
      <c r="V321" s="4"/>
      <c r="W321" s="5">
        <v>5.1730769230769198</v>
      </c>
      <c r="X321" s="5">
        <v>67.388226480493927</v>
      </c>
      <c r="Y321" s="5">
        <v>218.09179630665272</v>
      </c>
      <c r="Z321" s="5">
        <f t="shared" si="57"/>
        <v>3.2363486575771687</v>
      </c>
      <c r="AA321" s="5"/>
      <c r="AB321" s="5"/>
      <c r="AC321" s="5"/>
      <c r="AD321" s="5"/>
      <c r="AF321" s="7">
        <v>68.398247614322599</v>
      </c>
      <c r="AG321" s="4"/>
      <c r="AH321" s="3"/>
      <c r="AI321" s="5"/>
      <c r="AJ321">
        <v>598.68228718199498</v>
      </c>
      <c r="AL321">
        <f t="shared" si="58"/>
        <v>558.51028488486531</v>
      </c>
      <c r="AM321">
        <f t="shared" si="59"/>
        <v>818.75162247633932</v>
      </c>
      <c r="AO321">
        <v>320</v>
      </c>
      <c r="AP321">
        <v>270</v>
      </c>
      <c r="AU321">
        <v>269</v>
      </c>
      <c r="AV321">
        <v>5.17307692307695</v>
      </c>
      <c r="AW321">
        <f t="shared" si="60"/>
        <v>67.550229652340164</v>
      </c>
      <c r="AX321">
        <f t="shared" si="61"/>
        <v>4563.0335260838965</v>
      </c>
      <c r="AY321">
        <f t="shared" si="62"/>
        <v>0.37559165684658757</v>
      </c>
      <c r="AZ321">
        <f t="shared" si="63"/>
        <v>0.33129940802987051</v>
      </c>
      <c r="BA321">
        <v>1.7188434667691701</v>
      </c>
      <c r="BB321">
        <f t="shared" si="64"/>
        <v>67.763088693806083</v>
      </c>
      <c r="BC321">
        <f t="shared" si="65"/>
        <v>4591.8361893246301</v>
      </c>
      <c r="BD321">
        <f t="shared" si="66"/>
        <v>0.36360542899549242</v>
      </c>
      <c r="BE321">
        <f t="shared" si="67"/>
        <v>0.32275115802904397</v>
      </c>
      <c r="BF321">
        <v>1.73552316487914</v>
      </c>
      <c r="BG321">
        <v>12.120634181263291</v>
      </c>
      <c r="BI321">
        <v>0.39919187453739674</v>
      </c>
      <c r="BJ321">
        <v>0.35042962179843318</v>
      </c>
      <c r="BK321">
        <v>1.7866547945159299</v>
      </c>
      <c r="BM321">
        <v>5.17307692307695</v>
      </c>
      <c r="BN321">
        <f t="shared" si="68"/>
        <v>12.120634181263291</v>
      </c>
      <c r="BO321">
        <f t="shared" si="69"/>
        <v>12.082560554108534</v>
      </c>
    </row>
    <row r="322" spans="1:67" x14ac:dyDescent="0.3">
      <c r="A322">
        <v>321</v>
      </c>
      <c r="B322" s="6">
        <v>6.1730769230769704</v>
      </c>
      <c r="C322" s="6">
        <v>81.027709891384205</v>
      </c>
      <c r="D322" s="6">
        <v>80.670069254049096</v>
      </c>
      <c r="E322" s="6">
        <v>588.62649455393</v>
      </c>
      <c r="F322">
        <v>0.30303757145011301</v>
      </c>
      <c r="G322">
        <v>0.25480636316578098</v>
      </c>
      <c r="H322">
        <v>294.60305343511499</v>
      </c>
      <c r="I322">
        <v>84.083969465648906</v>
      </c>
      <c r="J322">
        <v>382.5</v>
      </c>
      <c r="K322">
        <v>117.907692307692</v>
      </c>
      <c r="L322">
        <f t="shared" ref="L322:L385" si="70">(J322-H322)*6.25</f>
        <v>549.35591603053138</v>
      </c>
      <c r="M322">
        <v>270</v>
      </c>
      <c r="N322">
        <v>5.19230769230772</v>
      </c>
      <c r="O322" s="4"/>
      <c r="P322" s="3"/>
      <c r="Q322" s="8"/>
      <c r="R322" s="4"/>
      <c r="S322" s="3"/>
      <c r="U322" s="7">
        <v>67.325163960576603</v>
      </c>
      <c r="V322" s="4"/>
      <c r="W322" s="5">
        <v>5.1923076923076898</v>
      </c>
      <c r="X322" s="5">
        <v>66.813747931716563</v>
      </c>
      <c r="Y322" s="5">
        <v>217.63662971861874</v>
      </c>
      <c r="Z322" s="5">
        <f t="shared" si="57"/>
        <v>3.257362989740415</v>
      </c>
      <c r="AA322" s="5"/>
      <c r="AB322" s="5"/>
      <c r="AC322" s="5"/>
      <c r="AD322" s="5"/>
      <c r="AF322" s="7">
        <v>67.336526554189902</v>
      </c>
      <c r="AG322" s="4"/>
      <c r="AH322" s="3"/>
      <c r="AI322" s="5"/>
      <c r="AJ322">
        <v>599.76585258924104</v>
      </c>
      <c r="AL322">
        <f t="shared" si="58"/>
        <v>558.74855556019156</v>
      </c>
      <c r="AM322">
        <f t="shared" si="59"/>
        <v>819.70667087239178</v>
      </c>
      <c r="AO322">
        <v>321</v>
      </c>
      <c r="AP322">
        <v>271</v>
      </c>
      <c r="AU322">
        <v>270</v>
      </c>
      <c r="AV322">
        <v>5.19230769230772</v>
      </c>
      <c r="AW322">
        <f t="shared" si="60"/>
        <v>67.304377369260294</v>
      </c>
      <c r="AX322">
        <f t="shared" si="61"/>
        <v>4529.8792130637976</v>
      </c>
      <c r="AY322">
        <f t="shared" si="62"/>
        <v>0.37698790835902846</v>
      </c>
      <c r="AZ322">
        <f t="shared" si="63"/>
        <v>0.32889223652556149</v>
      </c>
      <c r="BA322">
        <v>1.7198573455585</v>
      </c>
      <c r="BB322">
        <f t="shared" si="64"/>
        <v>67.515838403351012</v>
      </c>
      <c r="BC322">
        <f t="shared" si="65"/>
        <v>4558.3884353074072</v>
      </c>
      <c r="BD322">
        <f t="shared" si="66"/>
        <v>0.36495712204008535</v>
      </c>
      <c r="BE322">
        <f t="shared" si="67"/>
        <v>0.32040018101300255</v>
      </c>
      <c r="BF322">
        <v>1.73340514491932</v>
      </c>
      <c r="BG322">
        <v>12.179098936984948</v>
      </c>
      <c r="BI322">
        <v>0.40067585920110455</v>
      </c>
      <c r="BJ322">
        <v>0.34448032715374483</v>
      </c>
      <c r="BK322">
        <v>1.7892238667087399</v>
      </c>
      <c r="BM322">
        <v>5.19230769230772</v>
      </c>
      <c r="BN322">
        <f t="shared" si="68"/>
        <v>12.179098936984948</v>
      </c>
      <c r="BO322">
        <f t="shared" si="69"/>
        <v>12.140953741481011</v>
      </c>
    </row>
    <row r="323" spans="1:67" x14ac:dyDescent="0.3">
      <c r="A323">
        <v>322</v>
      </c>
      <c r="B323" s="6">
        <v>6.1923076923077396</v>
      </c>
      <c r="C323" s="6">
        <v>81.628758992100998</v>
      </c>
      <c r="D323" s="6">
        <v>81.329382157803707</v>
      </c>
      <c r="E323" s="6">
        <v>588.33093787281098</v>
      </c>
      <c r="F323">
        <v>0.25123831782056499</v>
      </c>
      <c r="G323">
        <v>0.26924746013434298</v>
      </c>
      <c r="H323">
        <v>293.83458646616498</v>
      </c>
      <c r="I323">
        <v>84</v>
      </c>
      <c r="J323">
        <v>381.67424242424198</v>
      </c>
      <c r="K323">
        <v>117.84090909090899</v>
      </c>
      <c r="L323">
        <f t="shared" si="70"/>
        <v>548.99784973798126</v>
      </c>
      <c r="M323">
        <v>271</v>
      </c>
      <c r="N323">
        <v>5.2115384615384901</v>
      </c>
      <c r="O323" s="4"/>
      <c r="P323" s="3"/>
      <c r="Q323" s="8"/>
      <c r="R323" s="4"/>
      <c r="S323" s="3"/>
      <c r="U323" s="7">
        <v>67.691486826951106</v>
      </c>
      <c r="V323" s="4"/>
      <c r="W323" s="5">
        <v>5.2115384615384599</v>
      </c>
      <c r="X323" s="5">
        <v>66.857687142287034</v>
      </c>
      <c r="Y323" s="5">
        <v>216.6872687230638</v>
      </c>
      <c r="Z323" s="5">
        <f t="shared" si="57"/>
        <v>3.2410225059372504</v>
      </c>
      <c r="AA323" s="5"/>
      <c r="AB323" s="5"/>
      <c r="AC323" s="5"/>
      <c r="AD323" s="5"/>
      <c r="AF323" s="7">
        <v>66.564341118889203</v>
      </c>
      <c r="AG323" s="4"/>
      <c r="AH323" s="3"/>
      <c r="AI323" s="5"/>
      <c r="AJ323">
        <v>599.18590220052999</v>
      </c>
      <c r="AL323">
        <f t="shared" si="58"/>
        <v>558.97465913384531</v>
      </c>
      <c r="AM323">
        <f t="shared" si="59"/>
        <v>819.436644866253</v>
      </c>
      <c r="AO323">
        <v>322</v>
      </c>
      <c r="AP323">
        <v>272</v>
      </c>
      <c r="AU323">
        <v>271</v>
      </c>
      <c r="AV323">
        <v>5.2115384615384901</v>
      </c>
      <c r="AW323">
        <f t="shared" si="60"/>
        <v>67.057546876984617</v>
      </c>
      <c r="AX323">
        <f t="shared" si="61"/>
        <v>4496.7145931589894</v>
      </c>
      <c r="AY323">
        <f t="shared" si="62"/>
        <v>0.37838415987146939</v>
      </c>
      <c r="AZ323">
        <f t="shared" si="63"/>
        <v>0.32648431668907757</v>
      </c>
      <c r="BA323">
        <v>1.7209113212440701</v>
      </c>
      <c r="BB323">
        <f t="shared" si="64"/>
        <v>67.26811599561502</v>
      </c>
      <c r="BC323">
        <f t="shared" si="65"/>
        <v>4524.9994295995175</v>
      </c>
      <c r="BD323">
        <f t="shared" si="66"/>
        <v>0.36630881508467833</v>
      </c>
      <c r="BE323">
        <f t="shared" si="67"/>
        <v>0.31805333330037877</v>
      </c>
      <c r="BF323">
        <v>1.7313539084230101</v>
      </c>
      <c r="BG323">
        <v>12.219901905589969</v>
      </c>
      <c r="BI323">
        <v>0.40215984386481246</v>
      </c>
      <c r="BJ323">
        <v>0.34493356233852068</v>
      </c>
      <c r="BK323">
        <v>1.79188729438079</v>
      </c>
      <c r="BM323">
        <v>5.2115384615384901</v>
      </c>
      <c r="BN323">
        <f t="shared" si="68"/>
        <v>12.219901905589969</v>
      </c>
      <c r="BO323">
        <f t="shared" si="69"/>
        <v>12.181649994771213</v>
      </c>
    </row>
    <row r="324" spans="1:67" x14ac:dyDescent="0.3">
      <c r="A324">
        <v>323</v>
      </c>
      <c r="B324" s="6">
        <v>6.2115384615385096</v>
      </c>
      <c r="C324" s="6">
        <v>81.076533474079696</v>
      </c>
      <c r="D324" s="6">
        <v>81.927007918457207</v>
      </c>
      <c r="E324" s="6">
        <v>588.11154249110803</v>
      </c>
      <c r="F324">
        <v>0.262249623195496</v>
      </c>
      <c r="G324">
        <v>0.27854517920237498</v>
      </c>
      <c r="H324">
        <v>293.038167938931</v>
      </c>
      <c r="I324">
        <v>83.870229007633597</v>
      </c>
      <c r="J324">
        <v>380.82089552238801</v>
      </c>
      <c r="K324">
        <v>117.761194029851</v>
      </c>
      <c r="L324">
        <f t="shared" si="70"/>
        <v>548.64204739660636</v>
      </c>
      <c r="M324">
        <v>272</v>
      </c>
      <c r="N324">
        <v>5.2307692307692601</v>
      </c>
      <c r="O324" s="4"/>
      <c r="P324" s="3"/>
      <c r="Q324" s="8"/>
      <c r="R324" s="4"/>
      <c r="S324" s="3"/>
      <c r="U324" s="7">
        <v>67.296210591098102</v>
      </c>
      <c r="V324" s="4"/>
      <c r="W324" s="5">
        <v>5.2307692307692299</v>
      </c>
      <c r="X324" s="5">
        <v>66.35659955916887</v>
      </c>
      <c r="Y324" s="5">
        <v>215.95920641555762</v>
      </c>
      <c r="Z324" s="5">
        <f t="shared" si="57"/>
        <v>3.254524913124746</v>
      </c>
      <c r="AA324" s="5"/>
      <c r="AB324" s="5"/>
      <c r="AC324" s="5"/>
      <c r="AD324" s="5"/>
      <c r="AF324" s="7">
        <v>66.943643996183795</v>
      </c>
      <c r="AG324" s="4"/>
      <c r="AH324" s="3"/>
      <c r="AI324" s="5"/>
      <c r="AJ324">
        <v>599.56413516488101</v>
      </c>
      <c r="AL324">
        <f t="shared" si="58"/>
        <v>559.18829989792334</v>
      </c>
      <c r="AM324">
        <f t="shared" si="59"/>
        <v>819.85895550316559</v>
      </c>
      <c r="AO324">
        <v>323</v>
      </c>
      <c r="AP324">
        <v>273</v>
      </c>
      <c r="AU324">
        <v>272</v>
      </c>
      <c r="AV324">
        <v>5.2307692307692601</v>
      </c>
      <c r="AW324">
        <f t="shared" si="60"/>
        <v>66.809723732594051</v>
      </c>
      <c r="AX324">
        <f t="shared" si="61"/>
        <v>4463.5391852255407</v>
      </c>
      <c r="AY324">
        <f t="shared" si="62"/>
        <v>0.37978041138391028</v>
      </c>
      <c r="AZ324">
        <f t="shared" si="63"/>
        <v>0.32407561358692571</v>
      </c>
      <c r="BA324">
        <v>1.72200684557711</v>
      </c>
      <c r="BB324">
        <f t="shared" si="64"/>
        <v>67.019909853072306</v>
      </c>
      <c r="BC324">
        <f t="shared" si="65"/>
        <v>4491.6683167139381</v>
      </c>
      <c r="BD324">
        <f t="shared" si="66"/>
        <v>0.36766050812927131</v>
      </c>
      <c r="BE324">
        <f t="shared" si="67"/>
        <v>0.31571055476066789</v>
      </c>
      <c r="BF324">
        <v>1.72937452222462</v>
      </c>
      <c r="BG324">
        <v>12.271551350588597</v>
      </c>
      <c r="BI324">
        <v>0.40364382852852027</v>
      </c>
      <c r="BJ324">
        <v>0.3397824953102892</v>
      </c>
      <c r="BK324">
        <v>1.7946441869777701</v>
      </c>
      <c r="BM324">
        <v>5.2307692307692601</v>
      </c>
      <c r="BN324">
        <f t="shared" si="68"/>
        <v>12.271551350588597</v>
      </c>
      <c r="BO324">
        <f t="shared" si="69"/>
        <v>12.233065626327187</v>
      </c>
    </row>
    <row r="325" spans="1:67" x14ac:dyDescent="0.3">
      <c r="A325">
        <v>324</v>
      </c>
      <c r="B325" s="6">
        <v>6.2307692307692797</v>
      </c>
      <c r="C325" s="6">
        <v>80.727288820061602</v>
      </c>
      <c r="D325" s="6">
        <v>81.331833727803101</v>
      </c>
      <c r="E325" s="6">
        <v>588.49830869128198</v>
      </c>
      <c r="F325">
        <v>0.272404773345371</v>
      </c>
      <c r="G325">
        <v>0.239908485492245</v>
      </c>
      <c r="H325">
        <v>292.2</v>
      </c>
      <c r="I325">
        <v>83.869230769230796</v>
      </c>
      <c r="J325">
        <v>380.09090909090901</v>
      </c>
      <c r="K325">
        <v>117.651515151515</v>
      </c>
      <c r="L325">
        <f t="shared" si="70"/>
        <v>549.31818181818142</v>
      </c>
      <c r="M325">
        <v>273</v>
      </c>
      <c r="N325">
        <v>5.2500000000000302</v>
      </c>
      <c r="O325" s="4"/>
      <c r="P325" s="3"/>
      <c r="Q325" s="8"/>
      <c r="R325" s="4"/>
      <c r="S325" s="3"/>
      <c r="U325" s="7">
        <v>66.6028804436082</v>
      </c>
      <c r="V325" s="4"/>
      <c r="W325" s="5">
        <v>5.25</v>
      </c>
      <c r="X325" s="5">
        <v>66.31849777554514</v>
      </c>
      <c r="Y325" s="5">
        <v>215.91566651679577</v>
      </c>
      <c r="Z325" s="5">
        <f t="shared" si="57"/>
        <v>3.2557381991305356</v>
      </c>
      <c r="AA325" s="5"/>
      <c r="AB325" s="5"/>
      <c r="AC325" s="5"/>
      <c r="AD325" s="5"/>
      <c r="AF325" s="7">
        <v>66.9524527845319</v>
      </c>
      <c r="AG325" s="4"/>
      <c r="AH325" s="3"/>
      <c r="AI325" s="5"/>
      <c r="AJ325">
        <v>600.12327410621106</v>
      </c>
      <c r="AL325">
        <f t="shared" si="58"/>
        <v>559.3891833007815</v>
      </c>
      <c r="AM325">
        <f t="shared" si="59"/>
        <v>820.40490156865462</v>
      </c>
      <c r="AO325">
        <v>324</v>
      </c>
      <c r="AP325">
        <v>274</v>
      </c>
      <c r="AU325">
        <v>273</v>
      </c>
      <c r="AV325">
        <v>5.2500000000000302</v>
      </c>
      <c r="AW325">
        <f t="shared" si="60"/>
        <v>66.560892919921514</v>
      </c>
      <c r="AX325">
        <f t="shared" si="61"/>
        <v>4430.3524662972577</v>
      </c>
      <c r="AY325">
        <f t="shared" si="62"/>
        <v>0.38117666289635116</v>
      </c>
      <c r="AZ325">
        <f t="shared" si="63"/>
        <v>0.32166608924910439</v>
      </c>
      <c r="BA325">
        <v>1.72314534799478</v>
      </c>
      <c r="BB325">
        <f t="shared" si="64"/>
        <v>66.771207226561927</v>
      </c>
      <c r="BC325">
        <f t="shared" si="65"/>
        <v>4458.3941144924756</v>
      </c>
      <c r="BD325">
        <f t="shared" si="66"/>
        <v>0.36901220117386424</v>
      </c>
      <c r="BE325">
        <f t="shared" si="67"/>
        <v>0.31337177635989721</v>
      </c>
      <c r="BF325">
        <v>1.72747207343886</v>
      </c>
      <c r="BG325">
        <v>12.32562944363851</v>
      </c>
      <c r="BI325">
        <v>0.40512781319222818</v>
      </c>
      <c r="BJ325">
        <v>0.33939240292067424</v>
      </c>
      <c r="BK325">
        <v>1.79749343399854</v>
      </c>
      <c r="BM325">
        <v>5.2500000000000302</v>
      </c>
      <c r="BN325">
        <f t="shared" si="68"/>
        <v>12.32562944363851</v>
      </c>
      <c r="BO325">
        <f t="shared" si="69"/>
        <v>12.286806479100072</v>
      </c>
    </row>
    <row r="326" spans="1:67" x14ac:dyDescent="0.3">
      <c r="A326">
        <v>325</v>
      </c>
      <c r="B326" s="6">
        <v>6.2500000000000497</v>
      </c>
      <c r="C326" s="6">
        <v>80.125837644812194</v>
      </c>
      <c r="D326" s="6">
        <v>81.051485504838595</v>
      </c>
      <c r="E326" s="6">
        <v>587.83979112991005</v>
      </c>
      <c r="F326">
        <v>0.255842198850949</v>
      </c>
      <c r="G326">
        <v>0.29804249399773602</v>
      </c>
      <c r="H326">
        <v>291.421875</v>
      </c>
      <c r="I326">
        <v>83.75</v>
      </c>
      <c r="J326">
        <v>379.17557251908403</v>
      </c>
      <c r="K326">
        <v>117.595419847328</v>
      </c>
      <c r="L326">
        <f t="shared" si="70"/>
        <v>548.46060949427522</v>
      </c>
      <c r="M326">
        <v>274</v>
      </c>
      <c r="N326">
        <v>5.2692307692308002</v>
      </c>
      <c r="O326" s="4"/>
      <c r="P326" s="3"/>
      <c r="Q326" s="8"/>
      <c r="R326" s="4"/>
      <c r="S326" s="3"/>
      <c r="U326" s="7">
        <v>66.221282765025705</v>
      </c>
      <c r="V326" s="4"/>
      <c r="W326" s="5">
        <v>5.2692307692307701</v>
      </c>
      <c r="X326" s="5">
        <v>65.90075164149269</v>
      </c>
      <c r="Y326" s="5">
        <v>215.00454711261787</v>
      </c>
      <c r="Z326" s="5">
        <f t="shared" si="57"/>
        <v>3.2625507563595963</v>
      </c>
      <c r="AA326" s="5"/>
      <c r="AB326" s="5"/>
      <c r="AC326" s="5"/>
      <c r="AD326" s="5"/>
      <c r="AF326" s="7">
        <v>66.551084513391103</v>
      </c>
      <c r="AG326" s="4"/>
      <c r="AH326" s="3"/>
      <c r="AI326" s="5"/>
      <c r="AJ326">
        <v>600.01020491506995</v>
      </c>
      <c r="AL326">
        <f t="shared" si="58"/>
        <v>559.57701610262325</v>
      </c>
      <c r="AM326">
        <f t="shared" si="59"/>
        <v>820.4502927981315</v>
      </c>
      <c r="AO326">
        <v>325</v>
      </c>
      <c r="AP326">
        <v>275</v>
      </c>
      <c r="AU326">
        <v>274</v>
      </c>
      <c r="AV326">
        <v>5.2692307692308002</v>
      </c>
      <c r="AW326">
        <f t="shared" si="60"/>
        <v>66.311038833706789</v>
      </c>
      <c r="AX326">
        <f t="shared" si="61"/>
        <v>4397.1538712053698</v>
      </c>
      <c r="AY326">
        <f t="shared" si="62"/>
        <v>0.3825729144087921</v>
      </c>
      <c r="AZ326">
        <f t="shared" si="63"/>
        <v>0.3192557026414905</v>
      </c>
      <c r="BA326">
        <v>1.72432822667771</v>
      </c>
      <c r="BB326">
        <f t="shared" si="64"/>
        <v>66.521994197562108</v>
      </c>
      <c r="BC326">
        <f t="shared" si="65"/>
        <v>4425.1757120204866</v>
      </c>
      <c r="BD326">
        <f t="shared" si="66"/>
        <v>0.37036389421845722</v>
      </c>
      <c r="BE326">
        <f t="shared" si="67"/>
        <v>0.3110369200140557</v>
      </c>
      <c r="BF326">
        <v>1.7256516645932101</v>
      </c>
      <c r="BG326">
        <v>12.372755837163655</v>
      </c>
      <c r="BI326">
        <v>0.40661179785593604</v>
      </c>
      <c r="BJ326">
        <v>0.33513014346122816</v>
      </c>
      <c r="BK326">
        <v>1.8004337034765601</v>
      </c>
      <c r="BM326">
        <v>5.2692307692308002</v>
      </c>
      <c r="BN326">
        <f t="shared" si="68"/>
        <v>12.372755837163655</v>
      </c>
      <c r="BO326">
        <f t="shared" si="69"/>
        <v>12.333519202107734</v>
      </c>
    </row>
    <row r="327" spans="1:67" x14ac:dyDescent="0.3">
      <c r="A327">
        <v>326</v>
      </c>
      <c r="B327" s="6">
        <v>6.2692307692308198</v>
      </c>
      <c r="C327" s="6">
        <v>78.854436801533893</v>
      </c>
      <c r="D327" s="6">
        <v>79.5285010317683</v>
      </c>
      <c r="E327" s="6">
        <v>588.489005521894</v>
      </c>
      <c r="F327">
        <v>0.28402569740543299</v>
      </c>
      <c r="G327">
        <v>0.24875751881549399</v>
      </c>
      <c r="H327">
        <v>290.56451612903197</v>
      </c>
      <c r="I327">
        <v>83.580645161290306</v>
      </c>
      <c r="J327">
        <v>378.42857142857099</v>
      </c>
      <c r="K327">
        <v>117.428571428571</v>
      </c>
      <c r="L327">
        <f t="shared" si="70"/>
        <v>549.15034562211883</v>
      </c>
      <c r="M327">
        <v>275</v>
      </c>
      <c r="N327">
        <v>5.2884615384615703</v>
      </c>
      <c r="O327" s="4"/>
      <c r="P327" s="3"/>
      <c r="Q327" s="8"/>
      <c r="R327" s="4"/>
      <c r="S327" s="3"/>
      <c r="U327" s="7">
        <v>65.876595812441394</v>
      </c>
      <c r="V327" s="4"/>
      <c r="W327" s="5">
        <v>5.2884615384615401</v>
      </c>
      <c r="X327" s="5">
        <v>65.606221620697113</v>
      </c>
      <c r="Y327" s="5">
        <v>214.43902435315152</v>
      </c>
      <c r="Z327" s="5">
        <f t="shared" si="57"/>
        <v>3.2685775686478706</v>
      </c>
      <c r="AA327" s="5"/>
      <c r="AB327" s="5"/>
      <c r="AC327" s="5"/>
      <c r="AD327" s="5"/>
      <c r="AF327" s="7">
        <v>66.221282765025705</v>
      </c>
      <c r="AG327" s="4"/>
      <c r="AH327" s="3"/>
      <c r="AI327" s="5"/>
      <c r="AJ327">
        <v>599.66336775684601</v>
      </c>
      <c r="AL327">
        <f t="shared" si="58"/>
        <v>559.75150653333321</v>
      </c>
      <c r="AM327">
        <f t="shared" si="59"/>
        <v>820.31573415107584</v>
      </c>
      <c r="AO327">
        <v>326</v>
      </c>
      <c r="AP327">
        <v>276</v>
      </c>
      <c r="AU327">
        <v>275</v>
      </c>
      <c r="AV327">
        <v>5.2884615384615703</v>
      </c>
      <c r="AW327">
        <f t="shared" si="60"/>
        <v>66.060145263583451</v>
      </c>
      <c r="AX327">
        <f t="shared" si="61"/>
        <v>4363.9427922457471</v>
      </c>
      <c r="AY327">
        <f t="shared" si="62"/>
        <v>0.38396916592123292</v>
      </c>
      <c r="AZ327">
        <f t="shared" si="63"/>
        <v>0.31684440964167793</v>
      </c>
      <c r="BA327">
        <v>1.7255568523746001</v>
      </c>
      <c r="BB327">
        <f t="shared" si="64"/>
        <v>66.272255640029798</v>
      </c>
      <c r="BC327">
        <f t="shared" si="65"/>
        <v>4392.0118676174616</v>
      </c>
      <c r="BD327">
        <f t="shared" si="66"/>
        <v>0.3717155872630501</v>
      </c>
      <c r="BE327">
        <f t="shared" si="67"/>
        <v>0.30870589844785612</v>
      </c>
      <c r="BF327">
        <v>1.7239184086647401</v>
      </c>
      <c r="BG327">
        <v>12.417710116712172</v>
      </c>
      <c r="BI327">
        <v>0.40809578251964385</v>
      </c>
      <c r="BJ327">
        <v>0.33214124537697276</v>
      </c>
      <c r="BK327">
        <v>1.80346342280553</v>
      </c>
      <c r="BM327">
        <v>5.2884615384615703</v>
      </c>
      <c r="BN327">
        <f t="shared" si="68"/>
        <v>12.417710116712172</v>
      </c>
      <c r="BO327">
        <f t="shared" si="69"/>
        <v>12.3779661070656</v>
      </c>
    </row>
    <row r="328" spans="1:67" x14ac:dyDescent="0.3">
      <c r="A328">
        <v>327</v>
      </c>
      <c r="B328" s="6">
        <v>6.2884615384615898</v>
      </c>
      <c r="C328" s="6">
        <v>78.846896449979397</v>
      </c>
      <c r="D328" s="6">
        <v>79.871524120108305</v>
      </c>
      <c r="E328" s="6">
        <v>589.18243558731695</v>
      </c>
      <c r="F328">
        <v>0.29880181783207699</v>
      </c>
      <c r="G328">
        <v>0.26483716299832999</v>
      </c>
      <c r="H328">
        <v>289.64516129032302</v>
      </c>
      <c r="I328">
        <v>83.572580645161295</v>
      </c>
      <c r="J328">
        <v>377.61417322834598</v>
      </c>
      <c r="K328">
        <v>117.45669291338599</v>
      </c>
      <c r="L328">
        <f t="shared" si="70"/>
        <v>549.80632461264349</v>
      </c>
      <c r="M328">
        <v>276</v>
      </c>
      <c r="N328">
        <v>5.3076923076923403</v>
      </c>
      <c r="O328" s="4"/>
      <c r="P328" s="3"/>
      <c r="Q328" s="8"/>
      <c r="R328" s="4"/>
      <c r="S328" s="3"/>
      <c r="U328" s="7">
        <v>65.743772677991601</v>
      </c>
      <c r="V328" s="4"/>
      <c r="W328" s="5">
        <v>5.3076923076923102</v>
      </c>
      <c r="X328" s="5">
        <v>65.353967167767507</v>
      </c>
      <c r="Y328" s="5">
        <v>213.1336782014001</v>
      </c>
      <c r="Z328" s="5">
        <f t="shared" si="57"/>
        <v>3.2612202049536383</v>
      </c>
      <c r="AA328" s="5"/>
      <c r="AB328" s="5"/>
      <c r="AC328" s="5"/>
      <c r="AD328" s="5"/>
      <c r="AF328" s="7">
        <v>66.2286357992935</v>
      </c>
      <c r="AG328" s="4"/>
      <c r="AH328" s="3"/>
      <c r="AI328" s="5"/>
      <c r="AJ328">
        <v>600.23764850850398</v>
      </c>
      <c r="AL328">
        <f t="shared" si="58"/>
        <v>559.91236445260233</v>
      </c>
      <c r="AM328">
        <f t="shared" si="59"/>
        <v>820.84535118006374</v>
      </c>
      <c r="AO328">
        <v>327</v>
      </c>
      <c r="AP328">
        <v>277</v>
      </c>
      <c r="AU328">
        <v>276</v>
      </c>
      <c r="AV328">
        <v>5.3076923076923403</v>
      </c>
      <c r="AW328">
        <f t="shared" si="60"/>
        <v>65.808195377898286</v>
      </c>
      <c r="AX328">
        <f t="shared" si="61"/>
        <v>4330.7185788956331</v>
      </c>
      <c r="AY328">
        <f t="shared" si="62"/>
        <v>0.38536541743367386</v>
      </c>
      <c r="AZ328">
        <f t="shared" si="63"/>
        <v>0.3144321630184107</v>
      </c>
      <c r="BA328">
        <v>1.7268325588747799</v>
      </c>
      <c r="BB328">
        <f t="shared" si="64"/>
        <v>66.021975181801878</v>
      </c>
      <c r="BC328">
        <f t="shared" si="65"/>
        <v>4358.9012069064629</v>
      </c>
      <c r="BD328">
        <f t="shared" si="66"/>
        <v>0.37306728030764313</v>
      </c>
      <c r="BE328">
        <f t="shared" si="67"/>
        <v>0.30637861505903963</v>
      </c>
      <c r="BF328">
        <v>1.72227742402115</v>
      </c>
      <c r="BG328">
        <v>12.473299814201333</v>
      </c>
      <c r="BI328">
        <v>0.40957976718335176</v>
      </c>
      <c r="BJ328">
        <v>0.32959200440340725</v>
      </c>
      <c r="BK328">
        <v>1.80658077648516</v>
      </c>
      <c r="BM328">
        <v>5.3076923076923403</v>
      </c>
      <c r="BN328">
        <f t="shared" si="68"/>
        <v>12.473299814201333</v>
      </c>
      <c r="BO328">
        <f t="shared" si="69"/>
        <v>12.432911146928536</v>
      </c>
    </row>
    <row r="329" spans="1:67" x14ac:dyDescent="0.3">
      <c r="A329">
        <v>328</v>
      </c>
      <c r="B329" s="6">
        <v>6.3076923076923599</v>
      </c>
      <c r="C329" s="6">
        <v>79.801188061172596</v>
      </c>
      <c r="D329" s="6">
        <v>80.737262699897698</v>
      </c>
      <c r="E329" s="6">
        <v>589.01684448188905</v>
      </c>
      <c r="F329">
        <v>0.257492405905757</v>
      </c>
      <c r="G329">
        <v>0.266407322315315</v>
      </c>
      <c r="H329">
        <v>288.85826771653501</v>
      </c>
      <c r="I329">
        <v>83.480314960629897</v>
      </c>
      <c r="J329">
        <v>376.8</v>
      </c>
      <c r="K329">
        <v>117.361538461538</v>
      </c>
      <c r="L329">
        <f t="shared" si="70"/>
        <v>549.6358267716563</v>
      </c>
      <c r="M329">
        <v>277</v>
      </c>
      <c r="N329">
        <v>5.3269230769231104</v>
      </c>
      <c r="O329" s="4"/>
      <c r="P329" s="3"/>
      <c r="Q329" s="8"/>
      <c r="R329" s="4"/>
      <c r="S329" s="3"/>
      <c r="U329" s="7">
        <v>65.431511771931099</v>
      </c>
      <c r="V329" s="4"/>
      <c r="W329" s="5">
        <v>5.3269230769230802</v>
      </c>
      <c r="X329" s="5">
        <v>64.887237550416955</v>
      </c>
      <c r="Y329" s="5">
        <v>213.19819343544958</v>
      </c>
      <c r="Z329" s="5">
        <f t="shared" si="57"/>
        <v>3.28567221358123</v>
      </c>
      <c r="AA329" s="5"/>
      <c r="AB329" s="5"/>
      <c r="AC329" s="5"/>
      <c r="AD329" s="5"/>
      <c r="AF329" s="7">
        <v>66.170634916306796</v>
      </c>
      <c r="AG329" s="4"/>
      <c r="AH329" s="3"/>
      <c r="AI329" s="5"/>
      <c r="AJ329">
        <v>601.07560384367105</v>
      </c>
      <c r="AL329">
        <f t="shared" si="58"/>
        <v>560.05930151230041</v>
      </c>
      <c r="AM329">
        <f t="shared" si="59"/>
        <v>821.5584597254657</v>
      </c>
      <c r="AO329">
        <v>328</v>
      </c>
      <c r="AP329">
        <v>278</v>
      </c>
      <c r="AU329">
        <v>277</v>
      </c>
      <c r="AV329">
        <v>5.3269230769231104</v>
      </c>
      <c r="AW329">
        <f t="shared" si="60"/>
        <v>65.555171707363826</v>
      </c>
      <c r="AX329">
        <f t="shared" si="61"/>
        <v>4297.4805375819542</v>
      </c>
      <c r="AY329">
        <f t="shared" si="62"/>
        <v>0.3867616689461148</v>
      </c>
      <c r="AZ329">
        <f t="shared" si="63"/>
        <v>0.31201891241476137</v>
      </c>
      <c r="BA329">
        <v>1.7281566472645</v>
      </c>
      <c r="BB329">
        <f t="shared" si="64"/>
        <v>65.771135165561589</v>
      </c>
      <c r="BC329">
        <f t="shared" si="65"/>
        <v>4325.8422209665723</v>
      </c>
      <c r="BD329">
        <f t="shared" si="66"/>
        <v>0.37441897335223612</v>
      </c>
      <c r="BE329">
        <f t="shared" si="67"/>
        <v>0.30405496378851488</v>
      </c>
      <c r="BF329">
        <v>1.72073382926672</v>
      </c>
      <c r="BG329">
        <v>12.532321071369871</v>
      </c>
      <c r="BI329">
        <v>0.41106375184705957</v>
      </c>
      <c r="BJ329">
        <v>0.32490120866437133</v>
      </c>
      <c r="BK329">
        <v>1.80978370485892</v>
      </c>
      <c r="BM329">
        <v>5.3269230769231104</v>
      </c>
      <c r="BN329">
        <f t="shared" si="68"/>
        <v>12.532321071369871</v>
      </c>
      <c r="BO329">
        <f t="shared" si="69"/>
        <v>12.491170445171848</v>
      </c>
    </row>
    <row r="330" spans="1:67" x14ac:dyDescent="0.3">
      <c r="A330">
        <v>329</v>
      </c>
      <c r="B330" s="6">
        <v>6.3269230769231299</v>
      </c>
      <c r="C330" s="6">
        <v>79.145946396023504</v>
      </c>
      <c r="D330" s="6">
        <v>79.766192897405503</v>
      </c>
      <c r="E330" s="6">
        <v>589.25885831213805</v>
      </c>
      <c r="F330">
        <v>0.26462749862533502</v>
      </c>
      <c r="G330">
        <v>0.260000090168438</v>
      </c>
      <c r="H330">
        <v>288.048</v>
      </c>
      <c r="I330">
        <v>83.4</v>
      </c>
      <c r="J330">
        <v>376</v>
      </c>
      <c r="K330">
        <v>117.362204724409</v>
      </c>
      <c r="L330">
        <f t="shared" si="70"/>
        <v>549.70000000000005</v>
      </c>
      <c r="M330">
        <v>278</v>
      </c>
      <c r="N330">
        <v>5.3461538461538698</v>
      </c>
      <c r="O330" s="4"/>
      <c r="P330" s="3"/>
      <c r="Q330" s="8"/>
      <c r="R330" s="4"/>
      <c r="S330" s="3"/>
      <c r="U330" s="7">
        <v>64.725194547262902</v>
      </c>
      <c r="V330" s="4"/>
      <c r="W330" s="5">
        <v>5.3461538461538503</v>
      </c>
      <c r="X330" s="5">
        <v>64.587810068641545</v>
      </c>
      <c r="Y330" s="5">
        <v>211.4780636694625</v>
      </c>
      <c r="Z330" s="5">
        <f t="shared" si="57"/>
        <v>3.2742720870193835</v>
      </c>
      <c r="AA330" s="5"/>
      <c r="AB330" s="5"/>
      <c r="AC330" s="5"/>
      <c r="AD330" s="5"/>
      <c r="AF330" s="7">
        <v>65.521438901414299</v>
      </c>
      <c r="AG330" s="4"/>
      <c r="AH330" s="3"/>
      <c r="AI330" s="5"/>
      <c r="AJ330">
        <v>600.35402594274103</v>
      </c>
      <c r="AL330">
        <f t="shared" si="58"/>
        <v>560.19203132114467</v>
      </c>
      <c r="AM330">
        <f t="shared" si="59"/>
        <v>821.121226385829</v>
      </c>
      <c r="AO330">
        <v>329</v>
      </c>
      <c r="AP330">
        <v>279</v>
      </c>
      <c r="AU330">
        <v>278</v>
      </c>
      <c r="AV330">
        <v>5.3461538461538698</v>
      </c>
      <c r="AW330">
        <f t="shared" si="60"/>
        <v>65.301056128542768</v>
      </c>
      <c r="AX330">
        <f t="shared" si="61"/>
        <v>4264.2279315030928</v>
      </c>
      <c r="AY330">
        <f t="shared" si="62"/>
        <v>0.38815792045855485</v>
      </c>
      <c r="AZ330">
        <f t="shared" si="63"/>
        <v>0.30960460433519044</v>
      </c>
      <c r="BA330">
        <v>1.7295303757832201</v>
      </c>
      <c r="BB330">
        <f t="shared" si="64"/>
        <v>65.519716609367038</v>
      </c>
      <c r="BC330">
        <f t="shared" si="65"/>
        <v>4292.8332645717664</v>
      </c>
      <c r="BD330">
        <f t="shared" si="66"/>
        <v>0.37577066639682827</v>
      </c>
      <c r="BE330">
        <f t="shared" si="67"/>
        <v>0.30173482899657217</v>
      </c>
      <c r="BF330">
        <v>1.71929273799148</v>
      </c>
      <c r="BG330">
        <v>12.574394275790603</v>
      </c>
      <c r="BI330">
        <v>0.41254773651076743</v>
      </c>
      <c r="BJ330">
        <v>0.32190956065804832</v>
      </c>
      <c r="BK330">
        <v>1.8130698835828201</v>
      </c>
      <c r="BM330">
        <v>5.3461538461538698</v>
      </c>
      <c r="BN330">
        <f t="shared" si="68"/>
        <v>12.574394275790603</v>
      </c>
      <c r="BO330">
        <f t="shared" si="69"/>
        <v>12.532429456027856</v>
      </c>
    </row>
    <row r="331" spans="1:67" x14ac:dyDescent="0.3">
      <c r="A331">
        <v>330</v>
      </c>
      <c r="B331" s="6">
        <v>6.3461538461539</v>
      </c>
      <c r="C331" s="6">
        <v>77.896094712665999</v>
      </c>
      <c r="D331" s="6">
        <v>80.727288820061602</v>
      </c>
      <c r="E331" s="6">
        <v>589.02137085431298</v>
      </c>
      <c r="F331">
        <v>0.26881515694730501</v>
      </c>
      <c r="G331">
        <v>0.27066127761938202</v>
      </c>
      <c r="H331">
        <v>287.22314049586799</v>
      </c>
      <c r="I331">
        <v>83.338842975206603</v>
      </c>
      <c r="J331">
        <v>375.2</v>
      </c>
      <c r="K331">
        <v>117.130769230769</v>
      </c>
      <c r="L331">
        <f t="shared" si="70"/>
        <v>549.85537190082493</v>
      </c>
      <c r="M331">
        <v>279</v>
      </c>
      <c r="N331">
        <v>5.3653846153846398</v>
      </c>
      <c r="O331" s="4"/>
      <c r="P331" s="3"/>
      <c r="Q331" s="8"/>
      <c r="R331" s="4"/>
      <c r="S331" s="3"/>
      <c r="U331" s="7">
        <v>64.570753466006707</v>
      </c>
      <c r="V331" s="4"/>
      <c r="W331" s="5">
        <v>5.3653846153846203</v>
      </c>
      <c r="X331" s="5">
        <v>64.374921362391518</v>
      </c>
      <c r="Y331" s="5">
        <v>210.93725271354955</v>
      </c>
      <c r="Z331" s="5">
        <f t="shared" si="57"/>
        <v>3.2766991904518461</v>
      </c>
      <c r="AA331" s="5"/>
      <c r="AB331" s="5"/>
      <c r="AC331" s="5"/>
      <c r="AD331" s="5"/>
      <c r="AF331" s="7">
        <v>64.2209466304096</v>
      </c>
      <c r="AG331" s="4"/>
      <c r="AH331" s="3"/>
      <c r="AI331" s="5"/>
      <c r="AJ331">
        <v>601.01358964942096</v>
      </c>
      <c r="AL331">
        <f t="shared" si="58"/>
        <v>560.31026961162638</v>
      </c>
      <c r="AM331">
        <f t="shared" si="59"/>
        <v>821.68420526108207</v>
      </c>
      <c r="AO331">
        <v>330</v>
      </c>
      <c r="AP331">
        <v>280</v>
      </c>
      <c r="AU331">
        <v>279</v>
      </c>
      <c r="AV331">
        <v>5.3653846153846398</v>
      </c>
      <c r="AW331">
        <f t="shared" si="60"/>
        <v>65.045829847164242</v>
      </c>
      <c r="AX331">
        <f t="shared" si="61"/>
        <v>4230.9599805062426</v>
      </c>
      <c r="AY331">
        <f t="shared" si="62"/>
        <v>0.38955417197099579</v>
      </c>
      <c r="AZ331">
        <f t="shared" si="63"/>
        <v>0.30718918213664215</v>
      </c>
      <c r="BA331">
        <v>1.73095496454192</v>
      </c>
      <c r="BB331">
        <f t="shared" si="64"/>
        <v>65.26769916673905</v>
      </c>
      <c r="BC331">
        <f t="shared" si="65"/>
        <v>4259.8725545199495</v>
      </c>
      <c r="BD331">
        <f t="shared" si="66"/>
        <v>0.37712235944142125</v>
      </c>
      <c r="BE331">
        <f t="shared" si="67"/>
        <v>0.29941808534543418</v>
      </c>
      <c r="BF331">
        <v>1.71795925342622</v>
      </c>
      <c r="BG331">
        <v>12.632388689509577</v>
      </c>
      <c r="BI331">
        <v>0.41403172117447534</v>
      </c>
      <c r="BJ331">
        <v>0.31979095756494769</v>
      </c>
      <c r="BK331">
        <v>1.8164367216583901</v>
      </c>
      <c r="BM331">
        <v>5.3653846153846398</v>
      </c>
      <c r="BN331">
        <f t="shared" si="68"/>
        <v>12.632388689509577</v>
      </c>
      <c r="BO331">
        <f t="shared" si="69"/>
        <v>12.589446475842969</v>
      </c>
    </row>
    <row r="332" spans="1:67" x14ac:dyDescent="0.3">
      <c r="A332" s="9">
        <v>331</v>
      </c>
      <c r="B332" s="10">
        <v>6.36538461538467</v>
      </c>
      <c r="C332" s="10">
        <v>78.852317588659403</v>
      </c>
      <c r="D332" s="10">
        <v>79.745313475122103</v>
      </c>
      <c r="E332" s="10">
        <v>589.72397948454898</v>
      </c>
      <c r="F332" s="9">
        <v>0.27533043990068201</v>
      </c>
      <c r="G332" s="9">
        <v>0.24407174217743299</v>
      </c>
      <c r="H332" s="9">
        <v>286.41129032258101</v>
      </c>
      <c r="I332" s="9">
        <v>83.096774193548399</v>
      </c>
      <c r="J332" s="9">
        <v>374.45669291338601</v>
      </c>
      <c r="K332" s="9">
        <v>117.023622047244</v>
      </c>
      <c r="L332">
        <f t="shared" si="70"/>
        <v>550.28376619253117</v>
      </c>
      <c r="M332" s="9">
        <v>280</v>
      </c>
      <c r="N332" s="9">
        <v>5.3846153846154099</v>
      </c>
      <c r="O332" s="4"/>
      <c r="P332" s="3"/>
      <c r="Q332" s="8"/>
      <c r="R332" s="4"/>
      <c r="S332" s="3"/>
      <c r="U332" s="7">
        <v>64.569877815583098</v>
      </c>
      <c r="V332" s="4"/>
      <c r="W332" s="5">
        <v>5.3846153846153797</v>
      </c>
      <c r="X332" s="5">
        <v>64.070586042886617</v>
      </c>
      <c r="Y332" s="5">
        <v>210.78768681828913</v>
      </c>
      <c r="Z332" s="5">
        <f t="shared" si="57"/>
        <v>3.2899291209416313</v>
      </c>
      <c r="AA332" s="5"/>
      <c r="AB332" s="5"/>
      <c r="AC332" s="5"/>
      <c r="AD332" s="5"/>
      <c r="AF332" s="7">
        <v>64.9423240576659</v>
      </c>
      <c r="AG332" s="4"/>
      <c r="AH332" s="3"/>
      <c r="AI332" s="5"/>
      <c r="AJ332">
        <v>601.04584437450103</v>
      </c>
      <c r="AL332">
        <f t="shared" si="58"/>
        <v>560.41373440921416</v>
      </c>
      <c r="AM332">
        <f t="shared" si="59"/>
        <v>821.77835257101913</v>
      </c>
      <c r="AO332">
        <v>331</v>
      </c>
      <c r="AP332">
        <v>281</v>
      </c>
      <c r="AU332">
        <v>280</v>
      </c>
      <c r="AV332">
        <v>5.3846153846154099</v>
      </c>
      <c r="AW332">
        <f t="shared" si="60"/>
        <v>64.78947338127503</v>
      </c>
      <c r="AX332">
        <f t="shared" si="61"/>
        <v>4197.6758610229454</v>
      </c>
      <c r="AY332">
        <f t="shared" si="62"/>
        <v>0.39095042348343673</v>
      </c>
      <c r="AZ332">
        <f t="shared" si="63"/>
        <v>0.30477258602386376</v>
      </c>
      <c r="BA332">
        <v>1.73243158473342</v>
      </c>
      <c r="BB332">
        <f t="shared" si="64"/>
        <v>65.015061086319704</v>
      </c>
      <c r="BC332">
        <f t="shared" si="65"/>
        <v>4226.9581680578831</v>
      </c>
      <c r="BD332">
        <f t="shared" si="66"/>
        <v>0.37847405248601423</v>
      </c>
      <c r="BE332">
        <f t="shared" si="67"/>
        <v>0.29710459768854763</v>
      </c>
      <c r="BF332">
        <v>1.7167384630003</v>
      </c>
      <c r="BG332">
        <v>12.683825159914379</v>
      </c>
      <c r="BI332">
        <v>0.41551570583818231</v>
      </c>
      <c r="BJ332">
        <v>0.31677445268515569</v>
      </c>
      <c r="BK332">
        <v>1.8198813603836701</v>
      </c>
      <c r="BM332">
        <v>5.3846153846154099</v>
      </c>
      <c r="BN332">
        <f t="shared" si="68"/>
        <v>12.683825159914379</v>
      </c>
      <c r="BO332">
        <f t="shared" si="69"/>
        <v>12.639815126528205</v>
      </c>
    </row>
    <row r="333" spans="1:67" x14ac:dyDescent="0.3">
      <c r="A333">
        <v>332</v>
      </c>
      <c r="B333" s="6">
        <v>6.3846153846154401</v>
      </c>
      <c r="C333" s="6">
        <v>78.531915572268503</v>
      </c>
      <c r="D333" s="6">
        <v>79.745313475122103</v>
      </c>
      <c r="E333" s="6">
        <v>589.28831348066001</v>
      </c>
      <c r="F333">
        <v>0.28175567502404902</v>
      </c>
      <c r="G333">
        <v>0.29724722321970798</v>
      </c>
      <c r="H333">
        <v>285.544715447155</v>
      </c>
      <c r="I333">
        <v>83.121951219512198</v>
      </c>
      <c r="J333">
        <v>373.54330708661399</v>
      </c>
      <c r="K333">
        <v>116.976377952756</v>
      </c>
      <c r="L333">
        <f t="shared" si="70"/>
        <v>549.9911977466187</v>
      </c>
      <c r="M333">
        <v>281</v>
      </c>
      <c r="N333">
        <v>5.4038461538461799</v>
      </c>
      <c r="O333" s="4"/>
      <c r="P333" s="3"/>
      <c r="Q333" s="8"/>
      <c r="R333" s="4"/>
      <c r="S333" s="3"/>
      <c r="U333" s="7">
        <v>63.416443788532703</v>
      </c>
      <c r="V333" s="4"/>
      <c r="W333" s="5">
        <v>5.4038461538461497</v>
      </c>
      <c r="X333" s="5">
        <v>63.901365680927533</v>
      </c>
      <c r="Y333" s="5">
        <v>209.77947415591288</v>
      </c>
      <c r="Z333" s="5">
        <f t="shared" si="57"/>
        <v>3.2828637059712356</v>
      </c>
      <c r="AA333" s="5"/>
      <c r="AB333" s="5"/>
      <c r="AC333" s="5"/>
      <c r="AD333" s="5"/>
      <c r="AF333" s="7">
        <v>64.953927371604493</v>
      </c>
      <c r="AG333" s="4"/>
      <c r="AH333" s="3"/>
      <c r="AI333" s="5"/>
      <c r="AJ333">
        <v>599.97248164799498</v>
      </c>
      <c r="AL333">
        <f t="shared" si="58"/>
        <v>560.50214620383417</v>
      </c>
      <c r="AM333">
        <f t="shared" si="59"/>
        <v>821.05397790520328</v>
      </c>
      <c r="AO333">
        <v>332</v>
      </c>
      <c r="AP333">
        <v>282</v>
      </c>
      <c r="AU333">
        <v>281</v>
      </c>
      <c r="AV333">
        <v>5.4038461538461799</v>
      </c>
      <c r="AW333">
        <f t="shared" si="60"/>
        <v>64.531966544219955</v>
      </c>
      <c r="AX333">
        <f t="shared" si="61"/>
        <v>4164.3747060643236</v>
      </c>
      <c r="AY333">
        <f t="shared" si="62"/>
        <v>0.39234667499587755</v>
      </c>
      <c r="AZ333">
        <f t="shared" si="63"/>
        <v>0.30235475304905962</v>
      </c>
      <c r="BA333">
        <v>1.73396136384191</v>
      </c>
      <c r="BB333">
        <f t="shared" si="64"/>
        <v>64.761779171085436</v>
      </c>
      <c r="BC333">
        <f t="shared" si="65"/>
        <v>4194.0880414044359</v>
      </c>
      <c r="BD333">
        <f t="shared" si="66"/>
        <v>0.37982574553060716</v>
      </c>
      <c r="BE333">
        <f t="shared" si="67"/>
        <v>0.29479422096678531</v>
      </c>
      <c r="BF333">
        <v>1.71563543203396</v>
      </c>
      <c r="BG333">
        <v>12.723213344855736</v>
      </c>
      <c r="BI333">
        <v>0.41699969050189017</v>
      </c>
      <c r="BJ333">
        <v>0.31510336141849798</v>
      </c>
      <c r="BK333">
        <v>1.82340065153933</v>
      </c>
      <c r="BM333">
        <v>5.4038461538461799</v>
      </c>
      <c r="BN333">
        <f t="shared" si="68"/>
        <v>12.723213344855736</v>
      </c>
      <c r="BO333">
        <f t="shared" si="69"/>
        <v>12.67806395090183</v>
      </c>
    </row>
    <row r="334" spans="1:67" x14ac:dyDescent="0.3">
      <c r="A334">
        <v>333</v>
      </c>
      <c r="B334" s="6">
        <v>6.4038461538462101</v>
      </c>
      <c r="C334" s="6">
        <v>78.560116486694</v>
      </c>
      <c r="D334" s="6">
        <v>79.464887013575606</v>
      </c>
      <c r="E334" s="6">
        <v>589.36549856819795</v>
      </c>
      <c r="F334">
        <v>0.29801551593187597</v>
      </c>
      <c r="G334">
        <v>0.30128471508496502</v>
      </c>
      <c r="H334">
        <v>284.64227642276398</v>
      </c>
      <c r="I334">
        <v>82.959349593495901</v>
      </c>
      <c r="J334">
        <v>372.61904761904799</v>
      </c>
      <c r="K334">
        <v>116.904761904762</v>
      </c>
      <c r="L334">
        <f t="shared" si="70"/>
        <v>549.85481997677505</v>
      </c>
      <c r="M334">
        <v>282</v>
      </c>
      <c r="N334">
        <v>5.42307692307695</v>
      </c>
      <c r="O334" s="4"/>
      <c r="P334" s="3"/>
      <c r="Q334" s="8"/>
      <c r="R334" s="4"/>
      <c r="S334" s="3"/>
      <c r="U334" s="7">
        <v>64.259252195170006</v>
      </c>
      <c r="V334" s="4"/>
      <c r="W334" s="5">
        <v>5.4230769230769198</v>
      </c>
      <c r="X334" s="5">
        <v>63.725076254009714</v>
      </c>
      <c r="Y334" s="5">
        <v>208.98236371203589</v>
      </c>
      <c r="Z334" s="5">
        <f t="shared" si="57"/>
        <v>3.2794368558936999</v>
      </c>
      <c r="AA334" s="5"/>
      <c r="AB334" s="5"/>
      <c r="AC334" s="5"/>
      <c r="AD334" s="5"/>
      <c r="AF334" s="7">
        <v>63.844798406687801</v>
      </c>
      <c r="AG334" s="4"/>
      <c r="AH334" s="3"/>
      <c r="AI334" s="5"/>
      <c r="AJ334">
        <v>600.97909391767598</v>
      </c>
      <c r="AL334">
        <f t="shared" si="58"/>
        <v>560.57522812362049</v>
      </c>
      <c r="AM334">
        <f t="shared" si="59"/>
        <v>821.83967883764285</v>
      </c>
      <c r="AO334">
        <v>333</v>
      </c>
      <c r="AP334">
        <v>283</v>
      </c>
      <c r="AU334">
        <v>282</v>
      </c>
      <c r="AV334">
        <v>5.42307692307695</v>
      </c>
      <c r="AW334">
        <f t="shared" si="60"/>
        <v>64.273288427457558</v>
      </c>
      <c r="AX334">
        <f t="shared" si="61"/>
        <v>4131.0556052791499</v>
      </c>
      <c r="AY334">
        <f t="shared" si="62"/>
        <v>0.39374292650831849</v>
      </c>
      <c r="AZ334">
        <f t="shared" si="63"/>
        <v>0.29993561711610733</v>
      </c>
      <c r="BA334">
        <v>1.7355453753333301</v>
      </c>
      <c r="BB334">
        <f t="shared" si="64"/>
        <v>64.507828737130609</v>
      </c>
      <c r="BC334">
        <f t="shared" si="65"/>
        <v>4161.259968378974</v>
      </c>
      <c r="BD334">
        <f t="shared" si="66"/>
        <v>0.38117743857520014</v>
      </c>
      <c r="BE334">
        <f t="shared" si="67"/>
        <v>0.29248680011203831</v>
      </c>
      <c r="BF334">
        <v>1.71465520128277</v>
      </c>
      <c r="BG334">
        <v>12.786644326829757</v>
      </c>
      <c r="BI334">
        <v>0.41848367516559809</v>
      </c>
      <c r="BJ334">
        <v>0.31336716168927109</v>
      </c>
      <c r="BK334">
        <v>1.82699115567922</v>
      </c>
      <c r="BM334">
        <v>5.42307692307695</v>
      </c>
      <c r="BN334">
        <f t="shared" si="68"/>
        <v>12.786644326829757</v>
      </c>
      <c r="BO334">
        <f t="shared" si="69"/>
        <v>12.740154101088093</v>
      </c>
    </row>
    <row r="335" spans="1:67" x14ac:dyDescent="0.3">
      <c r="A335">
        <v>334</v>
      </c>
      <c r="B335" s="6">
        <v>6.4230769230769802</v>
      </c>
      <c r="C335" s="6">
        <v>77.296953516627497</v>
      </c>
      <c r="D335" s="6">
        <v>80.114573725737003</v>
      </c>
      <c r="E335" s="6">
        <v>590.71952288794</v>
      </c>
      <c r="F335">
        <v>0.294234549934272</v>
      </c>
      <c r="G335">
        <v>0.222192634204366</v>
      </c>
      <c r="H335">
        <v>283.75630252100802</v>
      </c>
      <c r="I335">
        <v>82.773109243697505</v>
      </c>
      <c r="J335">
        <v>371.953125</v>
      </c>
      <c r="K335">
        <v>116.75</v>
      </c>
      <c r="L335">
        <f t="shared" si="70"/>
        <v>551.23014049369988</v>
      </c>
      <c r="M335">
        <v>283</v>
      </c>
      <c r="N335">
        <v>5.44230769230772</v>
      </c>
      <c r="O335" s="4"/>
      <c r="P335" s="3"/>
      <c r="Q335" s="8"/>
      <c r="R335" s="4"/>
      <c r="S335" s="3"/>
      <c r="U335" s="7">
        <v>63.813681326092698</v>
      </c>
      <c r="V335" s="4"/>
      <c r="W335" s="5">
        <v>5.4423076923076898</v>
      </c>
      <c r="X335" s="5">
        <v>63.156659350944061</v>
      </c>
      <c r="Y335" s="5">
        <v>208.82323633099938</v>
      </c>
      <c r="Z335" s="5">
        <f t="shared" si="57"/>
        <v>3.3064325833104391</v>
      </c>
      <c r="AA335" s="5"/>
      <c r="AB335" s="5"/>
      <c r="AC335" s="5"/>
      <c r="AD335" s="5"/>
      <c r="AF335" s="7">
        <v>64.600729324552901</v>
      </c>
      <c r="AG335" s="4"/>
      <c r="AH335" s="3"/>
      <c r="AI335" s="5"/>
      <c r="AJ335">
        <v>600.85358190801503</v>
      </c>
      <c r="AL335">
        <f t="shared" si="58"/>
        <v>560.63270611092571</v>
      </c>
      <c r="AM335">
        <f t="shared" si="59"/>
        <v>821.78711236727929</v>
      </c>
      <c r="AO335">
        <v>334</v>
      </c>
      <c r="AP335">
        <v>284</v>
      </c>
      <c r="AU335">
        <v>283</v>
      </c>
      <c r="AV335">
        <v>5.44230769230772</v>
      </c>
      <c r="AW335">
        <f t="shared" si="60"/>
        <v>64.013417383206246</v>
      </c>
      <c r="AX335">
        <f t="shared" si="61"/>
        <v>4097.717605076572</v>
      </c>
      <c r="AY335">
        <f t="shared" si="62"/>
        <v>0.39513917802075937</v>
      </c>
      <c r="AZ335">
        <f t="shared" si="63"/>
        <v>0.29751510898946798</v>
      </c>
      <c r="BA335">
        <v>1.7371846386118399</v>
      </c>
      <c r="BB335">
        <f t="shared" si="64"/>
        <v>64.253183572006733</v>
      </c>
      <c r="BC335">
        <f t="shared" si="65"/>
        <v>4128.4715991379962</v>
      </c>
      <c r="BD335">
        <f t="shared" si="66"/>
        <v>0.38252913161979307</v>
      </c>
      <c r="BE335">
        <f t="shared" si="67"/>
        <v>0.29018216995841645</v>
      </c>
      <c r="BF335">
        <v>1.7138027763075101</v>
      </c>
      <c r="BG335">
        <v>12.837732243660421</v>
      </c>
      <c r="BI335">
        <v>0.41996765982930589</v>
      </c>
      <c r="BJ335">
        <v>0.30780173006889433</v>
      </c>
      <c r="BK335">
        <v>1.8306491412347301</v>
      </c>
      <c r="BM335">
        <v>5.44230769230772</v>
      </c>
      <c r="BN335">
        <f t="shared" si="68"/>
        <v>12.837732243660421</v>
      </c>
      <c r="BO335">
        <f t="shared" si="69"/>
        <v>12.789827160024306</v>
      </c>
    </row>
    <row r="336" spans="1:67" x14ac:dyDescent="0.3">
      <c r="A336">
        <v>335</v>
      </c>
      <c r="B336" s="6">
        <v>6.4423076923077502</v>
      </c>
      <c r="C336" s="6">
        <v>78.253909361209594</v>
      </c>
      <c r="D336" s="6">
        <v>78.233220877544994</v>
      </c>
      <c r="E336" s="6">
        <v>590.17886061284605</v>
      </c>
      <c r="F336">
        <v>0.22135667248459001</v>
      </c>
      <c r="G336">
        <v>0.25190231549085701</v>
      </c>
      <c r="H336">
        <v>283.09016393442602</v>
      </c>
      <c r="I336">
        <v>82.631147540983605</v>
      </c>
      <c r="J336">
        <v>371.18852459016398</v>
      </c>
      <c r="K336">
        <v>116.622950819672</v>
      </c>
      <c r="L336">
        <f t="shared" si="70"/>
        <v>550.61475409836225</v>
      </c>
      <c r="M336">
        <v>284</v>
      </c>
      <c r="N336">
        <v>5.4615384615384901</v>
      </c>
      <c r="O336" s="4"/>
      <c r="P336" s="3"/>
      <c r="Q336" s="8"/>
      <c r="R336" s="4"/>
      <c r="S336" s="3"/>
      <c r="U336" s="7">
        <v>64.212758709161093</v>
      </c>
      <c r="V336" s="4"/>
      <c r="W336" s="5">
        <v>5.4615384615384599</v>
      </c>
      <c r="X336" s="5">
        <v>63.074255815079532</v>
      </c>
      <c r="Y336" s="5">
        <v>208.75911393601635</v>
      </c>
      <c r="Z336" s="5">
        <f t="shared" si="57"/>
        <v>3.309735663755657</v>
      </c>
      <c r="AA336" s="5"/>
      <c r="AB336" s="5"/>
      <c r="AC336" s="5"/>
      <c r="AD336" s="5"/>
      <c r="AF336" s="7">
        <v>64.569380359818794</v>
      </c>
      <c r="AG336" s="4"/>
      <c r="AH336" s="3"/>
      <c r="AI336" s="5"/>
      <c r="AJ336">
        <v>601.00637118379495</v>
      </c>
      <c r="AL336">
        <f t="shared" si="58"/>
        <v>560.67430910063013</v>
      </c>
      <c r="AM336">
        <f t="shared" si="59"/>
        <v>821.92721033494354</v>
      </c>
      <c r="AO336">
        <v>335</v>
      </c>
      <c r="AP336">
        <v>285</v>
      </c>
      <c r="AU336">
        <v>284</v>
      </c>
      <c r="AV336">
        <v>5.4615384615384901</v>
      </c>
      <c r="AW336">
        <f t="shared" si="60"/>
        <v>63.752331006923612</v>
      </c>
      <c r="AX336">
        <f t="shared" si="61"/>
        <v>4064.3597088163538</v>
      </c>
      <c r="AY336">
        <f t="shared" si="62"/>
        <v>0.39653542953320026</v>
      </c>
      <c r="AZ336">
        <f t="shared" si="63"/>
        <v>0.29509315630799893</v>
      </c>
      <c r="BA336">
        <v>1.7388801196330299</v>
      </c>
      <c r="BB336">
        <f t="shared" si="64"/>
        <v>63.997815892631749</v>
      </c>
      <c r="BC336">
        <f t="shared" si="65"/>
        <v>4095.7204390271891</v>
      </c>
      <c r="BD336">
        <f t="shared" si="66"/>
        <v>0.38388082466438606</v>
      </c>
      <c r="BE336">
        <f t="shared" si="67"/>
        <v>0.2878801551615619</v>
      </c>
      <c r="BF336">
        <v>1.7130831250058201</v>
      </c>
      <c r="BG336">
        <v>12.892504436358269</v>
      </c>
      <c r="BI336">
        <v>0.42145164449301381</v>
      </c>
      <c r="BJ336">
        <v>0.30699904657109384</v>
      </c>
      <c r="BK336">
        <v>1.83437055899458</v>
      </c>
      <c r="BM336">
        <v>5.4615384615384901</v>
      </c>
      <c r="BN336">
        <f t="shared" si="68"/>
        <v>12.892504436358269</v>
      </c>
      <c r="BO336">
        <f t="shared" si="69"/>
        <v>12.843050952143109</v>
      </c>
    </row>
    <row r="337" spans="1:67" x14ac:dyDescent="0.3">
      <c r="A337">
        <v>336</v>
      </c>
      <c r="B337" s="6">
        <v>6.4615384615385096</v>
      </c>
      <c r="C337" s="6">
        <v>77.219305249344501</v>
      </c>
      <c r="D337" s="6">
        <v>78.155434280132795</v>
      </c>
      <c r="E337" s="6">
        <v>590.78824979095202</v>
      </c>
      <c r="F337">
        <v>0.25475258109376803</v>
      </c>
      <c r="G337">
        <v>0.224340608629959</v>
      </c>
      <c r="H337">
        <v>282.31092436974802</v>
      </c>
      <c r="I337">
        <v>82.546218487394995</v>
      </c>
      <c r="J337">
        <v>370.5</v>
      </c>
      <c r="K337">
        <v>116.573770491803</v>
      </c>
      <c r="L337">
        <f t="shared" si="70"/>
        <v>551.18172268907483</v>
      </c>
      <c r="M337">
        <v>285</v>
      </c>
      <c r="N337">
        <v>5.4807692307692601</v>
      </c>
      <c r="O337" s="4"/>
      <c r="P337" s="3"/>
      <c r="Q337" s="8"/>
      <c r="R337" s="4"/>
      <c r="S337" s="3"/>
      <c r="U337" s="7">
        <v>62.224857267461303</v>
      </c>
      <c r="V337" s="4"/>
      <c r="W337" s="5">
        <v>5.4807692307692299</v>
      </c>
      <c r="X337" s="5">
        <v>63.072017544352775</v>
      </c>
      <c r="Y337" s="5">
        <v>207.71812616964635</v>
      </c>
      <c r="Z337" s="5">
        <f t="shared" si="57"/>
        <v>3.2933483699578376</v>
      </c>
      <c r="AA337" s="5"/>
      <c r="AB337" s="5"/>
      <c r="AC337" s="5"/>
      <c r="AD337" s="5"/>
      <c r="AF337" s="7">
        <v>63.416443788532703</v>
      </c>
      <c r="AG337" s="4"/>
      <c r="AH337" s="3"/>
      <c r="AI337" s="5"/>
      <c r="AJ337">
        <v>602.00874431908403</v>
      </c>
      <c r="AL337">
        <f t="shared" si="58"/>
        <v>560.69976920069098</v>
      </c>
      <c r="AM337">
        <f t="shared" si="59"/>
        <v>822.67779805847942</v>
      </c>
      <c r="AO337">
        <v>336</v>
      </c>
      <c r="AP337">
        <v>286</v>
      </c>
      <c r="AU337">
        <v>285</v>
      </c>
      <c r="AV337">
        <v>5.4807692307692601</v>
      </c>
      <c r="AW337">
        <f t="shared" si="60"/>
        <v>63.490006119619764</v>
      </c>
      <c r="AX337">
        <f t="shared" si="61"/>
        <v>4030.9808770693553</v>
      </c>
      <c r="AY337">
        <f t="shared" si="62"/>
        <v>0.39793168104564119</v>
      </c>
      <c r="AZ337">
        <f t="shared" si="63"/>
        <v>0.29266968360386569</v>
      </c>
      <c r="BA337">
        <v>1.7406327194583799</v>
      </c>
      <c r="BB337">
        <f t="shared" si="64"/>
        <v>63.741696302756878</v>
      </c>
      <c r="BC337">
        <f t="shared" si="65"/>
        <v>4063.00384755289</v>
      </c>
      <c r="BD337">
        <f t="shared" si="66"/>
        <v>0.38523251770897904</v>
      </c>
      <c r="BE337">
        <f t="shared" si="67"/>
        <v>0.28558057012635479</v>
      </c>
      <c r="BF337">
        <v>1.71250117083224</v>
      </c>
      <c r="BG337">
        <v>12.957595192359802</v>
      </c>
      <c r="BI337">
        <v>0.42293562915672162</v>
      </c>
      <c r="BJ337">
        <v>0.30697725844920298</v>
      </c>
      <c r="BK337">
        <v>1.8381510532493599</v>
      </c>
      <c r="BM337">
        <v>5.4807692307692601</v>
      </c>
      <c r="BN337">
        <f t="shared" si="68"/>
        <v>12.957595192359802</v>
      </c>
      <c r="BO337">
        <f t="shared" si="69"/>
        <v>12.906430888675581</v>
      </c>
    </row>
    <row r="338" spans="1:67" x14ac:dyDescent="0.3">
      <c r="A338">
        <v>337</v>
      </c>
      <c r="B338" s="6">
        <v>6.4807692307692797</v>
      </c>
      <c r="C338" s="6">
        <v>77.808302825235501</v>
      </c>
      <c r="D338">
        <v>78.155434280132795</v>
      </c>
      <c r="E338">
        <v>589.75338952305503</v>
      </c>
      <c r="F338">
        <v>0.251480761929747</v>
      </c>
      <c r="G338">
        <v>0.301977853757814</v>
      </c>
      <c r="H338">
        <v>281.537190082645</v>
      </c>
      <c r="I338">
        <v>82.537190082644599</v>
      </c>
      <c r="J338">
        <v>369.57377049180297</v>
      </c>
      <c r="K338">
        <v>116.5</v>
      </c>
      <c r="L338">
        <f t="shared" si="70"/>
        <v>550.22862755723736</v>
      </c>
      <c r="M338">
        <v>286</v>
      </c>
      <c r="N338">
        <v>5.5000000000000302</v>
      </c>
      <c r="O338" s="4"/>
      <c r="P338" s="3"/>
      <c r="Q338" s="8"/>
      <c r="R338" s="4"/>
      <c r="S338" s="3"/>
      <c r="U338" s="7">
        <v>64.185438544981096</v>
      </c>
      <c r="V338" s="4"/>
      <c r="W338" s="5">
        <v>5.5</v>
      </c>
      <c r="X338" s="5">
        <v>62.635537908349114</v>
      </c>
      <c r="Y338" s="5">
        <v>206.57108251404486</v>
      </c>
      <c r="Z338" s="5">
        <f t="shared" si="57"/>
        <v>3.2979852877819638</v>
      </c>
      <c r="AA338" s="5"/>
      <c r="AB338" s="5"/>
      <c r="AC338" s="5"/>
      <c r="AD338" s="5"/>
      <c r="AF338" s="7">
        <v>64.185438544981096</v>
      </c>
      <c r="AG338" s="4"/>
      <c r="AH338" s="3"/>
      <c r="AI338" s="5"/>
      <c r="AJ338">
        <v>601.30067354028495</v>
      </c>
      <c r="AL338">
        <f t="shared" si="58"/>
        <v>560.7088218749991</v>
      </c>
      <c r="AM338">
        <f t="shared" si="59"/>
        <v>822.16597042716978</v>
      </c>
      <c r="AO338">
        <v>337</v>
      </c>
      <c r="AP338">
        <v>287</v>
      </c>
      <c r="AU338">
        <v>286</v>
      </c>
      <c r="AV338">
        <v>5.5000000000000302</v>
      </c>
      <c r="AW338">
        <f t="shared" si="60"/>
        <v>63.226418749999588</v>
      </c>
      <c r="AX338">
        <f t="shared" si="61"/>
        <v>3997.5800279502996</v>
      </c>
      <c r="AY338">
        <f t="shared" si="62"/>
        <v>0.39932793255808208</v>
      </c>
      <c r="AZ338">
        <f t="shared" si="63"/>
        <v>0.29024461232670262</v>
      </c>
      <c r="BA338">
        <v>1.7424432808044801</v>
      </c>
      <c r="BB338">
        <f t="shared" si="64"/>
        <v>63.484793749999483</v>
      </c>
      <c r="BC338">
        <f t="shared" si="65"/>
        <v>4030.3190374799733</v>
      </c>
      <c r="BD338">
        <f t="shared" si="66"/>
        <v>0.38658421075357191</v>
      </c>
      <c r="BE338">
        <f t="shared" si="67"/>
        <v>0.28328321894350594</v>
      </c>
      <c r="BF338">
        <v>1.7120617867826999</v>
      </c>
      <c r="BG338">
        <v>13.003519520503842</v>
      </c>
      <c r="BI338">
        <v>0.42441961382042948</v>
      </c>
      <c r="BJ338">
        <v>0.30274318757035529</v>
      </c>
      <c r="BK338">
        <v>1.84198593569183</v>
      </c>
      <c r="BM338">
        <v>5.5000000000000302</v>
      </c>
      <c r="BN338">
        <f t="shared" si="68"/>
        <v>13.003519520503842</v>
      </c>
      <c r="BO338">
        <f t="shared" si="69"/>
        <v>12.950596857332886</v>
      </c>
    </row>
    <row r="339" spans="1:67" x14ac:dyDescent="0.3">
      <c r="A339">
        <v>338</v>
      </c>
      <c r="B339" s="6">
        <v>6.5000000000000497</v>
      </c>
      <c r="C339" s="6">
        <v>77.533280513844005</v>
      </c>
      <c r="D339">
        <v>78.233161944177496</v>
      </c>
      <c r="E339">
        <v>590.13357937138903</v>
      </c>
      <c r="F339">
        <v>0.28317817522962502</v>
      </c>
      <c r="G339">
        <v>0.26639344262294201</v>
      </c>
      <c r="H339">
        <v>280.66666666666703</v>
      </c>
      <c r="I339">
        <v>82.5</v>
      </c>
      <c r="J339">
        <v>368.75409836065597</v>
      </c>
      <c r="K339">
        <v>116.5</v>
      </c>
      <c r="L339">
        <f t="shared" si="70"/>
        <v>550.54644808743092</v>
      </c>
      <c r="M339">
        <v>287</v>
      </c>
      <c r="N339">
        <v>5.5192307692308002</v>
      </c>
      <c r="O339" s="4"/>
      <c r="P339" s="3"/>
      <c r="Q339" s="8"/>
      <c r="R339" s="4"/>
      <c r="S339" s="3"/>
      <c r="U339" s="7">
        <v>62.702016551150898</v>
      </c>
      <c r="V339" s="4"/>
      <c r="W339" s="5">
        <v>5.5192307692307701</v>
      </c>
      <c r="X339" s="5">
        <v>62.454432413637022</v>
      </c>
      <c r="Y339" s="5">
        <v>205.41645291923143</v>
      </c>
      <c r="Z339" s="5">
        <f t="shared" si="57"/>
        <v>3.2890612400214279</v>
      </c>
      <c r="AA339" s="5"/>
      <c r="AB339" s="5"/>
      <c r="AC339" s="5"/>
      <c r="AD339" s="5"/>
      <c r="AF339" s="7">
        <v>63.830962977713703</v>
      </c>
      <c r="AG339" s="4"/>
      <c r="AH339" s="3"/>
      <c r="AI339" s="5"/>
      <c r="AJ339">
        <v>601.94613627886895</v>
      </c>
      <c r="AL339">
        <f t="shared" si="58"/>
        <v>560.70120612847381</v>
      </c>
      <c r="AM339">
        <f t="shared" si="59"/>
        <v>822.63296404592484</v>
      </c>
      <c r="AO339">
        <v>338</v>
      </c>
      <c r="AP339">
        <v>288</v>
      </c>
      <c r="AU339">
        <v>287</v>
      </c>
      <c r="AV339">
        <v>5.5192307692308002</v>
      </c>
      <c r="AW339">
        <f t="shared" si="60"/>
        <v>62.9615441164419</v>
      </c>
      <c r="AX339">
        <f t="shared" si="61"/>
        <v>3964.1560375266595</v>
      </c>
      <c r="AY339">
        <f t="shared" si="62"/>
        <v>0.40072418407052302</v>
      </c>
      <c r="AZ339">
        <f t="shared" si="63"/>
        <v>0.28781786087330019</v>
      </c>
      <c r="BA339">
        <v>1.74431257478768</v>
      </c>
      <c r="BB339">
        <f t="shared" si="64"/>
        <v>63.227075482438678</v>
      </c>
      <c r="BC339">
        <f t="shared" si="65"/>
        <v>3997.663074061998</v>
      </c>
      <c r="BD339">
        <f t="shared" si="66"/>
        <v>0.38793590379816489</v>
      </c>
      <c r="BE339">
        <f t="shared" si="67"/>
        <v>0.28098789533544494</v>
      </c>
      <c r="BF339">
        <v>1.71176978928375</v>
      </c>
      <c r="BG339">
        <v>13.065641505305789</v>
      </c>
      <c r="BI339">
        <v>0.42590359848413739</v>
      </c>
      <c r="BJ339">
        <v>0.30099500465039397</v>
      </c>
      <c r="BK339">
        <v>1.84587018403114</v>
      </c>
      <c r="BM339">
        <v>5.5192307692308002</v>
      </c>
      <c r="BN339">
        <f t="shared" si="68"/>
        <v>13.065641505305789</v>
      </c>
      <c r="BO339">
        <f t="shared" si="69"/>
        <v>13.01077042974115</v>
      </c>
    </row>
    <row r="340" spans="1:67" x14ac:dyDescent="0.3">
      <c r="A340">
        <v>339</v>
      </c>
      <c r="B340" s="6">
        <v>6.5192307692308198</v>
      </c>
      <c r="C340" s="6">
        <v>76.934403943006501</v>
      </c>
      <c r="D340">
        <v>78.566734663838801</v>
      </c>
      <c r="E340">
        <v>591.34528831450098</v>
      </c>
      <c r="F340">
        <v>0.30266270547395602</v>
      </c>
      <c r="G340">
        <v>0.23159554476972499</v>
      </c>
      <c r="H340">
        <v>279.73728813559302</v>
      </c>
      <c r="I340">
        <v>82.440677966101703</v>
      </c>
      <c r="J340">
        <v>368.048780487805</v>
      </c>
      <c r="K340">
        <v>116.39837398374</v>
      </c>
      <c r="L340">
        <f t="shared" si="70"/>
        <v>551.94682720132494</v>
      </c>
      <c r="M340">
        <v>288</v>
      </c>
      <c r="N340">
        <v>5.5384615384615703</v>
      </c>
      <c r="O340" s="4"/>
      <c r="P340" s="3"/>
      <c r="Q340" s="8"/>
      <c r="R340" s="4"/>
      <c r="S340" s="3"/>
      <c r="U340" s="7">
        <v>61.824283370440199</v>
      </c>
      <c r="V340" s="4"/>
      <c r="W340" s="5">
        <v>5.5384615384615401</v>
      </c>
      <c r="X340" s="5">
        <v>61.788851083271361</v>
      </c>
      <c r="Y340" s="5">
        <v>203.6125176075592</v>
      </c>
      <c r="Z340" s="5">
        <f t="shared" si="57"/>
        <v>3.2952954139437787</v>
      </c>
      <c r="AA340" s="5"/>
      <c r="AB340" s="5"/>
      <c r="AC340" s="5"/>
      <c r="AD340" s="5"/>
      <c r="AF340" s="7">
        <v>62.224857267461303</v>
      </c>
      <c r="AG340" s="4"/>
      <c r="AH340" s="3"/>
      <c r="AI340" s="5"/>
      <c r="AJ340">
        <v>601.58508731848099</v>
      </c>
      <c r="AL340">
        <f t="shared" si="58"/>
        <v>560.67666469445862</v>
      </c>
      <c r="AM340">
        <f t="shared" si="59"/>
        <v>822.35207765098198</v>
      </c>
      <c r="AO340">
        <v>339</v>
      </c>
      <c r="AP340">
        <v>289</v>
      </c>
      <c r="AU340">
        <v>288</v>
      </c>
      <c r="AV340">
        <v>5.5384615384615703</v>
      </c>
      <c r="AW340">
        <f t="shared" si="60"/>
        <v>62.695356608806925</v>
      </c>
      <c r="AX340">
        <f t="shared" si="61"/>
        <v>3930.70774030547</v>
      </c>
      <c r="AY340">
        <f t="shared" si="62"/>
        <v>0.40212043558296384</v>
      </c>
      <c r="AZ340">
        <f t="shared" si="63"/>
        <v>0.28538934462295007</v>
      </c>
      <c r="BA340">
        <v>1.7462413080474299</v>
      </c>
      <c r="BB340">
        <f t="shared" si="64"/>
        <v>62.968507004772526</v>
      </c>
      <c r="BC340">
        <f t="shared" si="65"/>
        <v>3965.0328744100866</v>
      </c>
      <c r="BD340">
        <f t="shared" si="66"/>
        <v>0.38928759684275782</v>
      </c>
      <c r="BE340">
        <f t="shared" si="67"/>
        <v>0.27869438261196028</v>
      </c>
      <c r="BF340">
        <v>1.71162993198569</v>
      </c>
      <c r="BG340">
        <v>13.116634502649353</v>
      </c>
      <c r="BI340">
        <v>0.4273875831478452</v>
      </c>
      <c r="BJ340">
        <v>0.29461373924038858</v>
      </c>
      <c r="BK340">
        <v>1.8497984411747601</v>
      </c>
      <c r="BM340">
        <v>5.5384615384615703</v>
      </c>
      <c r="BN340">
        <f t="shared" si="68"/>
        <v>13.116634502649353</v>
      </c>
      <c r="BO340">
        <f t="shared" si="69"/>
        <v>13.059735997689353</v>
      </c>
    </row>
    <row r="341" spans="1:67" x14ac:dyDescent="0.3">
      <c r="A341">
        <v>340</v>
      </c>
      <c r="B341" s="6">
        <v>6.5384615384615898</v>
      </c>
      <c r="C341" s="6">
        <v>76.983070528134704</v>
      </c>
      <c r="D341">
        <v>77.223981210052102</v>
      </c>
      <c r="E341">
        <v>590.45712916548098</v>
      </c>
      <c r="F341">
        <v>0.18475985407309101</v>
      </c>
      <c r="G341">
        <v>0.24256474836262501</v>
      </c>
      <c r="H341">
        <v>279.17796610169501</v>
      </c>
      <c r="I341">
        <v>82.338983050847503</v>
      </c>
      <c r="J341">
        <v>367.302521008403</v>
      </c>
      <c r="K341">
        <v>116.386554621849</v>
      </c>
      <c r="L341">
        <f t="shared" si="70"/>
        <v>550.77846816692499</v>
      </c>
      <c r="M341">
        <v>289</v>
      </c>
      <c r="N341">
        <v>5.5576923076923403</v>
      </c>
      <c r="O341" s="4"/>
      <c r="P341" s="3"/>
      <c r="Q341" s="8"/>
      <c r="R341" s="4"/>
      <c r="S341" s="3"/>
      <c r="U341" s="7">
        <v>61.905053418195102</v>
      </c>
      <c r="V341" s="4"/>
      <c r="W341" s="5">
        <v>5.5576923076923102</v>
      </c>
      <c r="X341" s="5">
        <v>62.007153293678165</v>
      </c>
      <c r="Y341" s="5">
        <v>203.83968911752351</v>
      </c>
      <c r="Z341" s="5">
        <f t="shared" si="57"/>
        <v>3.2873576400467597</v>
      </c>
      <c r="AA341" s="5"/>
      <c r="AB341" s="5"/>
      <c r="AC341" s="5"/>
      <c r="AD341" s="5"/>
      <c r="AF341" s="7">
        <v>63.035682835388997</v>
      </c>
      <c r="AG341" s="4"/>
      <c r="AH341" s="3"/>
      <c r="AI341" s="5"/>
      <c r="AJ341">
        <v>602.09839062613696</v>
      </c>
      <c r="AL341">
        <f t="shared" si="58"/>
        <v>560.63494422436816</v>
      </c>
      <c r="AM341">
        <f t="shared" si="59"/>
        <v>822.69922370210406</v>
      </c>
      <c r="AO341">
        <v>340</v>
      </c>
      <c r="AP341">
        <v>290</v>
      </c>
      <c r="AU341">
        <v>289</v>
      </c>
      <c r="AV341">
        <v>5.5576923076923403</v>
      </c>
      <c r="AW341">
        <f t="shared" si="60"/>
        <v>62.4278297700791</v>
      </c>
      <c r="AX341">
        <f t="shared" si="61"/>
        <v>3897.2339298019742</v>
      </c>
      <c r="AY341">
        <f t="shared" si="62"/>
        <v>0.40351668709540478</v>
      </c>
      <c r="AZ341">
        <f t="shared" si="63"/>
        <v>0.28295897597873154</v>
      </c>
      <c r="BA341">
        <v>1.74823010873838</v>
      </c>
      <c r="BB341">
        <f t="shared" si="64"/>
        <v>62.709052034037313</v>
      </c>
      <c r="BC341">
        <f t="shared" si="65"/>
        <v>3932.4252070075995</v>
      </c>
      <c r="BD341">
        <f t="shared" si="66"/>
        <v>0.3906392898873508</v>
      </c>
      <c r="BE341">
        <f t="shared" si="67"/>
        <v>0.27640245363608662</v>
      </c>
      <c r="BF341">
        <v>1.7116468994601799</v>
      </c>
      <c r="BG341">
        <v>13.178404995529956</v>
      </c>
      <c r="BI341">
        <v>0.42887156781155311</v>
      </c>
      <c r="BJ341">
        <v>0.2966991783659147</v>
      </c>
      <c r="BK341">
        <v>1.8537649905920099</v>
      </c>
      <c r="BM341">
        <v>5.5576923076923403</v>
      </c>
      <c r="BN341">
        <f t="shared" si="68"/>
        <v>13.178404995529956</v>
      </c>
      <c r="BO341">
        <f t="shared" si="69"/>
        <v>13.119305698570569</v>
      </c>
    </row>
    <row r="342" spans="1:67" x14ac:dyDescent="0.3">
      <c r="A342">
        <v>341</v>
      </c>
      <c r="B342" s="6">
        <v>6.5576923076923599</v>
      </c>
      <c r="C342" s="6">
        <v>76.546418832476206</v>
      </c>
      <c r="D342">
        <v>77.219305249344501</v>
      </c>
      <c r="E342">
        <v>589.99946483420194</v>
      </c>
      <c r="F342">
        <v>0.26355778819706099</v>
      </c>
      <c r="G342">
        <v>0.27693331178573199</v>
      </c>
      <c r="H342">
        <v>278.36752136752102</v>
      </c>
      <c r="I342">
        <v>82.367521367521405</v>
      </c>
      <c r="J342">
        <v>366.45378151260502</v>
      </c>
      <c r="K342">
        <v>116.31092436974799</v>
      </c>
      <c r="L342">
        <f t="shared" si="70"/>
        <v>550.53912590677498</v>
      </c>
      <c r="M342">
        <v>290</v>
      </c>
      <c r="N342">
        <v>5.5769230769231104</v>
      </c>
      <c r="O342" s="4"/>
      <c r="P342" s="3"/>
      <c r="Q342" s="8"/>
      <c r="R342" s="4"/>
      <c r="S342" s="3"/>
      <c r="U342" s="7">
        <v>63.0909198538548</v>
      </c>
      <c r="V342" s="4"/>
      <c r="W342" s="5">
        <v>5.5769230769230802</v>
      </c>
      <c r="X342" s="5">
        <v>61.382632620960294</v>
      </c>
      <c r="Y342" s="5">
        <v>203.27780182432403</v>
      </c>
      <c r="Z342" s="5">
        <f t="shared" si="57"/>
        <v>3.3116501059765699</v>
      </c>
      <c r="AA342" s="5"/>
      <c r="AB342" s="5"/>
      <c r="AC342" s="5"/>
      <c r="AD342" s="5"/>
      <c r="AF342" s="7">
        <v>63.462016024465299</v>
      </c>
      <c r="AG342" s="4"/>
      <c r="AH342" s="3"/>
      <c r="AI342" s="5"/>
      <c r="AJ342">
        <v>601.55827207633695</v>
      </c>
      <c r="AL342">
        <f t="shared" si="58"/>
        <v>560.57579547962382</v>
      </c>
      <c r="AM342">
        <f t="shared" si="59"/>
        <v>822.26369078360824</v>
      </c>
      <c r="AO342">
        <v>341</v>
      </c>
      <c r="AP342">
        <v>291</v>
      </c>
      <c r="AU342">
        <v>290</v>
      </c>
      <c r="AV342">
        <v>5.5769230769231104</v>
      </c>
      <c r="AW342">
        <f t="shared" si="60"/>
        <v>62.158936277841235</v>
      </c>
      <c r="AX342">
        <f t="shared" si="61"/>
        <v>3863.7333591927272</v>
      </c>
      <c r="AY342">
        <f t="shared" si="62"/>
        <v>0.40491293860784572</v>
      </c>
      <c r="AZ342">
        <f t="shared" si="63"/>
        <v>0.28052666441493035</v>
      </c>
      <c r="BA342">
        <v>1.7502795342455399</v>
      </c>
      <c r="BB342">
        <f t="shared" si="64"/>
        <v>62.448672454894997</v>
      </c>
      <c r="BC342">
        <f t="shared" si="65"/>
        <v>3899.8366913787609</v>
      </c>
      <c r="BD342">
        <f t="shared" si="66"/>
        <v>0.39199098293194379</v>
      </c>
      <c r="BE342">
        <f t="shared" si="67"/>
        <v>0.27411187080081295</v>
      </c>
      <c r="BF342">
        <v>1.71182530080243</v>
      </c>
      <c r="BG342">
        <v>13.228406726720859</v>
      </c>
      <c r="BI342">
        <v>0.43035555247526092</v>
      </c>
      <c r="BJ342">
        <v>0.29075271447638695</v>
      </c>
      <c r="BK342">
        <v>1.8577637550336299</v>
      </c>
      <c r="BM342">
        <v>5.5769230769231104</v>
      </c>
      <c r="BN342">
        <f t="shared" si="68"/>
        <v>13.228406726720859</v>
      </c>
      <c r="BO342">
        <f t="shared" si="69"/>
        <v>13.167032355691905</v>
      </c>
    </row>
    <row r="343" spans="1:67" x14ac:dyDescent="0.3">
      <c r="A343">
        <v>342</v>
      </c>
      <c r="B343" s="6">
        <v>6.5769230769231299</v>
      </c>
      <c r="C343" s="6">
        <v>76.906676954448002</v>
      </c>
      <c r="D343">
        <v>77.223981210052102</v>
      </c>
      <c r="E343">
        <v>590.31763402945603</v>
      </c>
      <c r="F343">
        <v>0.28312246323500301</v>
      </c>
      <c r="G343">
        <v>0.27312289881828899</v>
      </c>
      <c r="H343">
        <v>277.5</v>
      </c>
      <c r="I343">
        <v>82.288135593220304</v>
      </c>
      <c r="J343">
        <v>365.61344537815103</v>
      </c>
      <c r="K343">
        <v>116.302521008403</v>
      </c>
      <c r="L343">
        <f t="shared" si="70"/>
        <v>550.70903361344392</v>
      </c>
      <c r="M343">
        <v>291</v>
      </c>
      <c r="N343">
        <v>5.5961538461538796</v>
      </c>
      <c r="O343" s="4"/>
      <c r="P343" s="3"/>
      <c r="Q343" s="8"/>
      <c r="R343" s="4"/>
      <c r="S343" s="3"/>
      <c r="U343" s="7">
        <v>61.485492303018901</v>
      </c>
      <c r="V343" s="4"/>
      <c r="W343" s="5">
        <v>5.5961538461538503</v>
      </c>
      <c r="X343" s="5">
        <v>61.017188484312797</v>
      </c>
      <c r="Y343" s="5">
        <v>202.84454822952242</v>
      </c>
      <c r="Z343" s="5">
        <f t="shared" si="57"/>
        <v>3.3243837231483173</v>
      </c>
      <c r="AA343" s="5"/>
      <c r="AB343" s="5"/>
      <c r="AC343" s="5"/>
      <c r="AD343" s="5"/>
      <c r="AF343" s="7">
        <v>60.677437955913597</v>
      </c>
      <c r="AG343" s="4"/>
      <c r="AH343" s="3"/>
      <c r="AI343" s="5"/>
      <c r="AJ343">
        <v>601.32077959742696</v>
      </c>
      <c r="AL343">
        <f t="shared" si="58"/>
        <v>560.49897352584662</v>
      </c>
      <c r="AM343">
        <f t="shared" si="59"/>
        <v>822.03757779020361</v>
      </c>
      <c r="AO343">
        <v>342</v>
      </c>
      <c r="AP343">
        <v>292</v>
      </c>
      <c r="AU343">
        <v>291</v>
      </c>
      <c r="AV343">
        <v>5.5961538461538796</v>
      </c>
      <c r="AW343">
        <f t="shared" si="60"/>
        <v>61.888647925581651</v>
      </c>
      <c r="AX343">
        <f t="shared" si="61"/>
        <v>3830.2047420566018</v>
      </c>
      <c r="AY343">
        <f t="shared" si="62"/>
        <v>0.40630919012028649</v>
      </c>
      <c r="AZ343">
        <f t="shared" si="63"/>
        <v>0.27809231653083938</v>
      </c>
      <c r="BA343">
        <v>1.7523900564075801</v>
      </c>
      <c r="BB343">
        <f t="shared" si="64"/>
        <v>62.187328274478958</v>
      </c>
      <c r="BC343">
        <f t="shared" si="65"/>
        <v>3867.2637979178098</v>
      </c>
      <c r="BD343">
        <f t="shared" si="66"/>
        <v>0.39334267597653666</v>
      </c>
      <c r="BE343">
        <f t="shared" si="67"/>
        <v>0.27182238601707442</v>
      </c>
      <c r="BF343">
        <v>1.7121696631374801</v>
      </c>
      <c r="BG343">
        <v>13.282526042234228</v>
      </c>
      <c r="BI343">
        <v>0.43183953713896878</v>
      </c>
      <c r="BJ343">
        <v>0.28730100259321734</v>
      </c>
      <c r="BK343">
        <v>1.8617882956235501</v>
      </c>
      <c r="BM343">
        <v>5.5961538461538796</v>
      </c>
      <c r="BN343">
        <f t="shared" si="68"/>
        <v>13.282526042234228</v>
      </c>
      <c r="BO343">
        <f t="shared" si="69"/>
        <v>13.218731220642573</v>
      </c>
    </row>
    <row r="344" spans="1:67" x14ac:dyDescent="0.3">
      <c r="A344">
        <v>343</v>
      </c>
      <c r="B344" s="6">
        <v>6.5961538461539</v>
      </c>
      <c r="C344" s="6">
        <v>76.014272466207203</v>
      </c>
      <c r="D344">
        <v>75.999287568186105</v>
      </c>
      <c r="E344">
        <v>590.739280034285</v>
      </c>
      <c r="F344">
        <v>0.27884380302060502</v>
      </c>
      <c r="G344">
        <v>0.25469824065283098</v>
      </c>
      <c r="H344">
        <v>276.65217391304401</v>
      </c>
      <c r="I344">
        <v>82.156521739130397</v>
      </c>
      <c r="J344">
        <v>364.84347826086997</v>
      </c>
      <c r="K344">
        <v>116.15652173913</v>
      </c>
      <c r="L344">
        <f t="shared" si="70"/>
        <v>551.19565217391232</v>
      </c>
      <c r="M344">
        <v>292</v>
      </c>
      <c r="N344">
        <v>5.6153846153846496</v>
      </c>
      <c r="O344" s="4"/>
      <c r="P344" s="3"/>
      <c r="Q344" s="8"/>
      <c r="R344" s="4"/>
      <c r="S344" s="3"/>
      <c r="U344" s="7">
        <v>61.072765917216898</v>
      </c>
      <c r="V344" s="4"/>
      <c r="W344" s="5">
        <v>5.6153846153846203</v>
      </c>
      <c r="X344" s="5">
        <v>61.064187336111644</v>
      </c>
      <c r="Y344" s="5">
        <v>202.61882540783031</v>
      </c>
      <c r="Z344" s="5">
        <f t="shared" si="57"/>
        <v>3.318128583167228</v>
      </c>
      <c r="AA344" s="5"/>
      <c r="AB344" s="5"/>
      <c r="AC344" s="5"/>
      <c r="AD344" s="5"/>
      <c r="AF344" s="7">
        <v>61.824283370440199</v>
      </c>
      <c r="AG344" s="4"/>
      <c r="AH344" s="3"/>
      <c r="AI344" s="5"/>
      <c r="AJ344">
        <v>601.999796874612</v>
      </c>
      <c r="AL344">
        <f t="shared" si="58"/>
        <v>560.40423792934507</v>
      </c>
      <c r="AM344">
        <f t="shared" si="59"/>
        <v>822.46985678883345</v>
      </c>
      <c r="AO344">
        <v>343</v>
      </c>
      <c r="AP344">
        <v>293</v>
      </c>
      <c r="AU344">
        <v>292</v>
      </c>
      <c r="AV344">
        <v>5.6153846153846496</v>
      </c>
      <c r="AW344">
        <f t="shared" si="60"/>
        <v>61.616935603832069</v>
      </c>
      <c r="AX344">
        <f t="shared" si="61"/>
        <v>3796.6467532067882</v>
      </c>
      <c r="AY344">
        <f t="shared" si="62"/>
        <v>0.40770544163272743</v>
      </c>
      <c r="AZ344">
        <f t="shared" si="63"/>
        <v>0.27565583611116606</v>
      </c>
      <c r="BA344">
        <v>1.7545620698384901</v>
      </c>
      <c r="BB344">
        <f t="shared" si="64"/>
        <v>61.924977576799783</v>
      </c>
      <c r="BC344">
        <f t="shared" si="65"/>
        <v>3834.7028478871562</v>
      </c>
      <c r="BD344">
        <f t="shared" si="66"/>
        <v>0.39469436902112964</v>
      </c>
      <c r="BE344">
        <f t="shared" si="67"/>
        <v>0.26953374071362235</v>
      </c>
      <c r="BF344">
        <v>1.7126844250308499</v>
      </c>
      <c r="BG344">
        <v>13.348113610792462</v>
      </c>
      <c r="BI344">
        <v>0.43332352180267669</v>
      </c>
      <c r="BJ344">
        <v>0.28774376365417964</v>
      </c>
      <c r="BK344">
        <v>1.8658317864854399</v>
      </c>
      <c r="BM344">
        <v>5.6153846153846496</v>
      </c>
      <c r="BN344">
        <f t="shared" si="68"/>
        <v>13.348113610792462</v>
      </c>
      <c r="BO344">
        <f t="shared" si="69"/>
        <v>13.281714244769821</v>
      </c>
    </row>
    <row r="345" spans="1:67" x14ac:dyDescent="0.3">
      <c r="A345">
        <v>344</v>
      </c>
      <c r="B345" s="6">
        <v>6.61538461538467</v>
      </c>
      <c r="C345" s="6">
        <v>75.692015234898506</v>
      </c>
      <c r="D345">
        <v>76.020252158676598</v>
      </c>
      <c r="E345">
        <v>591.62523387003102</v>
      </c>
      <c r="F345">
        <v>0.26814179554247602</v>
      </c>
      <c r="G345">
        <v>0.22302822220899299</v>
      </c>
      <c r="H345">
        <v>275.84210526315798</v>
      </c>
      <c r="I345">
        <v>82</v>
      </c>
      <c r="J345">
        <v>364.165217391304</v>
      </c>
      <c r="K345">
        <v>116.05217391304301</v>
      </c>
      <c r="L345">
        <f t="shared" si="70"/>
        <v>552.01945080091264</v>
      </c>
      <c r="M345">
        <v>293</v>
      </c>
      <c r="N345">
        <v>5.6346153846154197</v>
      </c>
      <c r="O345" s="4"/>
      <c r="P345" s="3"/>
      <c r="Q345" s="8"/>
      <c r="R345" s="4"/>
      <c r="S345" s="3"/>
      <c r="U345" s="7">
        <v>61.886079426369697</v>
      </c>
      <c r="V345" s="4"/>
      <c r="W345" s="5">
        <v>5.6346153846153904</v>
      </c>
      <c r="X345" s="5">
        <v>60.404373040447588</v>
      </c>
      <c r="Y345" s="5">
        <v>202.49605809874441</v>
      </c>
      <c r="Z345" s="5">
        <f t="shared" si="57"/>
        <v>3.352341029401138</v>
      </c>
      <c r="AA345" s="5"/>
      <c r="AB345" s="5"/>
      <c r="AC345" s="5"/>
      <c r="AD345" s="5"/>
      <c r="AF345" s="7">
        <v>61.824283370440199</v>
      </c>
      <c r="AG345" s="4"/>
      <c r="AH345" s="3"/>
      <c r="AI345" s="5"/>
      <c r="AJ345">
        <v>601.40531322278298</v>
      </c>
      <c r="AL345">
        <f t="shared" si="58"/>
        <v>560.29135295584206</v>
      </c>
      <c r="AM345">
        <f t="shared" si="59"/>
        <v>821.95787663947942</v>
      </c>
      <c r="AO345">
        <v>344</v>
      </c>
      <c r="AP345">
        <v>294</v>
      </c>
      <c r="AU345">
        <v>293</v>
      </c>
      <c r="AV345">
        <v>5.6346153846154197</v>
      </c>
      <c r="AW345">
        <f t="shared" si="60"/>
        <v>61.343769281141959</v>
      </c>
      <c r="AX345">
        <f t="shared" si="61"/>
        <v>3763.058029617976</v>
      </c>
      <c r="AY345">
        <f t="shared" si="62"/>
        <v>0.40910169314516825</v>
      </c>
      <c r="AZ345">
        <f t="shared" si="63"/>
        <v>0.27321712419335059</v>
      </c>
      <c r="BA345">
        <v>1.75679587636943</v>
      </c>
      <c r="BB345">
        <f t="shared" si="64"/>
        <v>61.661576476726083</v>
      </c>
      <c r="BC345">
        <f t="shared" si="65"/>
        <v>3802.1500135951392</v>
      </c>
      <c r="BD345">
        <f t="shared" si="66"/>
        <v>0.39604606206572257</v>
      </c>
      <c r="BE345">
        <f t="shared" si="67"/>
        <v>0.26724566584951848</v>
      </c>
      <c r="BF345">
        <v>1.7133739298036601</v>
      </c>
      <c r="BG345">
        <v>13.399207226285689</v>
      </c>
      <c r="BI345">
        <v>0.4348075064663845</v>
      </c>
      <c r="BJ345">
        <v>0.28155906759479782</v>
      </c>
      <c r="BK345">
        <v>1.86988701347957</v>
      </c>
      <c r="BM345">
        <v>5.6346153846154197</v>
      </c>
      <c r="BN345">
        <f t="shared" si="68"/>
        <v>13.399207226285689</v>
      </c>
      <c r="BO345">
        <f t="shared" si="69"/>
        <v>13.330146966802319</v>
      </c>
    </row>
    <row r="346" spans="1:67" x14ac:dyDescent="0.3">
      <c r="A346">
        <v>345</v>
      </c>
      <c r="B346" s="6">
        <v>6.6346153846154401</v>
      </c>
      <c r="C346" s="6">
        <v>74.690861720016201</v>
      </c>
      <c r="D346">
        <v>76.667944567179504</v>
      </c>
      <c r="E346">
        <v>592.22944908468696</v>
      </c>
      <c r="F346">
        <v>0.27302644979464802</v>
      </c>
      <c r="G346">
        <v>0.23485697168303599</v>
      </c>
      <c r="H346">
        <v>275.00900900900899</v>
      </c>
      <c r="I346">
        <v>81.891891891891902</v>
      </c>
      <c r="J346">
        <v>363.470085470085</v>
      </c>
      <c r="K346">
        <v>115.85470085470099</v>
      </c>
      <c r="L346">
        <f t="shared" si="70"/>
        <v>552.88172788172506</v>
      </c>
      <c r="M346">
        <v>294</v>
      </c>
      <c r="N346">
        <v>5.6538461538461897</v>
      </c>
      <c r="O346" s="4"/>
      <c r="P346" s="3"/>
      <c r="R346" s="4"/>
      <c r="S346" s="3"/>
      <c r="U346">
        <v>59.315925140185101</v>
      </c>
      <c r="V346" s="4"/>
      <c r="W346" s="5">
        <v>5.6538461538461497</v>
      </c>
      <c r="X346" s="5">
        <v>60.293947212158614</v>
      </c>
      <c r="Y346" s="5">
        <v>201.84507878076897</v>
      </c>
      <c r="Z346" s="5">
        <f t="shared" si="57"/>
        <v>3.3476839403220522</v>
      </c>
      <c r="AA346" s="5"/>
      <c r="AB346" s="5"/>
      <c r="AC346" s="5"/>
      <c r="AD346" s="5"/>
      <c r="AF346" s="7">
        <v>60.321257727468399</v>
      </c>
      <c r="AG346" s="4"/>
      <c r="AH346" s="3"/>
      <c r="AI346" s="5"/>
      <c r="AJ346">
        <v>601.04514846314305</v>
      </c>
      <c r="AL346">
        <f t="shared" si="58"/>
        <v>560.16008777150864</v>
      </c>
      <c r="AM346">
        <f t="shared" si="59"/>
        <v>821.60488948354362</v>
      </c>
      <c r="AO346">
        <v>345</v>
      </c>
      <c r="AP346">
        <v>295</v>
      </c>
      <c r="AU346">
        <v>294</v>
      </c>
      <c r="AV346">
        <v>5.6538461538461897</v>
      </c>
      <c r="AW346">
        <f t="shared" si="60"/>
        <v>61.069117984879576</v>
      </c>
      <c r="AX346">
        <f t="shared" si="61"/>
        <v>3729.4371714511421</v>
      </c>
      <c r="AY346">
        <f t="shared" si="62"/>
        <v>0.41049794465760919</v>
      </c>
      <c r="AZ346">
        <f t="shared" si="63"/>
        <v>0.27077607914197055</v>
      </c>
      <c r="BA346">
        <v>1.7590916939874499</v>
      </c>
      <c r="BB346">
        <f t="shared" si="64"/>
        <v>61.397079073512607</v>
      </c>
      <c r="BC346">
        <f t="shared" si="65"/>
        <v>3769.6013187591598</v>
      </c>
      <c r="BD346">
        <f t="shared" si="66"/>
        <v>0.39739775511031555</v>
      </c>
      <c r="BE346">
        <f t="shared" si="67"/>
        <v>0.26495788193965925</v>
      </c>
      <c r="BF346">
        <v>1.7142424187518699</v>
      </c>
      <c r="BG346">
        <v>13.453688486003173</v>
      </c>
      <c r="BI346">
        <v>0.43629149113009152</v>
      </c>
      <c r="BJ346">
        <v>0.28053056676126481</v>
      </c>
      <c r="BK346">
        <v>1.8739463730771699</v>
      </c>
      <c r="BM346">
        <v>5.6538461538461897</v>
      </c>
      <c r="BN346">
        <f t="shared" si="68"/>
        <v>13.453688486003173</v>
      </c>
      <c r="BO346">
        <f t="shared" si="69"/>
        <v>13.381823726497002</v>
      </c>
    </row>
    <row r="347" spans="1:67" x14ac:dyDescent="0.3">
      <c r="A347">
        <v>346</v>
      </c>
      <c r="B347" s="6">
        <v>6.6538461538462101</v>
      </c>
      <c r="C347" s="6">
        <v>75.646136914987494</v>
      </c>
      <c r="D347">
        <v>76.318651899092103</v>
      </c>
      <c r="E347">
        <v>591.61143831740605</v>
      </c>
      <c r="F347">
        <v>0.24817989098865201</v>
      </c>
      <c r="G347">
        <v>0.29309417967495499</v>
      </c>
      <c r="H347">
        <v>274.26315789473699</v>
      </c>
      <c r="I347">
        <v>81.728070175438603</v>
      </c>
      <c r="J347">
        <v>362.568965517241</v>
      </c>
      <c r="K347">
        <v>115.818965517241</v>
      </c>
      <c r="L347">
        <f t="shared" si="70"/>
        <v>551.91129764064999</v>
      </c>
      <c r="M347">
        <v>295</v>
      </c>
      <c r="N347">
        <v>5.6730769230769598</v>
      </c>
      <c r="O347" s="4"/>
      <c r="P347" s="3"/>
      <c r="R347" s="4"/>
      <c r="S347" s="3"/>
      <c r="U347">
        <v>59.774507456081402</v>
      </c>
      <c r="V347" s="4"/>
      <c r="W347" s="5">
        <v>5.6730769230769198</v>
      </c>
      <c r="X347" s="5">
        <v>59.328698975077565</v>
      </c>
      <c r="Y347" s="5">
        <v>199.85743448676865</v>
      </c>
      <c r="Z347" s="5">
        <f t="shared" si="57"/>
        <v>3.3686468427484568</v>
      </c>
      <c r="AA347" s="5"/>
      <c r="AB347" s="5"/>
      <c r="AC347" s="5"/>
      <c r="AD347" s="5"/>
      <c r="AF347" s="7">
        <v>61.449244329193498</v>
      </c>
      <c r="AG347" s="4"/>
      <c r="AH347" s="3"/>
      <c r="AI347" s="5"/>
      <c r="AJ347">
        <v>603.02195401422398</v>
      </c>
      <c r="AL347">
        <f t="shared" si="58"/>
        <v>560.01021664624614</v>
      </c>
      <c r="AM347">
        <f t="shared" si="59"/>
        <v>822.9501320075891</v>
      </c>
      <c r="AO347">
        <v>346</v>
      </c>
      <c r="AP347">
        <v>296</v>
      </c>
      <c r="AU347">
        <v>295</v>
      </c>
      <c r="AV347">
        <v>5.6730769230769598</v>
      </c>
      <c r="AW347">
        <f t="shared" si="60"/>
        <v>60.7929497818714</v>
      </c>
      <c r="AX347">
        <f t="shared" si="61"/>
        <v>3695.7827431811379</v>
      </c>
      <c r="AY347">
        <f t="shared" si="62"/>
        <v>0.41189419617005013</v>
      </c>
      <c r="AZ347">
        <f t="shared" si="63"/>
        <v>0.26833259673060961</v>
      </c>
      <c r="BA347">
        <v>1.76144964048695</v>
      </c>
      <c r="BB347">
        <f t="shared" si="64"/>
        <v>61.131437403903064</v>
      </c>
      <c r="BC347">
        <f t="shared" si="65"/>
        <v>3737.0526390673185</v>
      </c>
      <c r="BD347">
        <f t="shared" si="66"/>
        <v>0.39874944815490854</v>
      </c>
      <c r="BE347">
        <f t="shared" si="67"/>
        <v>0.26267009909425176</v>
      </c>
      <c r="BF347">
        <v>1.7152940242703001</v>
      </c>
      <c r="BG347">
        <v>13.536933722748797</v>
      </c>
      <c r="BI347">
        <v>0.43777547579379944</v>
      </c>
      <c r="BJ347">
        <v>0.2716204134087043</v>
      </c>
      <c r="BK347">
        <v>1.87800184648459</v>
      </c>
      <c r="BM347">
        <v>5.6730769230769598</v>
      </c>
      <c r="BN347">
        <f t="shared" si="68"/>
        <v>13.536933722748797</v>
      </c>
      <c r="BO347">
        <f t="shared" si="69"/>
        <v>13.46197908893021</v>
      </c>
    </row>
    <row r="348" spans="1:67" x14ac:dyDescent="0.3">
      <c r="A348">
        <v>347</v>
      </c>
      <c r="B348" s="6">
        <v>6.6730769230769802</v>
      </c>
      <c r="C348" s="6">
        <v>75.876707438687404</v>
      </c>
      <c r="D348">
        <v>76.664580486507006</v>
      </c>
      <c r="E348">
        <v>591.81430095875805</v>
      </c>
      <c r="F348">
        <v>0.26601301242924202</v>
      </c>
      <c r="G348">
        <v>0.26041591359384098</v>
      </c>
      <c r="H348">
        <v>273.452173913043</v>
      </c>
      <c r="I348">
        <v>81.617391304347805</v>
      </c>
      <c r="J348">
        <v>361.769230769231</v>
      </c>
      <c r="K348">
        <v>115.769230769231</v>
      </c>
      <c r="L348">
        <f t="shared" si="70"/>
        <v>551.98160535117506</v>
      </c>
      <c r="M348">
        <v>296</v>
      </c>
      <c r="N348">
        <v>5.6923076923077298</v>
      </c>
      <c r="O348" s="4"/>
      <c r="P348" s="3"/>
      <c r="R348" s="4"/>
      <c r="S348" s="3"/>
      <c r="U348">
        <v>61.049721762891501</v>
      </c>
      <c r="V348" s="4"/>
      <c r="W348" s="5">
        <v>5.6923076923076898</v>
      </c>
      <c r="X348" s="5">
        <v>59.602833288174679</v>
      </c>
      <c r="Y348" s="5">
        <v>199.57815730851212</v>
      </c>
      <c r="Z348" s="5">
        <f t="shared" si="57"/>
        <v>3.3484676197114411</v>
      </c>
      <c r="AA348" s="5"/>
      <c r="AB348" s="5"/>
      <c r="AC348" s="5"/>
      <c r="AD348" s="5"/>
      <c r="AF348" s="7">
        <v>61.066070307662002</v>
      </c>
      <c r="AG348" s="4"/>
      <c r="AH348" s="3"/>
      <c r="AI348" s="5"/>
      <c r="AJ348">
        <v>602.41621691684304</v>
      </c>
      <c r="AL348">
        <f t="shared" si="58"/>
        <v>559.84151915926009</v>
      </c>
      <c r="AM348">
        <f t="shared" si="59"/>
        <v>822.39152778889263</v>
      </c>
      <c r="AO348">
        <v>347</v>
      </c>
      <c r="AP348">
        <v>297</v>
      </c>
      <c r="AU348">
        <v>296</v>
      </c>
      <c r="AV348">
        <v>5.6923076923077298</v>
      </c>
      <c r="AW348">
        <f t="shared" si="60"/>
        <v>60.515231758869533</v>
      </c>
      <c r="AX348">
        <f t="shared" si="61"/>
        <v>3662.0932748296918</v>
      </c>
      <c r="AY348">
        <f t="shared" si="62"/>
        <v>0.41329044768249101</v>
      </c>
      <c r="AZ348">
        <f t="shared" si="63"/>
        <v>0.26588657023137985</v>
      </c>
      <c r="BA348">
        <v>1.76386974303288</v>
      </c>
      <c r="BB348">
        <f t="shared" si="64"/>
        <v>60.864601394792629</v>
      </c>
      <c r="BC348">
        <f t="shared" si="65"/>
        <v>3704.4997029469928</v>
      </c>
      <c r="BD348">
        <f t="shared" si="66"/>
        <v>0.40010114119950146</v>
      </c>
      <c r="BE348">
        <f t="shared" si="67"/>
        <v>0.26038201707283581</v>
      </c>
      <c r="BF348">
        <v>1.7165327628804701</v>
      </c>
      <c r="BG348">
        <v>13.589826955729327</v>
      </c>
      <c r="BI348">
        <v>0.43925946045750724</v>
      </c>
      <c r="BJ348">
        <v>0.27413631221849255</v>
      </c>
      <c r="BK348">
        <v>1.8820449982910099</v>
      </c>
      <c r="BM348">
        <v>5.6923076923077298</v>
      </c>
      <c r="BN348">
        <f t="shared" si="68"/>
        <v>13.589826955729327</v>
      </c>
      <c r="BO348">
        <f t="shared" si="69"/>
        <v>13.511819825361638</v>
      </c>
    </row>
    <row r="349" spans="1:67" x14ac:dyDescent="0.3">
      <c r="A349">
        <v>348</v>
      </c>
      <c r="B349" s="6">
        <v>6.6923076923077502</v>
      </c>
      <c r="C349" s="6">
        <v>75.917120070997498</v>
      </c>
      <c r="D349">
        <v>75.651933533235706</v>
      </c>
      <c r="E349">
        <v>593.36628820096098</v>
      </c>
      <c r="F349">
        <v>0.27414500185409102</v>
      </c>
      <c r="G349">
        <v>0.179008095131204</v>
      </c>
      <c r="H349">
        <v>272.60869565217399</v>
      </c>
      <c r="I349">
        <v>81.608695652173907</v>
      </c>
      <c r="J349">
        <v>361.22807017543897</v>
      </c>
      <c r="K349">
        <v>115.666666666667</v>
      </c>
      <c r="L349">
        <f t="shared" si="70"/>
        <v>553.87109077040611</v>
      </c>
      <c r="M349">
        <v>297</v>
      </c>
      <c r="N349">
        <v>5.7115384615384999</v>
      </c>
      <c r="O349" s="4"/>
      <c r="P349" s="3"/>
      <c r="R349" s="4"/>
      <c r="S349" s="3"/>
      <c r="U349">
        <v>58.803745074464501</v>
      </c>
      <c r="V349" s="4"/>
      <c r="W349" s="5">
        <v>5.7115384615384599</v>
      </c>
      <c r="X349" s="5">
        <v>59.322143468384056</v>
      </c>
      <c r="Y349" s="5">
        <v>198.62457151808127</v>
      </c>
      <c r="Z349" s="5">
        <f t="shared" si="57"/>
        <v>3.348236592697277</v>
      </c>
      <c r="AA349" s="5"/>
      <c r="AB349" s="5"/>
      <c r="AC349" s="5"/>
      <c r="AD349" s="5"/>
      <c r="AF349" s="7">
        <v>59.8148242032808</v>
      </c>
      <c r="AG349" s="4"/>
      <c r="AH349" s="3"/>
      <c r="AI349" s="5"/>
      <c r="AJ349">
        <v>601.052160930063</v>
      </c>
      <c r="AL349">
        <f t="shared" si="58"/>
        <v>559.65378040687847</v>
      </c>
      <c r="AM349">
        <f t="shared" si="59"/>
        <v>821.26491102591797</v>
      </c>
      <c r="AO349">
        <v>348</v>
      </c>
      <c r="AP349">
        <v>298</v>
      </c>
      <c r="AU349">
        <v>297</v>
      </c>
      <c r="AV349">
        <v>5.7115384615384999</v>
      </c>
      <c r="AW349">
        <f t="shared" si="60"/>
        <v>60.235930002854708</v>
      </c>
      <c r="AX349">
        <f t="shared" si="61"/>
        <v>3628.3672633088122</v>
      </c>
      <c r="AY349">
        <f t="shared" si="62"/>
        <v>0.4146866991949319</v>
      </c>
      <c r="AZ349">
        <f t="shared" si="63"/>
        <v>0.26343789051245931</v>
      </c>
      <c r="BA349">
        <v>1.7663519210165</v>
      </c>
      <c r="BB349">
        <f t="shared" si="64"/>
        <v>60.596518815450111</v>
      </c>
      <c r="BC349">
        <f t="shared" si="65"/>
        <v>3671.9380925511991</v>
      </c>
      <c r="BD349">
        <f t="shared" si="66"/>
        <v>0.40145283424409445</v>
      </c>
      <c r="BE349">
        <f t="shared" si="67"/>
        <v>0.25809332535361346</v>
      </c>
      <c r="BF349">
        <v>1.71796252816295</v>
      </c>
      <c r="BG349">
        <v>13.634136818124938</v>
      </c>
      <c r="BI349">
        <v>0.4407434451212151</v>
      </c>
      <c r="BJ349">
        <v>0.27156039149367828</v>
      </c>
      <c r="BK349">
        <v>1.8860669749758301</v>
      </c>
      <c r="BM349">
        <v>5.7115384615384999</v>
      </c>
      <c r="BN349">
        <f t="shared" si="68"/>
        <v>13.634136818124938</v>
      </c>
      <c r="BO349">
        <f t="shared" si="69"/>
        <v>13.55300481083944</v>
      </c>
    </row>
    <row r="350" spans="1:67" x14ac:dyDescent="0.3">
      <c r="A350">
        <v>349</v>
      </c>
      <c r="B350" s="6">
        <v>6.7115384615385203</v>
      </c>
      <c r="C350" s="6">
        <v>75.012004147037999</v>
      </c>
      <c r="D350">
        <v>76.198163230619201</v>
      </c>
      <c r="E350">
        <v>592.96467649088504</v>
      </c>
      <c r="F350">
        <v>0.24780489994709201</v>
      </c>
      <c r="G350">
        <v>0.26845896678172398</v>
      </c>
      <c r="H350">
        <v>271.84821428571399</v>
      </c>
      <c r="I350">
        <v>81.553571428571402</v>
      </c>
      <c r="J350">
        <v>360.40517241379303</v>
      </c>
      <c r="K350">
        <v>115.594827586207</v>
      </c>
      <c r="L350">
        <f t="shared" si="70"/>
        <v>553.48098830049389</v>
      </c>
      <c r="M350">
        <v>298</v>
      </c>
      <c r="N350">
        <v>5.7307692307692699</v>
      </c>
      <c r="O350" s="4"/>
      <c r="P350" s="3"/>
      <c r="R350" s="4"/>
      <c r="S350" s="3"/>
      <c r="U350">
        <v>59.3977030386541</v>
      </c>
      <c r="V350" s="4"/>
      <c r="W350" s="5">
        <v>5.7307692307692299</v>
      </c>
      <c r="X350" s="5">
        <v>58.85771984590464</v>
      </c>
      <c r="Y350" s="5">
        <v>198.22413693796531</v>
      </c>
      <c r="Z350" s="5">
        <f t="shared" si="57"/>
        <v>3.3678528060029476</v>
      </c>
      <c r="AA350" s="5"/>
      <c r="AB350" s="5"/>
      <c r="AC350" s="5"/>
      <c r="AD350" s="5"/>
      <c r="AF350" s="7">
        <v>59.904904119496003</v>
      </c>
      <c r="AG350" s="4"/>
      <c r="AH350" s="3"/>
      <c r="AI350" s="5"/>
      <c r="AJ350">
        <v>601.72677004920001</v>
      </c>
      <c r="AL350">
        <f t="shared" si="58"/>
        <v>559.44679121267495</v>
      </c>
      <c r="AM350">
        <f t="shared" si="59"/>
        <v>821.61780530365888</v>
      </c>
      <c r="AO350">
        <v>349</v>
      </c>
      <c r="AP350">
        <v>299</v>
      </c>
      <c r="AU350">
        <v>298</v>
      </c>
      <c r="AV350">
        <v>5.7307692307692699</v>
      </c>
      <c r="AW350">
        <f t="shared" si="60"/>
        <v>59.955009581168881</v>
      </c>
      <c r="AX350">
        <f t="shared" si="61"/>
        <v>3594.6031738780521</v>
      </c>
      <c r="AY350">
        <f t="shared" si="62"/>
        <v>0.41608295070737278</v>
      </c>
      <c r="AZ350">
        <f t="shared" si="63"/>
        <v>0.26098644614389721</v>
      </c>
      <c r="BA350">
        <v>1.76889599624575</v>
      </c>
      <c r="BB350">
        <f t="shared" si="64"/>
        <v>60.327135229307984</v>
      </c>
      <c r="BC350">
        <f t="shared" si="65"/>
        <v>3639.3632449752126</v>
      </c>
      <c r="BD350">
        <f t="shared" si="66"/>
        <v>0.40280452728868738</v>
      </c>
      <c r="BE350">
        <f t="shared" si="67"/>
        <v>0.25580370321896245</v>
      </c>
      <c r="BF350">
        <v>1.71958708359446</v>
      </c>
      <c r="BG350">
        <v>13.703905829442462</v>
      </c>
      <c r="BI350">
        <v>0.44222742978492297</v>
      </c>
      <c r="BJ350">
        <v>0.26732502943949021</v>
      </c>
      <c r="BK350">
        <v>1.8900584788077699</v>
      </c>
      <c r="BM350">
        <v>5.7307692307692699</v>
      </c>
      <c r="BN350">
        <f t="shared" si="68"/>
        <v>13.703905829442462</v>
      </c>
      <c r="BO350">
        <f t="shared" si="69"/>
        <v>13.619373805512689</v>
      </c>
    </row>
    <row r="351" spans="1:67" x14ac:dyDescent="0.3">
      <c r="A351">
        <v>350</v>
      </c>
      <c r="B351" s="6">
        <v>6.7307692307692903</v>
      </c>
      <c r="C351" s="6">
        <v>74.636757617443806</v>
      </c>
      <c r="D351">
        <v>75.555848262121302</v>
      </c>
      <c r="E351">
        <v>592.98749671819905</v>
      </c>
      <c r="F351">
        <v>0.26572413639985198</v>
      </c>
      <c r="G351">
        <v>0.27149226209945299</v>
      </c>
      <c r="H351">
        <v>271.03603603603602</v>
      </c>
      <c r="I351">
        <v>81.459459459459495</v>
      </c>
      <c r="J351">
        <v>359.570175438597</v>
      </c>
      <c r="K351">
        <v>115.570175438597</v>
      </c>
      <c r="L351">
        <f t="shared" si="70"/>
        <v>553.33837126600611</v>
      </c>
      <c r="M351">
        <v>299</v>
      </c>
      <c r="N351">
        <v>5.75000000000004</v>
      </c>
      <c r="O351" s="4"/>
      <c r="P351" s="3"/>
      <c r="R351" s="4"/>
      <c r="S351" s="3"/>
      <c r="U351">
        <v>59.905891886421301</v>
      </c>
      <c r="V351" s="4"/>
      <c r="W351" s="5">
        <v>5.75</v>
      </c>
      <c r="X351" s="5">
        <v>58.622254966726778</v>
      </c>
      <c r="Y351" s="5">
        <v>196.32220471937887</v>
      </c>
      <c r="Z351" s="5">
        <f t="shared" si="57"/>
        <v>3.3489364206615519</v>
      </c>
      <c r="AA351" s="5"/>
      <c r="AB351" s="5"/>
      <c r="AC351" s="5"/>
      <c r="AD351" s="5"/>
      <c r="AF351" s="7">
        <v>59.404103055716298</v>
      </c>
      <c r="AG351" s="4"/>
      <c r="AH351" s="3"/>
      <c r="AI351" s="5"/>
      <c r="AJ351">
        <v>602.19927083947505</v>
      </c>
      <c r="AL351">
        <f t="shared" si="58"/>
        <v>559.22034833984208</v>
      </c>
      <c r="AM351">
        <f t="shared" si="59"/>
        <v>821.80980755703433</v>
      </c>
      <c r="AO351">
        <v>350</v>
      </c>
      <c r="AP351">
        <v>300</v>
      </c>
      <c r="AU351">
        <v>299</v>
      </c>
      <c r="AV351">
        <v>5.75000000000004</v>
      </c>
      <c r="AW351">
        <f t="shared" si="60"/>
        <v>59.672434521483801</v>
      </c>
      <c r="AX351">
        <f t="shared" si="61"/>
        <v>3560.7994417207715</v>
      </c>
      <c r="AY351">
        <f t="shared" si="62"/>
        <v>0.41747920221981372</v>
      </c>
      <c r="AZ351">
        <f t="shared" si="63"/>
        <v>0.25853212351205834</v>
      </c>
      <c r="BA351">
        <v>1.7715016750052099</v>
      </c>
      <c r="BB351">
        <f t="shared" si="64"/>
        <v>60.056393945311832</v>
      </c>
      <c r="BC351">
        <f t="shared" si="65"/>
        <v>3606.7704537144878</v>
      </c>
      <c r="BD351">
        <f t="shared" si="66"/>
        <v>0.40415622033328036</v>
      </c>
      <c r="BE351">
        <f t="shared" si="67"/>
        <v>0.25351281985791096</v>
      </c>
      <c r="BF351">
        <v>1.7214100552887499</v>
      </c>
      <c r="BG351">
        <v>13.772017417207254</v>
      </c>
      <c r="BI351">
        <v>0.44371141444863083</v>
      </c>
      <c r="BJ351">
        <v>0.26519039879356904</v>
      </c>
      <c r="BK351">
        <v>1.8940097662759201</v>
      </c>
      <c r="BM351">
        <v>5.75000000000004</v>
      </c>
      <c r="BN351">
        <f t="shared" si="68"/>
        <v>13.772017417207254</v>
      </c>
      <c r="BO351">
        <f t="shared" si="69"/>
        <v>13.683968576358172</v>
      </c>
    </row>
    <row r="352" spans="1:67" x14ac:dyDescent="0.3">
      <c r="A352">
        <v>351</v>
      </c>
      <c r="B352" s="6">
        <v>6.7500000000000604</v>
      </c>
      <c r="C352" s="6">
        <v>74.964755485384302</v>
      </c>
      <c r="D352">
        <v>75.603175682635495</v>
      </c>
      <c r="E352">
        <v>592.15472627996996</v>
      </c>
      <c r="F352">
        <v>0.22956523344876301</v>
      </c>
      <c r="G352">
        <v>0.27179193235577698</v>
      </c>
      <c r="H352">
        <v>270.330357142857</v>
      </c>
      <c r="I352">
        <v>81.428571428571402</v>
      </c>
      <c r="J352">
        <v>358.73684210526301</v>
      </c>
      <c r="K352">
        <v>115.5</v>
      </c>
      <c r="L352">
        <f t="shared" si="70"/>
        <v>552.54053101503757</v>
      </c>
      <c r="M352">
        <v>300</v>
      </c>
      <c r="N352">
        <v>5.76923076923081</v>
      </c>
      <c r="O352" s="4"/>
      <c r="P352" s="3"/>
      <c r="R352" s="4"/>
      <c r="S352" s="3"/>
      <c r="U352">
        <v>58.803745074464501</v>
      </c>
      <c r="V352" s="4"/>
      <c r="W352" s="5">
        <v>5.7692307692307701</v>
      </c>
      <c r="X352" s="5">
        <v>58.009089232505659</v>
      </c>
      <c r="Y352" s="5">
        <v>197.03388816420039</v>
      </c>
      <c r="Z352" s="5">
        <f t="shared" si="57"/>
        <v>3.3966037179875519</v>
      </c>
      <c r="AA352" s="5"/>
      <c r="AB352" s="5"/>
      <c r="AC352" s="5"/>
      <c r="AD352" s="5"/>
      <c r="AF352" s="7">
        <v>59.872815766379198</v>
      </c>
      <c r="AG352" s="4"/>
      <c r="AH352" s="3"/>
      <c r="AI352" s="5"/>
      <c r="AJ352">
        <v>600.93829159407596</v>
      </c>
      <c r="AL352">
        <f t="shared" si="58"/>
        <v>558.9742547058529</v>
      </c>
      <c r="AM352">
        <f t="shared" si="59"/>
        <v>820.71861665735992</v>
      </c>
      <c r="AO352">
        <v>351</v>
      </c>
      <c r="AP352">
        <v>301</v>
      </c>
      <c r="AU352">
        <v>300</v>
      </c>
      <c r="AV352">
        <v>5.76923076923081</v>
      </c>
      <c r="AW352">
        <f t="shared" si="60"/>
        <v>59.388167791598306</v>
      </c>
      <c r="AX352">
        <f t="shared" si="61"/>
        <v>3526.9544736430344</v>
      </c>
      <c r="AY352">
        <f t="shared" si="62"/>
        <v>0.4188754537322546</v>
      </c>
      <c r="AZ352">
        <f t="shared" si="63"/>
        <v>0.25607480694297158</v>
      </c>
      <c r="BA352">
        <v>1.7741685588713101</v>
      </c>
      <c r="BB352">
        <f t="shared" si="64"/>
        <v>59.784235968834651</v>
      </c>
      <c r="BC352">
        <f t="shared" si="65"/>
        <v>3574.1548703773028</v>
      </c>
      <c r="BD352">
        <f t="shared" si="66"/>
        <v>0.40550791337787334</v>
      </c>
      <c r="BE352">
        <f t="shared" si="67"/>
        <v>0.25122033448651587</v>
      </c>
      <c r="BF352">
        <v>1.7234349246420699</v>
      </c>
      <c r="BG352">
        <v>13.819564522303173</v>
      </c>
      <c r="BI352">
        <v>0.44519539911233874</v>
      </c>
      <c r="BJ352">
        <v>0.25967183694305213</v>
      </c>
      <c r="BK352">
        <v>1.8979106460578199</v>
      </c>
      <c r="BM352">
        <v>5.76923076923081</v>
      </c>
      <c r="BN352">
        <f t="shared" si="68"/>
        <v>13.819564522303173</v>
      </c>
      <c r="BO352">
        <f t="shared" si="69"/>
        <v>13.728010458897529</v>
      </c>
    </row>
    <row r="353" spans="1:67" x14ac:dyDescent="0.3">
      <c r="A353">
        <v>352</v>
      </c>
      <c r="B353" s="6">
        <v>6.7692307692308296</v>
      </c>
      <c r="C353" s="6">
        <v>75.558485773872405</v>
      </c>
      <c r="D353">
        <v>74.675171944205005</v>
      </c>
      <c r="E353">
        <v>593.06184219675697</v>
      </c>
      <c r="F353">
        <v>0.26998896913272602</v>
      </c>
      <c r="G353">
        <v>0.21100184443499201</v>
      </c>
      <c r="H353">
        <v>269.5</v>
      </c>
      <c r="I353">
        <v>81.403508771929793</v>
      </c>
      <c r="J353">
        <v>358.09909909909902</v>
      </c>
      <c r="K353">
        <v>115.378378378378</v>
      </c>
      <c r="L353">
        <f t="shared" si="70"/>
        <v>553.74436936936888</v>
      </c>
      <c r="M353">
        <v>301</v>
      </c>
      <c r="N353">
        <v>5.7884615384615801</v>
      </c>
      <c r="O353" s="4"/>
      <c r="P353" s="3"/>
      <c r="R353" s="4"/>
      <c r="S353" s="3"/>
      <c r="U353">
        <v>58.5433664189596</v>
      </c>
      <c r="V353" s="4"/>
      <c r="W353" s="5">
        <v>5.7884615384615401</v>
      </c>
      <c r="X353" s="5">
        <v>58.340159114358045</v>
      </c>
      <c r="Y353" s="5">
        <v>196.54893822028234</v>
      </c>
      <c r="Z353" s="5">
        <f t="shared" si="57"/>
        <v>3.3690161494933233</v>
      </c>
      <c r="AA353" s="5"/>
      <c r="AB353" s="5"/>
      <c r="AC353" s="5"/>
      <c r="AD353" s="5"/>
      <c r="AF353" s="7">
        <v>59.8535104013026</v>
      </c>
      <c r="AG353" s="4"/>
      <c r="AH353" s="3"/>
      <c r="AI353" s="5"/>
      <c r="AJ353">
        <v>600.61283744791797</v>
      </c>
      <c r="AL353">
        <f t="shared" si="58"/>
        <v>558.70831959936822</v>
      </c>
      <c r="AM353">
        <f t="shared" si="59"/>
        <v>820.29919352440481</v>
      </c>
      <c r="AO353">
        <v>352</v>
      </c>
      <c r="AP353">
        <v>302</v>
      </c>
      <c r="AU353">
        <v>301</v>
      </c>
      <c r="AV353">
        <v>5.7884615384615801</v>
      </c>
      <c r="AW353">
        <f t="shared" si="60"/>
        <v>59.102171279071243</v>
      </c>
      <c r="AX353">
        <f t="shared" si="61"/>
        <v>3493.0666499006738</v>
      </c>
      <c r="AY353">
        <f t="shared" si="62"/>
        <v>0.42027170524469548</v>
      </c>
      <c r="AZ353">
        <f t="shared" si="63"/>
        <v>0.25361437883498444</v>
      </c>
      <c r="BA353">
        <v>1.77689612598119</v>
      </c>
      <c r="BB353">
        <f t="shared" si="64"/>
        <v>59.510599952155395</v>
      </c>
      <c r="BC353">
        <f t="shared" si="65"/>
        <v>3541.5115066654776</v>
      </c>
      <c r="BD353">
        <f t="shared" si="66"/>
        <v>0.40685960642246627</v>
      </c>
      <c r="BE353">
        <f t="shared" si="67"/>
        <v>0.24892589648708355</v>
      </c>
      <c r="BF353">
        <v>1.7256650208829001</v>
      </c>
      <c r="BG353">
        <v>13.879341076169263</v>
      </c>
      <c r="BI353">
        <v>0.44667938377604655</v>
      </c>
      <c r="BJ353">
        <v>0.26264429689561242</v>
      </c>
      <c r="BK353">
        <v>1.90175045301613</v>
      </c>
      <c r="BM353">
        <v>5.7884615384615801</v>
      </c>
      <c r="BN353">
        <f t="shared" si="68"/>
        <v>13.879341076169263</v>
      </c>
      <c r="BO353">
        <f t="shared" si="69"/>
        <v>13.784085426527357</v>
      </c>
    </row>
    <row r="354" spans="1:67" x14ac:dyDescent="0.3">
      <c r="A354">
        <v>353</v>
      </c>
      <c r="B354" s="6">
        <v>6.7884615384615996</v>
      </c>
      <c r="C354" s="6">
        <v>73.973849313341901</v>
      </c>
      <c r="D354">
        <v>74.974115379585299</v>
      </c>
      <c r="E354">
        <v>593.29210892538299</v>
      </c>
      <c r="F354">
        <v>0.24224636375073499</v>
      </c>
      <c r="G354">
        <v>0.23826756693446199</v>
      </c>
      <c r="H354">
        <v>268.76146788990798</v>
      </c>
      <c r="I354">
        <v>81.302752293577996</v>
      </c>
      <c r="J354">
        <v>357.36607142857099</v>
      </c>
      <c r="K354">
        <v>115.366071428571</v>
      </c>
      <c r="L354">
        <f t="shared" si="70"/>
        <v>553.77877211664384</v>
      </c>
      <c r="M354">
        <v>302</v>
      </c>
      <c r="N354">
        <v>5.8076923076923501</v>
      </c>
      <c r="O354" s="4"/>
      <c r="P354" s="3"/>
      <c r="R354" s="4"/>
      <c r="S354" s="3"/>
      <c r="U354">
        <v>57.774243221072098</v>
      </c>
      <c r="V354" s="4"/>
      <c r="W354" s="5">
        <v>5.8076923076923102</v>
      </c>
      <c r="X354" s="5">
        <v>57.955191075438847</v>
      </c>
      <c r="Y354" s="5">
        <v>195.47206567322715</v>
      </c>
      <c r="Z354" s="5">
        <f t="shared" si="57"/>
        <v>3.3728137556959474</v>
      </c>
      <c r="AA354" s="5"/>
      <c r="AB354" s="5"/>
      <c r="AC354" s="5"/>
      <c r="AD354" s="5"/>
      <c r="AF354" s="7">
        <v>59.446763091587599</v>
      </c>
      <c r="AG354" s="4"/>
      <c r="AH354" s="3"/>
      <c r="AI354" s="5"/>
      <c r="AJ354">
        <v>600.97992636826496</v>
      </c>
      <c r="AL354">
        <f t="shared" si="58"/>
        <v>558.42235889946301</v>
      </c>
      <c r="AM354">
        <f t="shared" si="59"/>
        <v>820.37333136593725</v>
      </c>
      <c r="AO354">
        <v>353</v>
      </c>
      <c r="AP354">
        <v>303</v>
      </c>
      <c r="AU354">
        <v>302</v>
      </c>
      <c r="AV354">
        <v>5.8076923076923501</v>
      </c>
      <c r="AW354">
        <f t="shared" si="60"/>
        <v>58.814405770684424</v>
      </c>
      <c r="AX354">
        <f t="shared" si="61"/>
        <v>3459.1343261587172</v>
      </c>
      <c r="AY354">
        <f t="shared" si="62"/>
        <v>0.42166795675713642</v>
      </c>
      <c r="AZ354">
        <f t="shared" si="63"/>
        <v>0.25115071980102677</v>
      </c>
      <c r="BA354">
        <v>1.77968374246584</v>
      </c>
      <c r="BB354">
        <f t="shared" si="64"/>
        <v>59.235422144493739</v>
      </c>
      <c r="BC354">
        <f t="shared" si="65"/>
        <v>3508.8352366363792</v>
      </c>
      <c r="BD354">
        <f t="shared" si="66"/>
        <v>0.40821129946705925</v>
      </c>
      <c r="BE354">
        <f t="shared" si="67"/>
        <v>0.24662914556716184</v>
      </c>
      <c r="BF354">
        <v>1.7281035135265299</v>
      </c>
      <c r="BG354">
        <v>13.948510073612711</v>
      </c>
      <c r="BI354">
        <v>0.44816336843975441</v>
      </c>
      <c r="BJ354">
        <v>0.25918952178715654</v>
      </c>
      <c r="BK354">
        <v>1.90551804626319</v>
      </c>
      <c r="BM354">
        <v>5.8076923076923501</v>
      </c>
      <c r="BN354">
        <f t="shared" si="68"/>
        <v>13.948510073612711</v>
      </c>
      <c r="BO354">
        <f t="shared" si="69"/>
        <v>13.849370894408246</v>
      </c>
    </row>
    <row r="355" spans="1:67" x14ac:dyDescent="0.3">
      <c r="A355">
        <v>354</v>
      </c>
      <c r="B355" s="6">
        <v>6.8076923076923697</v>
      </c>
      <c r="C355" s="6">
        <v>73.307420901983903</v>
      </c>
      <c r="D355">
        <v>74.968862507091302</v>
      </c>
      <c r="E355">
        <v>593.09526989367305</v>
      </c>
      <c r="F355">
        <v>0.26579610945147097</v>
      </c>
      <c r="G355">
        <v>0.28220518779176401</v>
      </c>
      <c r="H355">
        <v>267.95327102803702</v>
      </c>
      <c r="I355">
        <v>81.177570093457902</v>
      </c>
      <c r="J355">
        <v>356.5</v>
      </c>
      <c r="K355">
        <v>115.303571428571</v>
      </c>
      <c r="L355">
        <f t="shared" si="70"/>
        <v>553.41705607476865</v>
      </c>
      <c r="M355">
        <v>303</v>
      </c>
      <c r="N355">
        <v>5.8269230769231202</v>
      </c>
      <c r="O355" s="4"/>
      <c r="P355" s="3"/>
      <c r="R355" s="4"/>
      <c r="S355" s="3"/>
      <c r="U355">
        <v>58.430003845448603</v>
      </c>
      <c r="V355" s="4"/>
      <c r="W355" s="5">
        <v>5.8269230769230802</v>
      </c>
      <c r="X355" s="5">
        <v>57.481942914882197</v>
      </c>
      <c r="Y355" s="5">
        <v>193.60778517269802</v>
      </c>
      <c r="Z355" s="5">
        <f t="shared" si="57"/>
        <v>3.3681496371719293</v>
      </c>
      <c r="AA355" s="5"/>
      <c r="AB355" s="5"/>
      <c r="AC355" s="5"/>
      <c r="AD355" s="5"/>
      <c r="AF355" s="7">
        <v>59.902322459098897</v>
      </c>
      <c r="AG355" s="4"/>
      <c r="AH355" s="3"/>
      <c r="AI355" s="5"/>
      <c r="AJ355">
        <v>600.53953834320203</v>
      </c>
      <c r="AL355">
        <f t="shared" si="58"/>
        <v>558.11619529707377</v>
      </c>
      <c r="AM355">
        <f t="shared" si="59"/>
        <v>819.84231689169815</v>
      </c>
      <c r="AO355">
        <v>354</v>
      </c>
      <c r="AP355">
        <v>304</v>
      </c>
      <c r="AU355">
        <v>303</v>
      </c>
      <c r="AV355">
        <v>5.8269230769231202</v>
      </c>
      <c r="AW355">
        <f t="shared" si="60"/>
        <v>58.524830931739729</v>
      </c>
      <c r="AX355">
        <f t="shared" si="61"/>
        <v>3425.1558355887191</v>
      </c>
      <c r="AY355">
        <f t="shared" si="62"/>
        <v>0.42306420826957725</v>
      </c>
      <c r="AZ355">
        <f t="shared" si="63"/>
        <v>0.24868370882088833</v>
      </c>
      <c r="BA355">
        <v>1.7825306429368899</v>
      </c>
      <c r="BB355">
        <f t="shared" si="64"/>
        <v>58.958636341618046</v>
      </c>
      <c r="BC355">
        <f t="shared" si="65"/>
        <v>3476.1207992631644</v>
      </c>
      <c r="BD355">
        <f t="shared" si="66"/>
        <v>0.40956299251165218</v>
      </c>
      <c r="BE355">
        <f t="shared" si="67"/>
        <v>0.24432971193949432</v>
      </c>
      <c r="BF355">
        <v>1.7307534067723001</v>
      </c>
      <c r="BG355">
        <v>14.008452546371624</v>
      </c>
      <c r="BI355">
        <v>0.44964735310346227</v>
      </c>
      <c r="BJ355">
        <v>0.2549738457734026</v>
      </c>
      <c r="BK355">
        <v>1.90920180639281</v>
      </c>
      <c r="BM355">
        <v>5.8269230769231202</v>
      </c>
      <c r="BN355">
        <f t="shared" si="68"/>
        <v>14.008452546371624</v>
      </c>
      <c r="BO355">
        <f t="shared" si="69"/>
        <v>13.905381259861048</v>
      </c>
    </row>
    <row r="356" spans="1:67" x14ac:dyDescent="0.3">
      <c r="A356">
        <v>355</v>
      </c>
      <c r="B356" s="6">
        <v>6.8269230769231397</v>
      </c>
      <c r="C356" s="6">
        <v>72.960875626004096</v>
      </c>
      <c r="D356">
        <v>74.336856382151296</v>
      </c>
      <c r="E356">
        <v>594.24776461148394</v>
      </c>
      <c r="F356">
        <v>0.27326096455346</v>
      </c>
      <c r="G356">
        <v>0.21056953676572501</v>
      </c>
      <c r="H356">
        <v>267.122641509434</v>
      </c>
      <c r="I356">
        <v>81.047169811320799</v>
      </c>
      <c r="J356">
        <v>355.86363636363598</v>
      </c>
      <c r="K356">
        <v>115.181818181818</v>
      </c>
      <c r="L356">
        <f t="shared" si="70"/>
        <v>554.63121783876227</v>
      </c>
      <c r="M356">
        <v>304</v>
      </c>
      <c r="N356">
        <v>5.8461538461538902</v>
      </c>
      <c r="O356" s="4"/>
      <c r="P356" s="3"/>
      <c r="R356" s="4"/>
      <c r="S356" s="3"/>
      <c r="U356">
        <v>57.614919762556902</v>
      </c>
      <c r="V356" s="4"/>
      <c r="W356" s="5">
        <v>5.8461538461538503</v>
      </c>
      <c r="X356" s="5">
        <v>57.385436187761393</v>
      </c>
      <c r="Y356" s="5">
        <v>193.78384474133259</v>
      </c>
      <c r="Z356" s="5">
        <f t="shared" si="57"/>
        <v>3.3768819689247378</v>
      </c>
      <c r="AA356" s="5"/>
      <c r="AB356" s="5"/>
      <c r="AC356" s="5"/>
      <c r="AD356" s="5"/>
      <c r="AF356" s="7">
        <v>59.089013821896103</v>
      </c>
      <c r="AG356" s="4"/>
      <c r="AH356" s="3"/>
      <c r="AI356" s="5"/>
      <c r="AJ356">
        <v>600.44104330769005</v>
      </c>
      <c r="AL356">
        <f t="shared" si="58"/>
        <v>557.78965851874136</v>
      </c>
      <c r="AM356">
        <f t="shared" si="59"/>
        <v>819.54789343813297</v>
      </c>
      <c r="AO356">
        <v>355</v>
      </c>
      <c r="AP356">
        <v>305</v>
      </c>
      <c r="AU356">
        <v>304</v>
      </c>
      <c r="AV356">
        <v>5.8461538461538902</v>
      </c>
      <c r="AW356">
        <f t="shared" si="60"/>
        <v>58.233405285188873</v>
      </c>
      <c r="AX356">
        <f t="shared" si="61"/>
        <v>3391.1294911090636</v>
      </c>
      <c r="AY356">
        <f t="shared" si="62"/>
        <v>0.42446045978201818</v>
      </c>
      <c r="AZ356">
        <f t="shared" si="63"/>
        <v>0.24621322340387561</v>
      </c>
      <c r="BA356">
        <v>1.78543594252627</v>
      </c>
      <c r="BB356">
        <f t="shared" si="64"/>
        <v>58.680173835011288</v>
      </c>
      <c r="BC356">
        <f t="shared" si="65"/>
        <v>3443.3628013071434</v>
      </c>
      <c r="BD356">
        <f t="shared" si="66"/>
        <v>0.41091468555624516</v>
      </c>
      <c r="BE356">
        <f t="shared" si="67"/>
        <v>0.24202721652391332</v>
      </c>
      <c r="BF356">
        <v>1.73361752376895</v>
      </c>
      <c r="BG356">
        <v>14.073501101722062</v>
      </c>
      <c r="BI356">
        <v>0.45113133776717013</v>
      </c>
      <c r="BJ356">
        <v>0.25411841069377783</v>
      </c>
      <c r="BK356">
        <v>1.9127896099449999</v>
      </c>
      <c r="BM356">
        <v>5.8461538461538902</v>
      </c>
      <c r="BN356">
        <f t="shared" si="68"/>
        <v>14.073501101722062</v>
      </c>
      <c r="BO356">
        <f t="shared" si="69"/>
        <v>13.966350811134664</v>
      </c>
    </row>
    <row r="357" spans="1:67" x14ac:dyDescent="0.3">
      <c r="A357">
        <v>356</v>
      </c>
      <c r="B357" s="6">
        <v>6.8461538461539098</v>
      </c>
      <c r="C357" s="6">
        <v>73.243744909728903</v>
      </c>
      <c r="D357">
        <v>73.308979118191004</v>
      </c>
      <c r="E357">
        <v>594.07263645913702</v>
      </c>
      <c r="F357">
        <v>0.25094703807719998</v>
      </c>
      <c r="G357">
        <v>0.25873265796846001</v>
      </c>
      <c r="H357">
        <v>266.355140186916</v>
      </c>
      <c r="I357">
        <v>80.962616822429894</v>
      </c>
      <c r="J357">
        <v>355.07476635514001</v>
      </c>
      <c r="K357">
        <v>115.07476635514</v>
      </c>
      <c r="L357">
        <f t="shared" si="70"/>
        <v>554.49766355140002</v>
      </c>
      <c r="M357">
        <v>305</v>
      </c>
      <c r="N357">
        <v>5.8653846153846603</v>
      </c>
      <c r="O357" s="4"/>
      <c r="P357" s="3"/>
      <c r="R357" s="4"/>
      <c r="S357" s="3"/>
      <c r="U357">
        <v>57.255358894353598</v>
      </c>
      <c r="V357" s="4"/>
      <c r="W357" s="5">
        <v>5.8653846153846203</v>
      </c>
      <c r="X357" s="5">
        <v>56.751305900952602</v>
      </c>
      <c r="Y357" s="5">
        <v>193.07670737211552</v>
      </c>
      <c r="Z357" s="5">
        <f t="shared" si="57"/>
        <v>3.4021544404474158</v>
      </c>
      <c r="AA357" s="5"/>
      <c r="AB357" s="5"/>
      <c r="AC357" s="5"/>
      <c r="AD357" s="5"/>
      <c r="AF357" s="7">
        <v>57.823980247941599</v>
      </c>
      <c r="AG357" s="4"/>
      <c r="AH357" s="3"/>
      <c r="AI357" s="5"/>
      <c r="AJ357">
        <v>599.16734981312902</v>
      </c>
      <c r="AL357">
        <f t="shared" si="58"/>
        <v>557.44258555264855</v>
      </c>
      <c r="AM357">
        <f t="shared" si="59"/>
        <v>818.37873217093704</v>
      </c>
      <c r="AO357">
        <v>356</v>
      </c>
      <c r="AP357">
        <v>306</v>
      </c>
      <c r="AU357">
        <v>305</v>
      </c>
      <c r="AV357">
        <v>5.8653846153846603</v>
      </c>
      <c r="AW357">
        <f t="shared" si="60"/>
        <v>57.940086190593107</v>
      </c>
      <c r="AX357">
        <f t="shared" si="61"/>
        <v>3357.0535877733582</v>
      </c>
      <c r="AY357">
        <f t="shared" si="62"/>
        <v>0.42585671129445912</v>
      </c>
      <c r="AZ357">
        <f t="shared" si="63"/>
        <v>0.24373913976222178</v>
      </c>
      <c r="BA357">
        <v>1.78839861660514</v>
      </c>
      <c r="BB357">
        <f t="shared" si="64"/>
        <v>58.399963360593588</v>
      </c>
      <c r="BC357">
        <f t="shared" si="65"/>
        <v>3410.5557205186738</v>
      </c>
      <c r="BD357">
        <f t="shared" si="66"/>
        <v>0.41226637860083815</v>
      </c>
      <c r="BE357">
        <f t="shared" si="67"/>
        <v>0.23972127117232439</v>
      </c>
      <c r="BF357">
        <v>1.73669851054121</v>
      </c>
      <c r="BG357">
        <v>14.124568774007198</v>
      </c>
      <c r="BI357">
        <v>0.45261532243087804</v>
      </c>
      <c r="BJ357">
        <v>0.24853323647833717</v>
      </c>
      <c r="BK357">
        <v>1.9162688269320101</v>
      </c>
      <c r="BM357">
        <v>5.8653846153846603</v>
      </c>
      <c r="BN357">
        <f t="shared" si="68"/>
        <v>14.124568774007198</v>
      </c>
      <c r="BO357">
        <f t="shared" si="69"/>
        <v>14.013343246772525</v>
      </c>
    </row>
    <row r="358" spans="1:67" x14ac:dyDescent="0.3">
      <c r="A358">
        <v>357</v>
      </c>
      <c r="B358" s="6">
        <v>6.8653846153846798</v>
      </c>
      <c r="C358" s="6">
        <v>73.599649764496107</v>
      </c>
      <c r="D358">
        <v>73.285059229849907</v>
      </c>
      <c r="E358">
        <v>593.00714820977498</v>
      </c>
      <c r="F358">
        <v>0.21807408125775801</v>
      </c>
      <c r="G358">
        <v>0.26510631160034898</v>
      </c>
      <c r="H358">
        <v>265.68518518518499</v>
      </c>
      <c r="I358">
        <v>81</v>
      </c>
      <c r="J358">
        <v>354.26168224299101</v>
      </c>
      <c r="K358">
        <v>115.009345794393</v>
      </c>
      <c r="L358">
        <f t="shared" si="70"/>
        <v>553.60310661128767</v>
      </c>
      <c r="M358">
        <v>306</v>
      </c>
      <c r="N358">
        <v>5.8846153846154303</v>
      </c>
      <c r="O358" s="4"/>
      <c r="P358" s="3"/>
      <c r="R358" s="4"/>
      <c r="S358" s="3"/>
      <c r="U358">
        <v>57.645492006036299</v>
      </c>
      <c r="V358" s="4"/>
      <c r="W358" s="5">
        <v>5.8846153846153904</v>
      </c>
      <c r="X358" s="5">
        <v>56.359739324094718</v>
      </c>
      <c r="Y358" s="5">
        <v>192.82906550904724</v>
      </c>
      <c r="Z358" s="5">
        <f t="shared" si="57"/>
        <v>3.4213973985967256</v>
      </c>
      <c r="AA358" s="5"/>
      <c r="AB358" s="5"/>
      <c r="AC358" s="5"/>
      <c r="AD358" s="5"/>
      <c r="AF358" s="7">
        <v>59.067487240910999</v>
      </c>
      <c r="AG358" s="4"/>
      <c r="AH358" s="3"/>
      <c r="AI358" s="5"/>
      <c r="AJ358">
        <v>599.45527527112904</v>
      </c>
      <c r="AL358">
        <f t="shared" si="58"/>
        <v>557.07482087687913</v>
      </c>
      <c r="AM358">
        <f t="shared" si="59"/>
        <v>818.33916141499185</v>
      </c>
      <c r="AO358">
        <v>357</v>
      </c>
      <c r="AP358">
        <v>307</v>
      </c>
      <c r="AU358">
        <v>306</v>
      </c>
      <c r="AV358">
        <v>5.8846153846154303</v>
      </c>
      <c r="AW358">
        <f t="shared" si="60"/>
        <v>57.644829822919093</v>
      </c>
      <c r="AX358">
        <f t="shared" si="61"/>
        <v>3322.9264053133024</v>
      </c>
      <c r="AY358">
        <f t="shared" si="62"/>
        <v>0.42725296280689995</v>
      </c>
      <c r="AZ358">
        <f t="shared" si="63"/>
        <v>0.24126133299571151</v>
      </c>
      <c r="BA358">
        <v>1.79141751341266</v>
      </c>
      <c r="BB358">
        <f t="shared" si="64"/>
        <v>58.117931047021095</v>
      </c>
      <c r="BC358">
        <f t="shared" si="65"/>
        <v>3377.6939091862987</v>
      </c>
      <c r="BD358">
        <f t="shared" si="66"/>
        <v>0.41361807164543107</v>
      </c>
      <c r="BE358">
        <f t="shared" si="67"/>
        <v>0.23741147891816822</v>
      </c>
      <c r="BF358">
        <v>1.73999882037842</v>
      </c>
      <c r="BG358">
        <v>14.196228246815418</v>
      </c>
      <c r="BI358">
        <v>0.45409930709458585</v>
      </c>
      <c r="BJ358">
        <v>0.24511546212630761</v>
      </c>
      <c r="BK358">
        <v>1.91962631710875</v>
      </c>
      <c r="BM358">
        <v>5.8846153846154303</v>
      </c>
      <c r="BN358">
        <f t="shared" si="68"/>
        <v>14.196228246815418</v>
      </c>
      <c r="BO358">
        <f t="shared" si="69"/>
        <v>14.080665754479517</v>
      </c>
    </row>
    <row r="359" spans="1:67" x14ac:dyDescent="0.3">
      <c r="A359">
        <v>358</v>
      </c>
      <c r="B359" s="6">
        <v>6.8846153846154499</v>
      </c>
      <c r="C359" s="6">
        <v>72.612694148608199</v>
      </c>
      <c r="D359">
        <v>72.923222175562202</v>
      </c>
      <c r="E359">
        <v>593.73255968659305</v>
      </c>
      <c r="F359">
        <v>0.25551920640688103</v>
      </c>
      <c r="G359">
        <v>0.21794285750255701</v>
      </c>
      <c r="H359">
        <v>264.90476190476198</v>
      </c>
      <c r="I359">
        <v>80.904761904761898</v>
      </c>
      <c r="J359">
        <v>353.594339622642</v>
      </c>
      <c r="K359">
        <v>114.943396226415</v>
      </c>
      <c r="L359">
        <f t="shared" si="70"/>
        <v>554.30986073675012</v>
      </c>
      <c r="M359">
        <v>307</v>
      </c>
      <c r="N359">
        <v>5.9038461538461897</v>
      </c>
      <c r="O359" s="4"/>
      <c r="P359" s="3"/>
      <c r="R359" s="4"/>
      <c r="S359" s="3"/>
      <c r="U359">
        <v>56.832381231899902</v>
      </c>
      <c r="V359" s="4"/>
      <c r="W359" s="5">
        <v>5.9038461538461497</v>
      </c>
      <c r="X359" s="5">
        <v>55.820559291704733</v>
      </c>
      <c r="Y359" s="5">
        <v>190.858923720289</v>
      </c>
      <c r="Z359" s="5">
        <f t="shared" si="57"/>
        <v>3.4191510465329888</v>
      </c>
      <c r="AA359" s="5"/>
      <c r="AB359" s="5"/>
      <c r="AC359" s="5"/>
      <c r="AD359" s="5"/>
      <c r="AF359" s="7">
        <v>58.185532445048104</v>
      </c>
      <c r="AG359" s="4"/>
      <c r="AH359" s="3"/>
      <c r="AI359" s="5"/>
      <c r="AJ359">
        <v>599.48428103153901</v>
      </c>
      <c r="AL359">
        <f t="shared" si="58"/>
        <v>556.686216690008</v>
      </c>
      <c r="AM359">
        <f t="shared" si="59"/>
        <v>818.0959277838607</v>
      </c>
      <c r="AO359">
        <v>358</v>
      </c>
      <c r="AP359">
        <v>308</v>
      </c>
      <c r="AU359">
        <v>307</v>
      </c>
      <c r="AV359">
        <v>5.9038461538461897</v>
      </c>
      <c r="AW359">
        <f t="shared" si="60"/>
        <v>57.347591151164139</v>
      </c>
      <c r="AX359">
        <f t="shared" si="61"/>
        <v>3288.7462108410796</v>
      </c>
      <c r="AY359">
        <f t="shared" si="62"/>
        <v>0.42864921431934011</v>
      </c>
      <c r="AZ359">
        <f t="shared" si="63"/>
        <v>0.23877967728788863</v>
      </c>
      <c r="BA359">
        <v>1.7944913330279599</v>
      </c>
      <c r="BB359">
        <f t="shared" si="64"/>
        <v>57.83400036353639</v>
      </c>
      <c r="BC359">
        <f t="shared" si="65"/>
        <v>3344.7715980495273</v>
      </c>
      <c r="BD359">
        <f t="shared" si="66"/>
        <v>0.41496976469002328</v>
      </c>
      <c r="BE359">
        <f t="shared" si="67"/>
        <v>0.23509743425144236</v>
      </c>
      <c r="BF359">
        <v>1.7435207076922901</v>
      </c>
      <c r="BG359">
        <v>14.265567417250683</v>
      </c>
      <c r="BI359">
        <v>0.45558329175829287</v>
      </c>
      <c r="BJ359">
        <v>0.24044797478710708</v>
      </c>
      <c r="BK359">
        <v>1.92284840532879</v>
      </c>
      <c r="BM359">
        <v>5.9038461538461897</v>
      </c>
      <c r="BN359">
        <f t="shared" si="68"/>
        <v>14.265567417250683</v>
      </c>
      <c r="BO359">
        <f t="shared" si="69"/>
        <v>14.145587762240634</v>
      </c>
    </row>
    <row r="360" spans="1:67" x14ac:dyDescent="0.3">
      <c r="A360">
        <v>359</v>
      </c>
      <c r="B360" s="6">
        <v>6.9038461538462199</v>
      </c>
      <c r="C360" s="6">
        <v>72.248600406337999</v>
      </c>
      <c r="D360">
        <v>72.960875626004096</v>
      </c>
      <c r="E360">
        <v>594.84241783335995</v>
      </c>
      <c r="F360">
        <v>0.28330957283325098</v>
      </c>
      <c r="G360">
        <v>0.23303903835241899</v>
      </c>
      <c r="H360">
        <v>264.038461538462</v>
      </c>
      <c r="I360">
        <v>80.807692307692307</v>
      </c>
      <c r="J360">
        <v>352.877358490566</v>
      </c>
      <c r="K360">
        <v>114.952830188679</v>
      </c>
      <c r="L360">
        <f t="shared" si="70"/>
        <v>555.24310595064992</v>
      </c>
      <c r="M360">
        <v>308</v>
      </c>
      <c r="N360">
        <v>5.9230769230769598</v>
      </c>
      <c r="O360" s="4"/>
      <c r="P360" s="3"/>
      <c r="R360" s="4"/>
      <c r="S360" s="3"/>
      <c r="U360">
        <v>57.255358894353598</v>
      </c>
      <c r="V360" s="4"/>
      <c r="W360" s="5">
        <v>5.9230769230769198</v>
      </c>
      <c r="X360" s="5">
        <v>55.768169331615091</v>
      </c>
      <c r="Y360" s="5">
        <v>191.11261631409866</v>
      </c>
      <c r="Z360" s="5">
        <f t="shared" si="57"/>
        <v>3.4269121365215143</v>
      </c>
      <c r="AA360" s="5"/>
      <c r="AB360" s="5"/>
      <c r="AC360" s="5"/>
      <c r="AD360" s="5"/>
      <c r="AF360" s="7">
        <v>56.9459123858163</v>
      </c>
      <c r="AG360" s="4"/>
      <c r="AH360" s="3"/>
      <c r="AI360" s="5"/>
      <c r="AJ360">
        <v>598.88646898627201</v>
      </c>
      <c r="AL360">
        <f t="shared" si="58"/>
        <v>556.27663314390429</v>
      </c>
      <c r="AM360">
        <f t="shared" si="59"/>
        <v>817.37916251685965</v>
      </c>
      <c r="AO360">
        <v>359</v>
      </c>
      <c r="AP360">
        <v>309</v>
      </c>
      <c r="AU360">
        <v>308</v>
      </c>
      <c r="AV360">
        <v>5.9230769230769598</v>
      </c>
      <c r="AW360">
        <f t="shared" si="60"/>
        <v>57.048323916814944</v>
      </c>
      <c r="AX360">
        <f t="shared" si="61"/>
        <v>3254.5112617178397</v>
      </c>
      <c r="AY360">
        <f t="shared" si="62"/>
        <v>0.43004546583178105</v>
      </c>
      <c r="AZ360">
        <f t="shared" si="63"/>
        <v>0.23629404611432236</v>
      </c>
      <c r="BA360">
        <v>1.7976186405638199</v>
      </c>
      <c r="BB360">
        <f t="shared" si="64"/>
        <v>57.54809206738777</v>
      </c>
      <c r="BC360">
        <f t="shared" si="65"/>
        <v>3311.7829005965391</v>
      </c>
      <c r="BD360">
        <f t="shared" si="66"/>
        <v>0.41632145773461626</v>
      </c>
      <c r="BE360">
        <f t="shared" si="67"/>
        <v>0.23277872342077841</v>
      </c>
      <c r="BF360">
        <v>1.7472662198973401</v>
      </c>
      <c r="BG360">
        <v>14.327838337699836</v>
      </c>
      <c r="BI360">
        <v>0.45706727642200079</v>
      </c>
      <c r="BJ360">
        <v>0.2399968453636363</v>
      </c>
      <c r="BK360">
        <v>1.9259208783346</v>
      </c>
      <c r="BM360">
        <v>5.9230769230769598</v>
      </c>
      <c r="BN360">
        <f t="shared" si="68"/>
        <v>14.327838337699836</v>
      </c>
      <c r="BO360">
        <f t="shared" si="69"/>
        <v>14.203410280912935</v>
      </c>
    </row>
    <row r="361" spans="1:67" x14ac:dyDescent="0.3">
      <c r="A361">
        <v>360</v>
      </c>
      <c r="B361" s="6">
        <v>6.92307692307699</v>
      </c>
      <c r="C361" s="6">
        <v>71.957641536450296</v>
      </c>
      <c r="D361">
        <v>72.960875626004196</v>
      </c>
      <c r="E361">
        <v>594.85537246414299</v>
      </c>
      <c r="F361">
        <v>0.27218560666818797</v>
      </c>
      <c r="G361">
        <v>0.27092394947817799</v>
      </c>
      <c r="H361">
        <v>263.20388349514599</v>
      </c>
      <c r="I361">
        <v>80.737864077669897</v>
      </c>
      <c r="J361">
        <v>352.047169811321</v>
      </c>
      <c r="K361">
        <v>114.877358490566</v>
      </c>
      <c r="L361">
        <f t="shared" si="70"/>
        <v>555.27053947609386</v>
      </c>
      <c r="M361">
        <v>309</v>
      </c>
      <c r="N361">
        <v>5.9423076923077298</v>
      </c>
      <c r="O361" s="4"/>
      <c r="P361" s="3"/>
      <c r="R361" s="4"/>
      <c r="S361" s="3"/>
      <c r="U361">
        <v>56.386992621947698</v>
      </c>
      <c r="V361" s="4"/>
      <c r="W361" s="5">
        <v>5.9423076923076898</v>
      </c>
      <c r="X361" s="5">
        <v>55.512058371095257</v>
      </c>
      <c r="Y361" s="5">
        <v>188.72323366896256</v>
      </c>
      <c r="Z361" s="5">
        <f t="shared" si="57"/>
        <v>3.3996799831733395</v>
      </c>
      <c r="AA361" s="5"/>
      <c r="AB361" s="5"/>
      <c r="AC361" s="5"/>
      <c r="AD361" s="5"/>
      <c r="AF361" s="7">
        <v>57.614919762556802</v>
      </c>
      <c r="AG361" s="4"/>
      <c r="AH361" s="3"/>
      <c r="AI361" s="5"/>
      <c r="AJ361">
        <v>598.32741455381495</v>
      </c>
      <c r="AL361">
        <f t="shared" si="58"/>
        <v>555.84593857885579</v>
      </c>
      <c r="AM361">
        <f t="shared" si="59"/>
        <v>816.67643681035747</v>
      </c>
      <c r="AO361">
        <v>360</v>
      </c>
      <c r="AP361">
        <v>310</v>
      </c>
      <c r="AU361">
        <v>309</v>
      </c>
      <c r="AV361">
        <v>5.9423076923077298</v>
      </c>
      <c r="AW361">
        <f t="shared" si="60"/>
        <v>56.746980612140398</v>
      </c>
      <c r="AX361">
        <f t="shared" si="61"/>
        <v>3220.2198085946384</v>
      </c>
      <c r="AY361">
        <f t="shared" si="62"/>
        <v>0.43144171734422188</v>
      </c>
      <c r="AZ361">
        <f t="shared" si="63"/>
        <v>0.23380431246339503</v>
      </c>
      <c r="BA361">
        <v>1.8007978444185599</v>
      </c>
      <c r="BB361">
        <f t="shared" si="64"/>
        <v>57.26012415081027</v>
      </c>
      <c r="BC361">
        <f t="shared" si="65"/>
        <v>3278.7218177662057</v>
      </c>
      <c r="BD361">
        <f t="shared" si="66"/>
        <v>0.41767315077920919</v>
      </c>
      <c r="BE361">
        <f t="shared" si="67"/>
        <v>0.23045492476393789</v>
      </c>
      <c r="BF361">
        <v>1.7512371891951699</v>
      </c>
      <c r="BG361">
        <v>14.39153991984621</v>
      </c>
      <c r="BI361">
        <v>0.45855126108570859</v>
      </c>
      <c r="BJ361">
        <v>0.23779757345534813</v>
      </c>
      <c r="BK361">
        <v>1.92882897981281</v>
      </c>
      <c r="BM361">
        <v>5.9423076923077298</v>
      </c>
      <c r="BN361">
        <f t="shared" si="68"/>
        <v>14.39153991984621</v>
      </c>
      <c r="BO361">
        <f t="shared" si="69"/>
        <v>14.26256839156366</v>
      </c>
    </row>
    <row r="362" spans="1:67" x14ac:dyDescent="0.3">
      <c r="A362">
        <v>361</v>
      </c>
      <c r="B362" s="6">
        <v>6.94230769230776</v>
      </c>
      <c r="C362" s="6">
        <v>73.415137956970597</v>
      </c>
      <c r="D362">
        <v>72.640957777543406</v>
      </c>
      <c r="E362">
        <v>594.458918258788</v>
      </c>
      <c r="F362">
        <v>0.21567450390238699</v>
      </c>
      <c r="G362">
        <v>0.244710736841868</v>
      </c>
      <c r="H362">
        <v>262.55140186915901</v>
      </c>
      <c r="I362">
        <v>80.616822429906605</v>
      </c>
      <c r="J362">
        <v>351.29523809523801</v>
      </c>
      <c r="K362">
        <v>114.83809523809499</v>
      </c>
      <c r="L362">
        <f t="shared" si="70"/>
        <v>554.64897641299376</v>
      </c>
      <c r="M362">
        <v>310</v>
      </c>
      <c r="N362">
        <v>5.9615384615384999</v>
      </c>
      <c r="O362" s="4"/>
      <c r="P362" s="3"/>
      <c r="R362" s="4"/>
      <c r="S362" s="3"/>
      <c r="U362">
        <v>55.464675609811799</v>
      </c>
      <c r="V362" s="4"/>
      <c r="W362" s="5">
        <v>5.9615384615384599</v>
      </c>
      <c r="X362" s="5">
        <v>55.219166978999965</v>
      </c>
      <c r="Y362" s="5">
        <v>189.45350828996345</v>
      </c>
      <c r="Z362" s="5">
        <f t="shared" si="57"/>
        <v>3.430937456228075</v>
      </c>
      <c r="AA362" s="5"/>
      <c r="AB362" s="5"/>
      <c r="AC362" s="5"/>
      <c r="AD362" s="5"/>
      <c r="AF362" s="7">
        <v>57.213444773928501</v>
      </c>
      <c r="AG362" s="4"/>
      <c r="AH362" s="3"/>
      <c r="AI362" s="5"/>
      <c r="AJ362">
        <v>596.73254942447602</v>
      </c>
      <c r="AL362">
        <f t="shared" si="58"/>
        <v>555.39400976094521</v>
      </c>
      <c r="AM362">
        <f t="shared" si="59"/>
        <v>815.20073700958812</v>
      </c>
      <c r="AO362">
        <v>361</v>
      </c>
      <c r="AP362">
        <v>311</v>
      </c>
      <c r="AU362">
        <v>310</v>
      </c>
      <c r="AV362">
        <v>5.9615384615384999</v>
      </c>
      <c r="AW362">
        <f t="shared" si="60"/>
        <v>56.443512458314316</v>
      </c>
      <c r="AX362">
        <f t="shared" si="61"/>
        <v>3185.8700986318836</v>
      </c>
      <c r="AY362">
        <f t="shared" si="62"/>
        <v>0.43283796885666281</v>
      </c>
      <c r="AZ362">
        <f t="shared" si="63"/>
        <v>0.23131034907005021</v>
      </c>
      <c r="BA362">
        <v>1.8040272100052901</v>
      </c>
      <c r="BB362">
        <f t="shared" si="64"/>
        <v>56.970011787568161</v>
      </c>
      <c r="BC362">
        <f t="shared" si="65"/>
        <v>3245.5822430756552</v>
      </c>
      <c r="BD362">
        <f t="shared" si="66"/>
        <v>0.41902484382380217</v>
      </c>
      <c r="BE362">
        <f t="shared" si="67"/>
        <v>0.22812560906821872</v>
      </c>
      <c r="BF362">
        <v>1.7554352242635201</v>
      </c>
      <c r="BG362">
        <v>14.442771215055847</v>
      </c>
      <c r="BI362">
        <v>0.46003524574941645</v>
      </c>
      <c r="BJ362">
        <v>0.23529486955513704</v>
      </c>
      <c r="BK362">
        <v>1.9315573871201299</v>
      </c>
      <c r="BM362">
        <v>5.9615384615384999</v>
      </c>
      <c r="BN362">
        <f t="shared" si="68"/>
        <v>14.442771215055847</v>
      </c>
      <c r="BO362">
        <f t="shared" si="69"/>
        <v>14.309295564995459</v>
      </c>
    </row>
    <row r="363" spans="1:67" x14ac:dyDescent="0.3">
      <c r="A363">
        <v>362</v>
      </c>
      <c r="B363" s="6">
        <v>6.9615384615385301</v>
      </c>
      <c r="C363" s="6">
        <v>71.542963003583907</v>
      </c>
      <c r="D363">
        <v>72.991606358689197</v>
      </c>
      <c r="E363">
        <v>594.55954847503995</v>
      </c>
      <c r="F363">
        <v>0.21445597344734199</v>
      </c>
      <c r="G363">
        <v>0.20674712293307701</v>
      </c>
      <c r="H363">
        <v>261.90196078431399</v>
      </c>
      <c r="I363">
        <v>80.5</v>
      </c>
      <c r="J363">
        <v>350.67924528301899</v>
      </c>
      <c r="K363">
        <v>114.679245283019</v>
      </c>
      <c r="L363">
        <f t="shared" si="70"/>
        <v>554.85802811690621</v>
      </c>
      <c r="M363">
        <v>311</v>
      </c>
      <c r="N363">
        <v>5.9807692307692699</v>
      </c>
      <c r="O363" s="4"/>
      <c r="P363" s="3"/>
      <c r="R363" s="4"/>
      <c r="S363" s="3"/>
      <c r="U363">
        <v>56.854636266002302</v>
      </c>
      <c r="V363" s="4"/>
      <c r="W363" s="5">
        <v>5.9807692307692299</v>
      </c>
      <c r="X363" s="5">
        <v>54.610329360943034</v>
      </c>
      <c r="Y363" s="5">
        <v>186.61737460753127</v>
      </c>
      <c r="Z363" s="5">
        <f t="shared" si="57"/>
        <v>3.4172541493770745</v>
      </c>
      <c r="AA363" s="5"/>
      <c r="AB363" s="5"/>
      <c r="AC363" s="5"/>
      <c r="AD363" s="5"/>
      <c r="AF363" s="7">
        <v>56.470610725794501</v>
      </c>
      <c r="AG363" s="4"/>
      <c r="AH363" s="3"/>
      <c r="AI363" s="5"/>
      <c r="AJ363">
        <v>597.55891951856097</v>
      </c>
      <c r="AL363">
        <f t="shared" si="58"/>
        <v>554.92073212169794</v>
      </c>
      <c r="AM363">
        <f t="shared" si="59"/>
        <v>815.48370997504992</v>
      </c>
      <c r="AO363">
        <v>362</v>
      </c>
      <c r="AP363">
        <v>312</v>
      </c>
      <c r="AU363">
        <v>311</v>
      </c>
      <c r="AV363">
        <v>5.9807692307692699</v>
      </c>
      <c r="AW363">
        <f t="shared" si="60"/>
        <v>56.137869383371985</v>
      </c>
      <c r="AX363">
        <f t="shared" si="61"/>
        <v>3151.4603789045336</v>
      </c>
      <c r="AY363">
        <f t="shared" si="62"/>
        <v>0.4342342203691037</v>
      </c>
      <c r="AZ363">
        <f t="shared" si="63"/>
        <v>0.22881202866302736</v>
      </c>
      <c r="BA363">
        <v>1.8073048373160301</v>
      </c>
      <c r="BB363">
        <f t="shared" si="64"/>
        <v>56.677667279061964</v>
      </c>
      <c r="BC363">
        <f t="shared" si="65"/>
        <v>3212.3579681960514</v>
      </c>
      <c r="BD363">
        <f t="shared" si="66"/>
        <v>0.4203765368683951</v>
      </c>
      <c r="BE363">
        <f t="shared" si="67"/>
        <v>0.22579033996236575</v>
      </c>
      <c r="BF363">
        <v>1.75986170184968</v>
      </c>
      <c r="BG363">
        <v>14.526445676197962</v>
      </c>
      <c r="BI363">
        <v>0.46151923041312432</v>
      </c>
      <c r="BJ363">
        <v>0.23013482767382223</v>
      </c>
      <c r="BK363">
        <v>1.9340902071135699</v>
      </c>
      <c r="BM363">
        <v>5.9807692307692699</v>
      </c>
      <c r="BN363">
        <f t="shared" si="68"/>
        <v>14.526445676197962</v>
      </c>
      <c r="BO363">
        <f t="shared" si="69"/>
        <v>14.388095860753754</v>
      </c>
    </row>
    <row r="364" spans="1:67" x14ac:dyDescent="0.3">
      <c r="A364">
        <v>363</v>
      </c>
      <c r="B364" s="6">
        <v>6.9807692307693001</v>
      </c>
      <c r="C364" s="6">
        <v>72.206078594767703</v>
      </c>
      <c r="D364">
        <v>72.229600043437401</v>
      </c>
      <c r="E364">
        <v>595.23696855108994</v>
      </c>
      <c r="F364">
        <v>0.29313725490195303</v>
      </c>
      <c r="G364">
        <v>0.24489805177632201</v>
      </c>
      <c r="H364">
        <v>261</v>
      </c>
      <c r="I364">
        <v>80.5</v>
      </c>
      <c r="J364">
        <v>349.93269230769198</v>
      </c>
      <c r="K364">
        <v>114.57692307692299</v>
      </c>
      <c r="L364">
        <f t="shared" si="70"/>
        <v>555.82932692307486</v>
      </c>
      <c r="M364">
        <v>312</v>
      </c>
      <c r="N364">
        <v>6.00000000000004</v>
      </c>
      <c r="O364" s="4"/>
      <c r="P364" s="3"/>
      <c r="R364" s="4"/>
      <c r="S364" s="3"/>
      <c r="U364">
        <v>55.606210755062001</v>
      </c>
      <c r="V364" s="4"/>
      <c r="W364" s="5">
        <v>6</v>
      </c>
      <c r="X364" s="5">
        <v>54.417370050312861</v>
      </c>
      <c r="Y364" s="5">
        <v>187.31852430040811</v>
      </c>
      <c r="Z364" s="5">
        <f t="shared" si="57"/>
        <v>3.4422561054901837</v>
      </c>
      <c r="AA364" s="5"/>
      <c r="AB364" s="5"/>
      <c r="AC364" s="5"/>
      <c r="AD364" s="5"/>
      <c r="AF364" s="7">
        <v>56.854636266002302</v>
      </c>
      <c r="AG364" s="4"/>
      <c r="AH364" s="3"/>
      <c r="AI364" s="5"/>
      <c r="AJ364">
        <v>596.76548908412303</v>
      </c>
      <c r="AL364">
        <f t="shared" si="58"/>
        <v>554.42599999999743</v>
      </c>
      <c r="AM364">
        <f t="shared" si="59"/>
        <v>814.56567472353618</v>
      </c>
      <c r="AO364">
        <v>363</v>
      </c>
      <c r="AP364">
        <v>313</v>
      </c>
      <c r="AU364">
        <v>312</v>
      </c>
      <c r="AV364">
        <v>6.00000000000004</v>
      </c>
      <c r="AW364">
        <f t="shared" si="60"/>
        <v>55.829999999999245</v>
      </c>
      <c r="AX364">
        <f t="shared" si="61"/>
        <v>3116.9888999999157</v>
      </c>
      <c r="AY364">
        <f t="shared" si="62"/>
        <v>0.43563047188154458</v>
      </c>
      <c r="AZ364">
        <f t="shared" si="63"/>
        <v>0.22630922422608182</v>
      </c>
      <c r="BA364">
        <v>1.81062867515063</v>
      </c>
      <c r="BB364">
        <f t="shared" si="64"/>
        <v>56.382999999999178</v>
      </c>
      <c r="BC364">
        <f t="shared" si="65"/>
        <v>3179.0426889999076</v>
      </c>
      <c r="BD364">
        <f t="shared" si="66"/>
        <v>0.42172822991298808</v>
      </c>
      <c r="BE364">
        <f t="shared" si="67"/>
        <v>0.22344867434162466</v>
      </c>
      <c r="BF364">
        <v>1.7645177582676499</v>
      </c>
      <c r="BG364">
        <v>14.590107016363016</v>
      </c>
      <c r="BI364">
        <v>0.46300321507683218</v>
      </c>
      <c r="BJ364">
        <v>0.22851139103416801</v>
      </c>
      <c r="BK364">
        <v>1.93641096970642</v>
      </c>
      <c r="BM364">
        <v>6.00000000000004</v>
      </c>
      <c r="BN364">
        <f t="shared" si="68"/>
        <v>14.590107016363016</v>
      </c>
      <c r="BO364">
        <f t="shared" si="69"/>
        <v>14.447008401886173</v>
      </c>
    </row>
    <row r="365" spans="1:67" x14ac:dyDescent="0.3">
      <c r="A365">
        <v>364</v>
      </c>
      <c r="B365" s="6">
        <v>7.0000000000000604</v>
      </c>
      <c r="C365" s="6">
        <v>71.936779569687801</v>
      </c>
      <c r="D365">
        <v>71.881862852369494</v>
      </c>
      <c r="E365">
        <v>595.06020452523501</v>
      </c>
      <c r="F365">
        <v>0.27573138693751797</v>
      </c>
      <c r="G365">
        <v>0.28922428944443501</v>
      </c>
      <c r="H365">
        <v>260.16504854368901</v>
      </c>
      <c r="I365">
        <v>80.349514563106794</v>
      </c>
      <c r="J365">
        <v>349.04854368932001</v>
      </c>
      <c r="K365">
        <v>114.47572815533999</v>
      </c>
      <c r="L365">
        <f t="shared" si="70"/>
        <v>555.52184466019378</v>
      </c>
      <c r="M365">
        <v>313</v>
      </c>
      <c r="N365">
        <v>6.01923076923081</v>
      </c>
      <c r="O365" s="4"/>
      <c r="P365" s="3"/>
      <c r="R365" s="4"/>
      <c r="S365" s="3"/>
      <c r="U365">
        <v>55.077944270402298</v>
      </c>
      <c r="V365" s="4"/>
      <c r="W365" s="5">
        <v>6.0192307692307701</v>
      </c>
      <c r="X365" s="5">
        <v>53.850606080112563</v>
      </c>
      <c r="Y365" s="5">
        <v>185.605609547304</v>
      </c>
      <c r="Z365" s="5">
        <f t="shared" si="57"/>
        <v>3.446676333989295</v>
      </c>
      <c r="AA365" s="5"/>
      <c r="AB365" s="5"/>
      <c r="AC365" s="5"/>
      <c r="AD365" s="5"/>
      <c r="AF365" s="7">
        <v>56.386992621947698</v>
      </c>
      <c r="AG365" s="4"/>
      <c r="AH365" s="3"/>
      <c r="AI365" s="5"/>
      <c r="AJ365">
        <v>595.82555999193005</v>
      </c>
      <c r="AL365">
        <f t="shared" si="58"/>
        <v>553.9097168862927</v>
      </c>
      <c r="AM365">
        <f t="shared" si="59"/>
        <v>813.52570481869213</v>
      </c>
      <c r="AO365">
        <v>364</v>
      </c>
      <c r="AP365">
        <v>314</v>
      </c>
      <c r="AU365">
        <v>313</v>
      </c>
      <c r="AV365">
        <v>6.01923076923081</v>
      </c>
      <c r="AW365">
        <f t="shared" si="60"/>
        <v>55.519851583154185</v>
      </c>
      <c r="AX365">
        <f t="shared" si="61"/>
        <v>3082.4539198154685</v>
      </c>
      <c r="AY365">
        <f t="shared" si="62"/>
        <v>0.43702672339398552</v>
      </c>
      <c r="AZ365">
        <f t="shared" si="63"/>
        <v>0.22380180927372006</v>
      </c>
      <c r="BA365">
        <v>1.8139964980329499</v>
      </c>
      <c r="BB365">
        <f t="shared" si="64"/>
        <v>56.085916343625541</v>
      </c>
      <c r="BC365">
        <f t="shared" si="65"/>
        <v>3145.6300121041627</v>
      </c>
      <c r="BD365">
        <f t="shared" si="66"/>
        <v>0.42307992295758107</v>
      </c>
      <c r="BE365">
        <f t="shared" si="67"/>
        <v>0.22110016282764183</v>
      </c>
      <c r="BF365">
        <v>1.7694042808005499</v>
      </c>
      <c r="BG365">
        <v>14.652879674943724</v>
      </c>
      <c r="BI365">
        <v>0.46448719974054009</v>
      </c>
      <c r="BJ365">
        <v>0.22377622721291635</v>
      </c>
      <c r="BK365">
        <v>1.9385026065026201</v>
      </c>
      <c r="BM365">
        <v>6.01923076923081</v>
      </c>
      <c r="BN365">
        <f t="shared" si="68"/>
        <v>14.652879674943724</v>
      </c>
      <c r="BO365">
        <f t="shared" si="69"/>
        <v>14.504990875684491</v>
      </c>
    </row>
    <row r="366" spans="1:67" x14ac:dyDescent="0.3">
      <c r="A366">
        <v>365</v>
      </c>
      <c r="B366" s="6">
        <v>7.0192307692308296</v>
      </c>
      <c r="C366" s="6">
        <v>70.605511636330206</v>
      </c>
      <c r="D366">
        <v>73.711120299104493</v>
      </c>
      <c r="E366">
        <v>595.98912510223204</v>
      </c>
      <c r="F366">
        <v>0.25718595948869899</v>
      </c>
      <c r="G366">
        <v>0.21287698906330199</v>
      </c>
      <c r="H366">
        <v>259.39393939393898</v>
      </c>
      <c r="I366">
        <v>80.171717171717205</v>
      </c>
      <c r="J366">
        <v>348.39814814814798</v>
      </c>
      <c r="K366">
        <v>114.398148148148</v>
      </c>
      <c r="L366">
        <f t="shared" si="70"/>
        <v>556.27630471380621</v>
      </c>
      <c r="M366">
        <v>314</v>
      </c>
      <c r="N366">
        <v>6.0384615384615801</v>
      </c>
      <c r="O366" s="4"/>
      <c r="P366" s="3"/>
      <c r="R366" s="4"/>
      <c r="S366" s="3"/>
      <c r="U366">
        <v>54.717399740532699</v>
      </c>
      <c r="V366" s="4"/>
      <c r="W366" s="5">
        <v>6.0384615384615401</v>
      </c>
      <c r="X366" s="5">
        <v>53.597042230110461</v>
      </c>
      <c r="Y366" s="5">
        <v>184.64110158295264</v>
      </c>
      <c r="Z366" s="5">
        <f t="shared" si="57"/>
        <v>3.4449867735280084</v>
      </c>
      <c r="AA366" s="5"/>
      <c r="AB366" s="5"/>
      <c r="AC366" s="5"/>
      <c r="AD366" s="5"/>
      <c r="AF366" s="7">
        <v>54.933408758877597</v>
      </c>
      <c r="AG366" s="4"/>
      <c r="AH366" s="3"/>
      <c r="AI366" s="5"/>
      <c r="AJ366">
        <v>595.73907489591102</v>
      </c>
      <c r="AL366">
        <f t="shared" si="58"/>
        <v>553.37179566906093</v>
      </c>
      <c r="AM366">
        <f t="shared" si="59"/>
        <v>813.09617487714013</v>
      </c>
      <c r="AO366">
        <v>365</v>
      </c>
      <c r="AP366">
        <v>315</v>
      </c>
      <c r="AU366">
        <v>314</v>
      </c>
      <c r="AV366">
        <v>6.0384615384615801</v>
      </c>
      <c r="AW366">
        <f t="shared" si="60"/>
        <v>55.207370047519554</v>
      </c>
      <c r="AX366">
        <f t="shared" si="61"/>
        <v>3047.8537075637591</v>
      </c>
      <c r="AY366">
        <f t="shared" si="62"/>
        <v>0.4384229749064264</v>
      </c>
      <c r="AZ366">
        <f t="shared" si="63"/>
        <v>0.22128965814198445</v>
      </c>
      <c r="BA366">
        <v>1.81740592089556</v>
      </c>
      <c r="BB366">
        <f t="shared" si="64"/>
        <v>55.786319666521095</v>
      </c>
      <c r="BC366">
        <f t="shared" si="65"/>
        <v>3112.1134619352783</v>
      </c>
      <c r="BD366">
        <f t="shared" si="66"/>
        <v>0.42443161600217399</v>
      </c>
      <c r="BE366">
        <f t="shared" si="67"/>
        <v>0.21874435026505626</v>
      </c>
      <c r="BF366">
        <v>1.7745218990065801</v>
      </c>
      <c r="BG366">
        <v>14.728036749029529</v>
      </c>
      <c r="BI366">
        <v>0.4659711844042479</v>
      </c>
      <c r="BJ366">
        <v>0.22167381917511184</v>
      </c>
      <c r="BK366">
        <v>1.9403474454121401</v>
      </c>
      <c r="BM366">
        <v>6.0384615384615801</v>
      </c>
      <c r="BN366">
        <f t="shared" si="68"/>
        <v>14.728036749029529</v>
      </c>
      <c r="BO366">
        <f t="shared" si="69"/>
        <v>14.575189396569954</v>
      </c>
    </row>
    <row r="367" spans="1:67" x14ac:dyDescent="0.3">
      <c r="A367">
        <v>366</v>
      </c>
      <c r="B367" s="6">
        <v>7.0384615384615996</v>
      </c>
      <c r="C367" s="6">
        <v>71.238069471917001</v>
      </c>
      <c r="D367">
        <v>71.6113865879733</v>
      </c>
      <c r="E367">
        <v>595.89165077769599</v>
      </c>
      <c r="F367">
        <v>0.18078882267809401</v>
      </c>
      <c r="G367">
        <v>0.17719659828333301</v>
      </c>
      <c r="H367">
        <v>258.84158415841603</v>
      </c>
      <c r="I367">
        <v>80.237623762376202</v>
      </c>
      <c r="J367">
        <v>347.85294117647101</v>
      </c>
      <c r="K367">
        <v>114.401960784314</v>
      </c>
      <c r="L367">
        <f t="shared" si="70"/>
        <v>556.32098136284367</v>
      </c>
      <c r="M367">
        <v>315</v>
      </c>
      <c r="N367">
        <v>6.0576923076923501</v>
      </c>
      <c r="O367" s="4"/>
      <c r="P367" s="3"/>
      <c r="R367" s="4"/>
      <c r="S367" s="3"/>
      <c r="U367">
        <v>53.177948547127698</v>
      </c>
      <c r="V367" s="4"/>
      <c r="W367" s="5">
        <v>6.0576923076923102</v>
      </c>
      <c r="X367" s="5">
        <v>53.136775541105621</v>
      </c>
      <c r="Y367" s="5">
        <v>184.11809865443391</v>
      </c>
      <c r="Z367" s="5">
        <f t="shared" si="57"/>
        <v>3.4649844063647328</v>
      </c>
      <c r="AA367" s="5"/>
      <c r="AB367" s="5"/>
      <c r="AC367" s="5"/>
      <c r="AD367" s="5"/>
      <c r="AF367" s="7">
        <v>55.542969341794397</v>
      </c>
      <c r="AG367" s="4"/>
      <c r="AH367" s="3"/>
      <c r="AI367" s="5"/>
      <c r="AJ367">
        <v>593.51632654188495</v>
      </c>
      <c r="AL367">
        <f t="shared" si="58"/>
        <v>552.81215888354063</v>
      </c>
      <c r="AM367">
        <f t="shared" si="59"/>
        <v>811.08748780957933</v>
      </c>
      <c r="AO367">
        <v>366</v>
      </c>
      <c r="AP367">
        <v>316</v>
      </c>
      <c r="AU367">
        <v>315</v>
      </c>
      <c r="AV367">
        <v>6.0576923076923501</v>
      </c>
      <c r="AW367">
        <f t="shared" si="60"/>
        <v>54.892499924790172</v>
      </c>
      <c r="AX367">
        <f t="shared" si="61"/>
        <v>3013.1865479930889</v>
      </c>
      <c r="AY367">
        <f t="shared" si="62"/>
        <v>0.43981922641886734</v>
      </c>
      <c r="AZ367">
        <f t="shared" si="63"/>
        <v>0.21877264629489049</v>
      </c>
      <c r="BA367">
        <v>1.82085437539582</v>
      </c>
      <c r="BB367">
        <f t="shared" si="64"/>
        <v>55.484110232958969</v>
      </c>
      <c r="BC367">
        <f t="shared" si="65"/>
        <v>3078.4864883431424</v>
      </c>
      <c r="BD367">
        <f t="shared" si="66"/>
        <v>0.42578330904676698</v>
      </c>
      <c r="BE367">
        <f t="shared" si="67"/>
        <v>0.21638077625666591</v>
      </c>
      <c r="BF367">
        <v>1.77987097593026</v>
      </c>
      <c r="BG367">
        <v>14.775925471072991</v>
      </c>
      <c r="BI367">
        <v>0.46745516906795576</v>
      </c>
      <c r="BJ367">
        <v>0.21788290157087042</v>
      </c>
      <c r="BK367">
        <v>1.941927202394</v>
      </c>
      <c r="BM367">
        <v>6.0576923076923501</v>
      </c>
      <c r="BN367">
        <f t="shared" si="68"/>
        <v>14.775925471072991</v>
      </c>
      <c r="BO367">
        <f t="shared" si="69"/>
        <v>14.618374240915065</v>
      </c>
    </row>
    <row r="368" spans="1:67" x14ac:dyDescent="0.3">
      <c r="A368">
        <v>367</v>
      </c>
      <c r="B368" s="6">
        <v>7.0576923076923697</v>
      </c>
      <c r="C368" s="6">
        <v>71.177243844100204</v>
      </c>
      <c r="D368">
        <v>71.211060219575401</v>
      </c>
      <c r="E368">
        <v>596.069660422109</v>
      </c>
      <c r="F368">
        <v>0.280910496926699</v>
      </c>
      <c r="G368">
        <v>0.27801775108492099</v>
      </c>
      <c r="H368">
        <v>257.99009900990097</v>
      </c>
      <c r="I368">
        <v>80.089108910891099</v>
      </c>
      <c r="J368">
        <v>347</v>
      </c>
      <c r="K368">
        <v>114.336633663366</v>
      </c>
      <c r="L368">
        <f t="shared" si="70"/>
        <v>556.31188118811895</v>
      </c>
      <c r="M368">
        <v>316</v>
      </c>
      <c r="N368">
        <v>6.0769230769231202</v>
      </c>
      <c r="O368" s="4"/>
      <c r="P368" s="3"/>
      <c r="R368" s="4"/>
      <c r="S368" s="3"/>
      <c r="U368">
        <v>53.7012907974228</v>
      </c>
      <c r="V368" s="4"/>
      <c r="W368" s="5">
        <v>6.0769230769230802</v>
      </c>
      <c r="X368" s="5">
        <v>52.874244699964642</v>
      </c>
      <c r="Y368" s="5">
        <v>183.18924469011156</v>
      </c>
      <c r="Z368" s="5">
        <f t="shared" si="57"/>
        <v>3.4646214944463134</v>
      </c>
      <c r="AA368" s="5"/>
      <c r="AB368" s="5"/>
      <c r="AC368" s="5"/>
      <c r="AD368" s="5"/>
      <c r="AF368" s="7">
        <v>55.541607994180701</v>
      </c>
      <c r="AG368" s="4"/>
      <c r="AH368" s="3"/>
      <c r="AI368" s="5"/>
      <c r="AJ368">
        <v>594.265875987757</v>
      </c>
      <c r="AL368">
        <f t="shared" si="58"/>
        <v>552.23073896275923</v>
      </c>
      <c r="AM368">
        <f t="shared" si="59"/>
        <v>811.2402359466962</v>
      </c>
      <c r="AO368">
        <v>367</v>
      </c>
      <c r="AP368">
        <v>317</v>
      </c>
      <c r="AU368">
        <v>316</v>
      </c>
      <c r="AV368">
        <v>6.0769230769231202</v>
      </c>
      <c r="AW368">
        <f t="shared" si="60"/>
        <v>54.575184340792738</v>
      </c>
      <c r="AX368">
        <f t="shared" si="61"/>
        <v>2978.4507458315088</v>
      </c>
      <c r="AY368">
        <f t="shared" si="62"/>
        <v>0.44121547793130816</v>
      </c>
      <c r="AZ368">
        <f t="shared" si="63"/>
        <v>0.21625065064708499</v>
      </c>
      <c r="BA368">
        <v>1.82433912500481</v>
      </c>
      <c r="BB368">
        <f t="shared" si="64"/>
        <v>55.179185158827948</v>
      </c>
      <c r="BC368">
        <f t="shared" si="65"/>
        <v>3044.7424747922187</v>
      </c>
      <c r="BD368">
        <f t="shared" si="66"/>
        <v>0.42713500209135991</v>
      </c>
      <c r="BE368">
        <f t="shared" si="67"/>
        <v>0.21400897573916741</v>
      </c>
      <c r="BF368">
        <v>1.78545159921633</v>
      </c>
      <c r="BG368">
        <v>14.864635745083998</v>
      </c>
      <c r="BI368">
        <v>0.46893915373166356</v>
      </c>
      <c r="BJ368">
        <v>0.21573524863241139</v>
      </c>
      <c r="BK368">
        <v>1.94322296259737</v>
      </c>
      <c r="BM368">
        <v>6.0769230769231202</v>
      </c>
      <c r="BN368">
        <f t="shared" si="68"/>
        <v>14.864635745083998</v>
      </c>
      <c r="BO368">
        <f t="shared" si="69"/>
        <v>14.701924894534409</v>
      </c>
    </row>
    <row r="369" spans="1:67" x14ac:dyDescent="0.3">
      <c r="A369">
        <v>368</v>
      </c>
      <c r="B369" s="6">
        <v>7.0769230769231397</v>
      </c>
      <c r="C369" s="6">
        <v>71.172121700795302</v>
      </c>
      <c r="D369">
        <v>70.873770093933203</v>
      </c>
      <c r="E369">
        <v>595.889864838059</v>
      </c>
      <c r="F369">
        <v>0.27031618272546998</v>
      </c>
      <c r="G369">
        <v>0.26752878569212901</v>
      </c>
      <c r="H369">
        <v>257.15841584158397</v>
      </c>
      <c r="I369">
        <v>80.079207920792101</v>
      </c>
      <c r="J369">
        <v>346.19</v>
      </c>
      <c r="K369">
        <v>114.19</v>
      </c>
      <c r="L369">
        <f t="shared" si="70"/>
        <v>556.44740099010016</v>
      </c>
      <c r="M369">
        <v>317</v>
      </c>
      <c r="N369">
        <v>6.0961538461538902</v>
      </c>
      <c r="O369" s="4"/>
      <c r="P369" s="3"/>
      <c r="R369" s="4"/>
      <c r="S369" s="3"/>
      <c r="U369">
        <v>53.177948547127698</v>
      </c>
      <c r="V369" s="4"/>
      <c r="W369" s="5">
        <v>6.0961538461538503</v>
      </c>
      <c r="X369" s="5">
        <v>52.814697617437396</v>
      </c>
      <c r="Y369" s="5">
        <v>182.20414231054235</v>
      </c>
      <c r="Z369" s="5">
        <f t="shared" si="57"/>
        <v>3.449875707522474</v>
      </c>
      <c r="AA369" s="5"/>
      <c r="AB369" s="5"/>
      <c r="AC369" s="5"/>
      <c r="AD369" s="5"/>
      <c r="AF369" s="7">
        <v>55.053176689454503</v>
      </c>
      <c r="AG369" s="4"/>
      <c r="AH369" s="3"/>
      <c r="AI369" s="5"/>
      <c r="AJ369">
        <v>592.69666271103995</v>
      </c>
      <c r="AL369">
        <f t="shared" si="58"/>
        <v>551.62747849079642</v>
      </c>
      <c r="AM369">
        <f t="shared" si="59"/>
        <v>809.68031284879237</v>
      </c>
      <c r="AO369">
        <v>368</v>
      </c>
      <c r="AP369">
        <v>318</v>
      </c>
      <c r="AU369">
        <v>317</v>
      </c>
      <c r="AV369">
        <v>6.0961538461538902</v>
      </c>
      <c r="AW369">
        <f t="shared" si="60"/>
        <v>54.255364992434053</v>
      </c>
      <c r="AX369">
        <f t="shared" si="61"/>
        <v>2943.6446304622386</v>
      </c>
      <c r="AY369">
        <f t="shared" si="62"/>
        <v>0.4426117294437491</v>
      </c>
      <c r="AZ369">
        <f t="shared" si="63"/>
        <v>0.21372354990330525</v>
      </c>
      <c r="BA369">
        <v>1.8278572407785301</v>
      </c>
      <c r="BB369">
        <f t="shared" si="64"/>
        <v>54.871438355114776</v>
      </c>
      <c r="BC369">
        <f t="shared" si="65"/>
        <v>3010.874747159161</v>
      </c>
      <c r="BD369">
        <f t="shared" si="66"/>
        <v>0.42848669513595289</v>
      </c>
      <c r="BE369">
        <f t="shared" si="67"/>
        <v>0.21162847960152334</v>
      </c>
      <c r="BF369">
        <v>1.79126357213015</v>
      </c>
      <c r="BG369">
        <v>14.923506881977531</v>
      </c>
      <c r="BI369">
        <v>0.47042313839537148</v>
      </c>
      <c r="BJ369">
        <v>0.21524959929959889</v>
      </c>
      <c r="BK369">
        <v>1.9442151734794699</v>
      </c>
      <c r="BM369">
        <v>6.0961538461538902</v>
      </c>
      <c r="BN369">
        <f t="shared" si="68"/>
        <v>14.923506881977531</v>
      </c>
      <c r="BO369">
        <f t="shared" si="69"/>
        <v>14.755952042094027</v>
      </c>
    </row>
    <row r="370" spans="1:67" x14ac:dyDescent="0.3">
      <c r="A370">
        <v>369</v>
      </c>
      <c r="B370" s="6">
        <v>7.0961538461539098</v>
      </c>
      <c r="C370" s="6">
        <v>70.205642671695898</v>
      </c>
      <c r="D370">
        <v>70.891065341036096</v>
      </c>
      <c r="E370">
        <v>596.40403609779503</v>
      </c>
      <c r="F370">
        <v>0.25214481131760402</v>
      </c>
      <c r="G370">
        <v>0.22540103149719501</v>
      </c>
      <c r="H370">
        <v>256.38775510204101</v>
      </c>
      <c r="I370">
        <v>79.989795918367406</v>
      </c>
      <c r="J370">
        <v>345.5</v>
      </c>
      <c r="K370">
        <v>114.12</v>
      </c>
      <c r="L370">
        <f t="shared" si="70"/>
        <v>556.95153061224369</v>
      </c>
      <c r="M370">
        <v>318</v>
      </c>
      <c r="N370">
        <v>6.1153846153846603</v>
      </c>
      <c r="O370" s="4"/>
      <c r="P370" s="3"/>
      <c r="R370" s="4"/>
      <c r="S370" s="3"/>
      <c r="U370">
        <v>53.177948547127698</v>
      </c>
      <c r="V370" s="4"/>
      <c r="W370" s="5">
        <v>6.1153846153846203</v>
      </c>
      <c r="X370" s="5">
        <v>52.189329709757956</v>
      </c>
      <c r="Y370" s="5">
        <v>181.67207694777926</v>
      </c>
      <c r="Z370" s="5">
        <f t="shared" si="57"/>
        <v>3.4810195485958046</v>
      </c>
      <c r="AA370" s="5"/>
      <c r="AB370" s="5"/>
      <c r="AC370" s="5"/>
      <c r="AD370" s="5"/>
      <c r="AF370" s="7">
        <v>54.521364533668901</v>
      </c>
      <c r="AG370" s="4"/>
      <c r="AH370" s="3"/>
      <c r="AI370" s="5"/>
      <c r="AJ370">
        <v>590.92307465718295</v>
      </c>
      <c r="AL370">
        <f t="shared" si="58"/>
        <v>551.00233045837854</v>
      </c>
      <c r="AM370">
        <f t="shared" si="59"/>
        <v>807.95646437964888</v>
      </c>
      <c r="AO370">
        <v>369</v>
      </c>
      <c r="AP370">
        <v>319</v>
      </c>
      <c r="AU370">
        <v>318</v>
      </c>
      <c r="AV370">
        <v>6.1153846153846603</v>
      </c>
      <c r="AW370">
        <f t="shared" si="60"/>
        <v>53.9329821244878</v>
      </c>
      <c r="AX370">
        <f t="shared" si="61"/>
        <v>2908.7665608403208</v>
      </c>
      <c r="AY370">
        <f t="shared" si="62"/>
        <v>0.44400798095619004</v>
      </c>
      <c r="AZ370">
        <f t="shared" si="63"/>
        <v>0.21119122491535303</v>
      </c>
      <c r="BA370">
        <v>1.8314056167920501</v>
      </c>
      <c r="BB370">
        <f t="shared" si="64"/>
        <v>54.560760470953412</v>
      </c>
      <c r="BC370">
        <f t="shared" si="65"/>
        <v>2976.8765831687524</v>
      </c>
      <c r="BD370">
        <f t="shared" si="66"/>
        <v>0.42983838818054587</v>
      </c>
      <c r="BE370">
        <f t="shared" si="67"/>
        <v>0.20923881534819561</v>
      </c>
      <c r="BF370">
        <v>1.7973064044806999</v>
      </c>
      <c r="BG370">
        <v>14.980748932345858</v>
      </c>
      <c r="BI370">
        <v>0.47190712305907934</v>
      </c>
      <c r="BJ370">
        <v>0.21018232629170272</v>
      </c>
      <c r="BK370">
        <v>1.94488363438583</v>
      </c>
      <c r="BM370">
        <v>6.1153846153846603</v>
      </c>
      <c r="BN370">
        <f t="shared" si="68"/>
        <v>14.980748932345858</v>
      </c>
      <c r="BO370">
        <f t="shared" si="69"/>
        <v>14.808379821058063</v>
      </c>
    </row>
    <row r="371" spans="1:67" x14ac:dyDescent="0.3">
      <c r="A371">
        <v>370</v>
      </c>
      <c r="B371" s="6">
        <v>7.1153846153846798</v>
      </c>
      <c r="C371" s="6">
        <v>70.134532881302604</v>
      </c>
      <c r="D371">
        <v>71.211154256360004</v>
      </c>
      <c r="E371">
        <v>596.22364763499797</v>
      </c>
      <c r="F371">
        <v>0.202404621179267</v>
      </c>
      <c r="G371">
        <v>0.21728719892345</v>
      </c>
      <c r="H371">
        <v>255.765306122449</v>
      </c>
      <c r="I371">
        <v>79.969387755102105</v>
      </c>
      <c r="J371">
        <v>344.831683168317</v>
      </c>
      <c r="K371">
        <v>114.13861386138601</v>
      </c>
      <c r="L371">
        <f t="shared" si="70"/>
        <v>556.66485653667496</v>
      </c>
      <c r="M371">
        <v>319</v>
      </c>
      <c r="N371">
        <v>6.1346153846154303</v>
      </c>
      <c r="O371" s="4"/>
      <c r="P371" s="3"/>
      <c r="R371" s="4"/>
      <c r="S371" s="3"/>
      <c r="U371">
        <v>53.207162981175003</v>
      </c>
      <c r="V371" s="4"/>
      <c r="W371" s="5">
        <v>6.1346153846153904</v>
      </c>
      <c r="X371" s="5">
        <v>51.869771646707086</v>
      </c>
      <c r="Y371" s="5">
        <v>180.5867157909957</v>
      </c>
      <c r="Z371" s="5">
        <f t="shared" si="57"/>
        <v>3.481540597884242</v>
      </c>
      <c r="AA371" s="5"/>
      <c r="AB371" s="5"/>
      <c r="AC371" s="5"/>
      <c r="AD371" s="5"/>
      <c r="AF371" s="7">
        <v>55.606210755062001</v>
      </c>
      <c r="AG371" s="4"/>
      <c r="AH371" s="3"/>
      <c r="AI371" s="5"/>
      <c r="AJ371">
        <v>590.61893010080701</v>
      </c>
      <c r="AL371">
        <f t="shared" si="58"/>
        <v>550.35525852066212</v>
      </c>
      <c r="AM371">
        <f t="shared" si="59"/>
        <v>807.29277909242251</v>
      </c>
      <c r="AO371">
        <v>370</v>
      </c>
      <c r="AP371">
        <v>320</v>
      </c>
      <c r="AU371">
        <v>319</v>
      </c>
      <c r="AV371">
        <v>6.1346153846154303</v>
      </c>
      <c r="AW371">
        <f t="shared" si="60"/>
        <v>53.607974506208336</v>
      </c>
      <c r="AX371">
        <f t="shared" si="61"/>
        <v>2873.8149306582827</v>
      </c>
      <c r="AY371">
        <f t="shared" si="62"/>
        <v>0.44540423246863087</v>
      </c>
      <c r="AZ371">
        <f t="shared" si="63"/>
        <v>0.20865355905714794</v>
      </c>
      <c r="BA371">
        <v>1.8349809454285499</v>
      </c>
      <c r="BB371">
        <f t="shared" si="64"/>
        <v>54.247038836235234</v>
      </c>
      <c r="BC371">
        <f t="shared" si="65"/>
        <v>2942.7412225000139</v>
      </c>
      <c r="BD371">
        <f t="shared" si="66"/>
        <v>0.4311900812251388</v>
      </c>
      <c r="BE371">
        <f t="shared" si="67"/>
        <v>0.20683950780948421</v>
      </c>
      <c r="BF371">
        <v>1.8035793034491301</v>
      </c>
      <c r="BG371">
        <v>15.059191967772071</v>
      </c>
      <c r="BI371">
        <v>0.4733911077227872</v>
      </c>
      <c r="BJ371">
        <v>0.20761629110393989</v>
      </c>
      <c r="BK371">
        <v>1.94520748086411</v>
      </c>
      <c r="BM371">
        <v>6.1346153846154303</v>
      </c>
      <c r="BN371">
        <f t="shared" si="68"/>
        <v>15.059191967772071</v>
      </c>
      <c r="BO371">
        <f t="shared" si="69"/>
        <v>14.881785188856751</v>
      </c>
    </row>
    <row r="372" spans="1:67" x14ac:dyDescent="0.3">
      <c r="A372">
        <v>371</v>
      </c>
      <c r="B372" s="6">
        <v>7.1346153846154499</v>
      </c>
      <c r="C372" s="6">
        <v>70.439042277953405</v>
      </c>
      <c r="D372">
        <v>70.803069238530497</v>
      </c>
      <c r="E372">
        <v>595.96138009598599</v>
      </c>
      <c r="F372">
        <v>0.24925891537102299</v>
      </c>
      <c r="G372">
        <v>0.25928542624208301</v>
      </c>
      <c r="H372">
        <v>255</v>
      </c>
      <c r="I372">
        <v>79.919191919191903</v>
      </c>
      <c r="J372">
        <v>344.04</v>
      </c>
      <c r="K372">
        <v>114.04</v>
      </c>
      <c r="L372">
        <f t="shared" si="70"/>
        <v>556.50000000000011</v>
      </c>
      <c r="M372">
        <v>320</v>
      </c>
      <c r="N372">
        <v>6.1538461538462004</v>
      </c>
      <c r="O372" s="4"/>
      <c r="P372" s="3"/>
      <c r="R372" s="4"/>
      <c r="S372" s="3"/>
      <c r="U372">
        <v>53.177948547127698</v>
      </c>
      <c r="V372" s="4"/>
      <c r="W372" s="5">
        <v>6.1538461538461497</v>
      </c>
      <c r="X372" s="5">
        <v>51.494088006364642</v>
      </c>
      <c r="Y372" s="5">
        <v>178.95620982496564</v>
      </c>
      <c r="Z372" s="5">
        <f t="shared" si="57"/>
        <v>3.4752768085308503</v>
      </c>
      <c r="AA372" s="5"/>
      <c r="AB372" s="5"/>
      <c r="AC372" s="5"/>
      <c r="AD372" s="5"/>
      <c r="AF372" s="7">
        <v>54.725161744820603</v>
      </c>
      <c r="AG372" s="4"/>
      <c r="AH372" s="3"/>
      <c r="AI372" s="5"/>
      <c r="AJ372">
        <v>589.34399009838796</v>
      </c>
      <c r="AL372">
        <f t="shared" si="58"/>
        <v>549.68623725736666</v>
      </c>
      <c r="AM372">
        <f t="shared" si="59"/>
        <v>805.90402536235706</v>
      </c>
      <c r="AO372">
        <v>371</v>
      </c>
      <c r="AP372">
        <v>321</v>
      </c>
      <c r="AU372">
        <v>320</v>
      </c>
      <c r="AV372">
        <v>6.1538461538462004</v>
      </c>
      <c r="AW372">
        <f t="shared" si="60"/>
        <v>53.280279407781862</v>
      </c>
      <c r="AX372">
        <f t="shared" si="61"/>
        <v>2838.7881737713037</v>
      </c>
      <c r="AY372">
        <f t="shared" si="62"/>
        <v>0.44680048398107181</v>
      </c>
      <c r="AZ372">
        <f t="shared" si="63"/>
        <v>0.20611043861862216</v>
      </c>
      <c r="BA372">
        <v>1.83857973309226</v>
      </c>
      <c r="BB372">
        <f t="shared" si="64"/>
        <v>53.930157403782687</v>
      </c>
      <c r="BC372">
        <f t="shared" si="65"/>
        <v>2908.4618775967765</v>
      </c>
      <c r="BD372">
        <f t="shared" si="66"/>
        <v>0.43254177426973178</v>
      </c>
      <c r="BE372">
        <f t="shared" si="67"/>
        <v>0.20443007990138104</v>
      </c>
      <c r="BF372">
        <v>1.8100811643205399</v>
      </c>
      <c r="BG372">
        <v>15.125746980310517</v>
      </c>
      <c r="BI372">
        <v>0.47487509238649422</v>
      </c>
      <c r="BJ372">
        <v>0.20461972572466877</v>
      </c>
      <c r="BK372">
        <v>1.94516517596885</v>
      </c>
      <c r="BM372">
        <v>6.1538461538462004</v>
      </c>
      <c r="BN372">
        <f t="shared" si="68"/>
        <v>15.125746980310517</v>
      </c>
      <c r="BO372">
        <f t="shared" si="69"/>
        <v>14.943476232202329</v>
      </c>
    </row>
    <row r="373" spans="1:67" x14ac:dyDescent="0.3">
      <c r="A373">
        <v>372</v>
      </c>
      <c r="B373" s="6">
        <v>7.1538461538462199</v>
      </c>
      <c r="C373" s="6">
        <v>70.521892763521805</v>
      </c>
      <c r="D373">
        <v>70.498984183295406</v>
      </c>
      <c r="E373">
        <v>596.64451485424104</v>
      </c>
      <c r="F373">
        <v>0.28027356747513998</v>
      </c>
      <c r="G373">
        <v>0.24642395197242001</v>
      </c>
      <c r="H373">
        <v>254.141414141414</v>
      </c>
      <c r="I373">
        <v>79.838383838383805</v>
      </c>
      <c r="J373">
        <v>343.28282828282801</v>
      </c>
      <c r="K373">
        <v>114</v>
      </c>
      <c r="L373">
        <f t="shared" si="70"/>
        <v>557.13383838383754</v>
      </c>
      <c r="M373">
        <v>321</v>
      </c>
      <c r="N373">
        <v>6.1730769230769704</v>
      </c>
      <c r="O373" s="4"/>
      <c r="P373" s="3"/>
      <c r="R373" s="4"/>
      <c r="S373" s="3"/>
      <c r="U373">
        <v>51.302913506046799</v>
      </c>
      <c r="V373" s="4"/>
      <c r="W373" s="5">
        <v>6.1730769230769198</v>
      </c>
      <c r="X373" s="5">
        <v>51.000379990149355</v>
      </c>
      <c r="Y373" s="5">
        <v>177.98676446468926</v>
      </c>
      <c r="Z373" s="5">
        <f t="shared" ref="Z373:Z416" si="71">Y373/X373</f>
        <v>3.489910555550118</v>
      </c>
      <c r="AA373" s="5"/>
      <c r="AB373" s="5"/>
      <c r="AC373" s="5"/>
      <c r="AD373" s="5"/>
      <c r="AF373" s="7">
        <v>53.177948547127698</v>
      </c>
      <c r="AG373" s="4"/>
      <c r="AH373" s="3"/>
      <c r="AI373" s="5"/>
      <c r="AJ373">
        <v>589.87441506679602</v>
      </c>
      <c r="AL373">
        <f t="shared" ref="AL373:AL438" si="72">0.0624*N373^6 - 1.4619*N373^5 + 13.024*N373^4 - 58.013*N373^3 + 146.56*N373^2 - 210.56*N373 + 649.73</f>
        <v>548.99525243514267</v>
      </c>
      <c r="AM373">
        <f t="shared" ref="AM373:AM436" si="73">SQRT((AJ373)^2+(AL373)^2)</f>
        <v>805.82107985999028</v>
      </c>
      <c r="AO373">
        <v>372</v>
      </c>
      <c r="AP373">
        <v>322</v>
      </c>
      <c r="AU373">
        <v>321</v>
      </c>
      <c r="AV373">
        <v>6.1730769230769704</v>
      </c>
      <c r="AW373">
        <f t="shared" ref="AW373:AW436" si="74" xml:space="preserve"> -0.0046*AV373^6 + 0.0939*AV373^5 - 0.7474*AV373^4 + 2.7542*AV373^3 - 4.6183*AV373^2 - 6.2028*AV373 + 117.48</f>
        <v>52.949832576605203</v>
      </c>
      <c r="AX373">
        <f t="shared" ref="AX373:AX436" si="75">AW373*AW373</f>
        <v>2803.6847698905217</v>
      </c>
      <c r="AY373">
        <f t="shared" ref="AY373:AY436" si="76">AV373*1000/$AX$53</f>
        <v>0.44819673549351269</v>
      </c>
      <c r="AZ373">
        <f t="shared" ref="AZ373:AZ436" si="77">AX373/$AX$53</f>
        <v>0.20356175321908326</v>
      </c>
      <c r="BA373">
        <v>1.8421982750861201</v>
      </c>
      <c r="BB373">
        <f t="shared" ref="BB373:BB438" si="78">-0.012*AV373^6+0.2564*AV373^5-2.1371*AV373^4+8.5975*AV373^3-16.952*AV373^2+4.3637*AV373+119.2</f>
        <v>53.609996691086721</v>
      </c>
      <c r="BC373">
        <f t="shared" ref="BC373:BC436" si="79">BB373*BB373</f>
        <v>2874.031745218329</v>
      </c>
      <c r="BD373">
        <f t="shared" ref="BD373:BD438" si="80">AV373*1000/$BC$53</f>
        <v>0.43389346731432471</v>
      </c>
      <c r="BE373">
        <f t="shared" ref="BE373:BE438" si="81">BC373/$BC$53</f>
        <v>0.2020100534374423</v>
      </c>
      <c r="BF373">
        <v>1.8168105611210099</v>
      </c>
      <c r="BG373">
        <v>15.218576540240578</v>
      </c>
      <c r="BI373">
        <v>0.47635907705020208</v>
      </c>
      <c r="BJ373">
        <v>0.20071488467018353</v>
      </c>
      <c r="BK373">
        <v>1.9447344972943501</v>
      </c>
      <c r="BM373">
        <v>6.1730769230769704</v>
      </c>
      <c r="BN373">
        <f t="shared" ref="BN373:BN438" si="82">AM373/AW373</f>
        <v>15.218576540240578</v>
      </c>
      <c r="BO373">
        <f t="shared" ref="BO373:BO438" si="83">AM373/BB373</f>
        <v>15.031171975318687</v>
      </c>
    </row>
    <row r="374" spans="1:67" x14ac:dyDescent="0.3">
      <c r="A374">
        <v>373</v>
      </c>
      <c r="B374" s="6">
        <v>7.17307692307699</v>
      </c>
      <c r="C374" s="6">
        <v>69.1896080461362</v>
      </c>
      <c r="D374">
        <v>70.134532881302604</v>
      </c>
      <c r="E374">
        <v>597.33075155436995</v>
      </c>
      <c r="F374">
        <v>0.206947208700413</v>
      </c>
      <c r="G374">
        <v>0.168488694033922</v>
      </c>
      <c r="H374">
        <v>253.505263157895</v>
      </c>
      <c r="I374">
        <v>79.810526315789502</v>
      </c>
      <c r="J374">
        <v>342.76530612244898</v>
      </c>
      <c r="K374">
        <v>113.96938775510201</v>
      </c>
      <c r="L374">
        <f t="shared" si="70"/>
        <v>557.87526852846236</v>
      </c>
      <c r="M374">
        <v>322</v>
      </c>
      <c r="N374">
        <v>6.1923076923077396</v>
      </c>
      <c r="O374" s="4"/>
      <c r="P374" s="3"/>
      <c r="R374" s="4"/>
      <c r="S374" s="3"/>
      <c r="U374">
        <v>52.335676854345003</v>
      </c>
      <c r="V374" s="4"/>
      <c r="W374" s="5">
        <v>6.1923076923076898</v>
      </c>
      <c r="X374" s="5">
        <v>50.676446122582092</v>
      </c>
      <c r="Y374" s="5">
        <v>175.64507137189599</v>
      </c>
      <c r="Z374" s="5">
        <f t="shared" si="71"/>
        <v>3.46601004630485</v>
      </c>
      <c r="AA374" s="5"/>
      <c r="AB374" s="5"/>
      <c r="AC374" s="5"/>
      <c r="AD374" s="5"/>
      <c r="AF374" s="7">
        <v>52.6921005420309</v>
      </c>
      <c r="AG374" s="4"/>
      <c r="AH374" s="3"/>
      <c r="AI374" s="5"/>
      <c r="AJ374">
        <v>585.67581888133805</v>
      </c>
      <c r="AL374">
        <f t="shared" si="72"/>
        <v>548.282301272214</v>
      </c>
      <c r="AM374">
        <f t="shared" si="73"/>
        <v>802.26532189212855</v>
      </c>
      <c r="AO374">
        <v>373</v>
      </c>
      <c r="AP374">
        <v>323</v>
      </c>
      <c r="AU374">
        <v>322</v>
      </c>
      <c r="AV374">
        <v>6.1923076923077396</v>
      </c>
      <c r="AW374">
        <f t="shared" si="74"/>
        <v>52.616568213401123</v>
      </c>
      <c r="AX374">
        <f t="shared" si="75"/>
        <v>2768.5032505554937</v>
      </c>
      <c r="AY374">
        <f t="shared" si="76"/>
        <v>0.44959298700595351</v>
      </c>
      <c r="AZ374">
        <f t="shared" si="77"/>
        <v>0.20100739624084529</v>
      </c>
      <c r="BA374">
        <v>1.84583267152779</v>
      </c>
      <c r="BB374">
        <f t="shared" si="78"/>
        <v>53.286433721603046</v>
      </c>
      <c r="BC374">
        <f t="shared" si="79"/>
        <v>2839.4440187667942</v>
      </c>
      <c r="BD374">
        <f t="shared" si="80"/>
        <v>0.43524516035891758</v>
      </c>
      <c r="BE374">
        <f t="shared" si="81"/>
        <v>0.19957894999525558</v>
      </c>
      <c r="BF374">
        <v>1.82376573715888</v>
      </c>
      <c r="BG374">
        <v>15.247389731658638</v>
      </c>
      <c r="BI374">
        <v>0.47784306171390994</v>
      </c>
      <c r="BJ374">
        <v>0.19817326189393134</v>
      </c>
      <c r="BK374">
        <v>1.9438925251954</v>
      </c>
      <c r="BM374">
        <v>6.1923076923077396</v>
      </c>
      <c r="BN374">
        <f t="shared" si="82"/>
        <v>15.247389731658638</v>
      </c>
      <c r="BO374">
        <f t="shared" si="83"/>
        <v>15.055714294628789</v>
      </c>
    </row>
    <row r="375" spans="1:67" x14ac:dyDescent="0.3">
      <c r="A375">
        <v>374</v>
      </c>
      <c r="B375" s="6">
        <v>7.19230769230776</v>
      </c>
      <c r="C375" s="6">
        <v>69.102700293737598</v>
      </c>
      <c r="D375">
        <v>70.439042277953405</v>
      </c>
      <c r="E375">
        <v>597.47726403161096</v>
      </c>
      <c r="F375">
        <v>0.25714849068270201</v>
      </c>
      <c r="G375">
        <v>0.24925891537102299</v>
      </c>
      <c r="H375">
        <v>252.715789473684</v>
      </c>
      <c r="I375">
        <v>79.757894736842104</v>
      </c>
      <c r="J375">
        <v>342</v>
      </c>
      <c r="K375">
        <v>113.919191919192</v>
      </c>
      <c r="L375">
        <f t="shared" si="70"/>
        <v>558.02631578947501</v>
      </c>
      <c r="M375">
        <v>323</v>
      </c>
      <c r="N375">
        <v>6.2115384615385096</v>
      </c>
      <c r="O375" s="4"/>
      <c r="P375" s="3"/>
      <c r="R375" s="4"/>
      <c r="S375" s="3"/>
      <c r="U375">
        <v>51.8502238518006</v>
      </c>
      <c r="V375" s="4"/>
      <c r="W375" s="5">
        <v>6.2115384615384599</v>
      </c>
      <c r="X375" s="5">
        <v>50.410057037668601</v>
      </c>
      <c r="Y375" s="5">
        <v>175.73373299119089</v>
      </c>
      <c r="Z375" s="5">
        <f t="shared" si="71"/>
        <v>3.4860847878008738</v>
      </c>
      <c r="AA375" s="5"/>
      <c r="AB375" s="5"/>
      <c r="AC375" s="5"/>
      <c r="AD375" s="5"/>
      <c r="AF375" s="7">
        <v>52.338085265991801</v>
      </c>
      <c r="AG375" s="4"/>
      <c r="AH375" s="3"/>
      <c r="AI375" s="5"/>
      <c r="AJ375">
        <v>585.19981798351898</v>
      </c>
      <c r="AL375">
        <f t="shared" si="72"/>
        <v>547.54739270531581</v>
      </c>
      <c r="AM375">
        <f t="shared" si="73"/>
        <v>801.41560642798379</v>
      </c>
      <c r="AO375">
        <v>374</v>
      </c>
      <c r="AP375">
        <v>324</v>
      </c>
      <c r="AU375">
        <v>323</v>
      </c>
      <c r="AV375">
        <v>6.2115384615385096</v>
      </c>
      <c r="AW375">
        <f t="shared" si="74"/>
        <v>52.280418948162932</v>
      </c>
      <c r="AX375">
        <f t="shared" si="75"/>
        <v>2733.2422053954338</v>
      </c>
      <c r="AY375">
        <f t="shared" si="76"/>
        <v>0.45098923851839445</v>
      </c>
      <c r="AZ375">
        <f t="shared" si="77"/>
        <v>0.19844726528382642</v>
      </c>
      <c r="BA375">
        <v>1.84947880451097</v>
      </c>
      <c r="BB375">
        <f t="shared" si="78"/>
        <v>52.959341965619657</v>
      </c>
      <c r="BC375">
        <f t="shared" si="79"/>
        <v>2804.6919014314435</v>
      </c>
      <c r="BD375">
        <f t="shared" si="80"/>
        <v>0.43659685340351062</v>
      </c>
      <c r="BE375">
        <f t="shared" si="81"/>
        <v>0.19713629184032794</v>
      </c>
      <c r="BF375">
        <v>1.8309445954696599</v>
      </c>
      <c r="BG375">
        <v>15.329173379857632</v>
      </c>
      <c r="BI375">
        <v>0.4793270463776178</v>
      </c>
      <c r="BJ375">
        <v>0.19609527714494288</v>
      </c>
      <c r="BK375">
        <v>1.94261563193072</v>
      </c>
      <c r="BM375">
        <v>6.2115384615385096</v>
      </c>
      <c r="BN375">
        <f t="shared" si="82"/>
        <v>15.329173379857632</v>
      </c>
      <c r="BO375">
        <f t="shared" si="83"/>
        <v>15.132657934991899</v>
      </c>
    </row>
    <row r="376" spans="1:67" x14ac:dyDescent="0.3">
      <c r="A376">
        <v>375</v>
      </c>
      <c r="B376" s="6">
        <v>7.2115384615385301</v>
      </c>
      <c r="C376" s="6">
        <v>69.496492652178304</v>
      </c>
      <c r="D376">
        <v>70.151905098262404</v>
      </c>
      <c r="E376">
        <v>597.62977734115395</v>
      </c>
      <c r="F376">
        <v>0.233929788395702</v>
      </c>
      <c r="G376">
        <v>0.23275355157463501</v>
      </c>
      <c r="H376">
        <v>252.010416666667</v>
      </c>
      <c r="I376">
        <v>79.6145833333333</v>
      </c>
      <c r="J376">
        <v>341.28571428571399</v>
      </c>
      <c r="K376">
        <v>113.867346938776</v>
      </c>
      <c r="L376">
        <f t="shared" si="70"/>
        <v>557.97061011904373</v>
      </c>
      <c r="M376">
        <v>324</v>
      </c>
      <c r="N376">
        <v>6.2307692307692797</v>
      </c>
      <c r="O376" s="4"/>
      <c r="P376" s="3"/>
      <c r="R376" s="4"/>
      <c r="S376" s="3"/>
      <c r="U376">
        <v>50.838630194803699</v>
      </c>
      <c r="V376" s="4"/>
      <c r="W376" s="5">
        <v>6.2307692307692299</v>
      </c>
      <c r="X376" s="5">
        <v>49.525129993608893</v>
      </c>
      <c r="Y376" s="5">
        <v>174.76238322000876</v>
      </c>
      <c r="Z376" s="5">
        <f t="shared" si="71"/>
        <v>3.5287617264722262</v>
      </c>
      <c r="AA376" s="5"/>
      <c r="AB376" s="5"/>
      <c r="AC376" s="5"/>
      <c r="AD376" s="5"/>
      <c r="AF376" s="7">
        <v>52.284208340750702</v>
      </c>
      <c r="AG376" s="4"/>
      <c r="AH376" s="3"/>
      <c r="AI376" s="5"/>
      <c r="AJ376">
        <v>583.96671135093504</v>
      </c>
      <c r="AL376">
        <f t="shared" si="72"/>
        <v>546.79054765885462</v>
      </c>
      <c r="AM376">
        <f t="shared" si="73"/>
        <v>799.99813935727161</v>
      </c>
      <c r="AO376">
        <v>375</v>
      </c>
      <c r="AP376">
        <v>325</v>
      </c>
      <c r="AU376">
        <v>324</v>
      </c>
      <c r="AV376">
        <v>6.2307692307692797</v>
      </c>
      <c r="AW376">
        <f t="shared" si="74"/>
        <v>51.941315815934885</v>
      </c>
      <c r="AX376">
        <f t="shared" si="75"/>
        <v>2697.9002886906874</v>
      </c>
      <c r="AY376">
        <f t="shared" si="76"/>
        <v>0.45238549003083528</v>
      </c>
      <c r="AZ376">
        <f t="shared" si="77"/>
        <v>0.19588126264194528</v>
      </c>
      <c r="BA376">
        <v>1.8531323410665801</v>
      </c>
      <c r="BB376">
        <f t="shared" si="78"/>
        <v>52.628591280677398</v>
      </c>
      <c r="BC376">
        <f t="shared" si="79"/>
        <v>2769.7686201885931</v>
      </c>
      <c r="BD376">
        <f t="shared" si="80"/>
        <v>0.43794854644810349</v>
      </c>
      <c r="BE376">
        <f t="shared" si="81"/>
        <v>0.19468160291011116</v>
      </c>
      <c r="BF376">
        <v>1.83834468916604</v>
      </c>
      <c r="BG376">
        <v>15.401961363324629</v>
      </c>
      <c r="BI376">
        <v>0.48081103104132561</v>
      </c>
      <c r="BJ376">
        <v>0.18927096860865938</v>
      </c>
      <c r="BK376">
        <v>1.94087946572486</v>
      </c>
      <c r="BM376">
        <v>6.2307692307692797</v>
      </c>
      <c r="BN376">
        <f t="shared" si="82"/>
        <v>15.401961363324629</v>
      </c>
      <c r="BO376">
        <f t="shared" si="83"/>
        <v>15.200827532903986</v>
      </c>
    </row>
    <row r="377" spans="1:67" x14ac:dyDescent="0.3">
      <c r="A377">
        <v>376</v>
      </c>
      <c r="B377" s="6">
        <v>7.2307692307693001</v>
      </c>
      <c r="C377" s="6">
        <v>68.108118987440207</v>
      </c>
      <c r="D377">
        <v>68.795917322206904</v>
      </c>
      <c r="E377">
        <v>597.91168609991905</v>
      </c>
      <c r="F377">
        <v>0.25435915485077898</v>
      </c>
      <c r="G377">
        <v>0.23539042137291399</v>
      </c>
      <c r="H377">
        <v>251.22826086956499</v>
      </c>
      <c r="I377">
        <v>79.586956521739097</v>
      </c>
      <c r="J377">
        <v>340.563829787234</v>
      </c>
      <c r="K377">
        <v>113.808510638298</v>
      </c>
      <c r="L377">
        <f t="shared" si="70"/>
        <v>558.34730573543129</v>
      </c>
      <c r="M377">
        <v>325</v>
      </c>
      <c r="N377">
        <v>6.2500000000000497</v>
      </c>
      <c r="O377" s="4"/>
      <c r="P377" s="3"/>
      <c r="R377" s="4"/>
      <c r="S377" s="3"/>
      <c r="U377">
        <v>50.704923778735498</v>
      </c>
      <c r="V377" s="4"/>
      <c r="W377" s="5">
        <v>6.25</v>
      </c>
      <c r="X377" s="5">
        <v>49.353439134218682</v>
      </c>
      <c r="Y377" s="5">
        <v>172.6686202509074</v>
      </c>
      <c r="Z377" s="5">
        <f t="shared" si="71"/>
        <v>3.4986137395881989</v>
      </c>
      <c r="AA377" s="5"/>
      <c r="AB377" s="5"/>
      <c r="AC377" s="5"/>
      <c r="AD377" s="5"/>
      <c r="AF377" s="7">
        <v>52.6921005420309</v>
      </c>
      <c r="AG377" s="4"/>
      <c r="AH377" s="3"/>
      <c r="AI377" s="5"/>
      <c r="AJ377">
        <v>583.08361429834599</v>
      </c>
      <c r="AL377">
        <f t="shared" si="72"/>
        <v>546.01179931640581</v>
      </c>
      <c r="AM377">
        <f t="shared" si="73"/>
        <v>798.82124799980215</v>
      </c>
      <c r="AO377">
        <v>376</v>
      </c>
      <c r="AP377">
        <v>326</v>
      </c>
      <c r="AU377">
        <v>325</v>
      </c>
      <c r="AV377">
        <v>6.2500000000000497</v>
      </c>
      <c r="AW377">
        <f t="shared" si="74"/>
        <v>51.599188232421085</v>
      </c>
      <c r="AX377">
        <f t="shared" si="75"/>
        <v>2662.4762262448226</v>
      </c>
      <c r="AY377">
        <f t="shared" si="76"/>
        <v>0.45378174154327622</v>
      </c>
      <c r="AZ377">
        <f t="shared" si="77"/>
        <v>0.19330929580206974</v>
      </c>
      <c r="BA377">
        <v>1.85678873623271</v>
      </c>
      <c r="BB377">
        <f t="shared" si="78"/>
        <v>52.294047851561587</v>
      </c>
      <c r="BC377">
        <f t="shared" si="79"/>
        <v>2734.6674407014129</v>
      </c>
      <c r="BD377">
        <f t="shared" si="80"/>
        <v>0.43930023949269648</v>
      </c>
      <c r="BE377">
        <f t="shared" si="81"/>
        <v>0.19221440986128008</v>
      </c>
      <c r="BF377">
        <v>1.84596321169227</v>
      </c>
      <c r="BG377">
        <v>15.481275488320229</v>
      </c>
      <c r="BI377">
        <v>0.48229501570503353</v>
      </c>
      <c r="BJ377">
        <v>0.18796093600624436</v>
      </c>
      <c r="BK377">
        <v>1.93865894370513</v>
      </c>
      <c r="BM377">
        <v>6.2500000000000497</v>
      </c>
      <c r="BN377">
        <f t="shared" si="82"/>
        <v>15.481275488320229</v>
      </c>
      <c r="BO377">
        <f t="shared" si="83"/>
        <v>15.275567312503387</v>
      </c>
    </row>
    <row r="378" spans="1:67" x14ac:dyDescent="0.3">
      <c r="A378">
        <v>377</v>
      </c>
      <c r="B378" s="6">
        <v>7.2500000000000702</v>
      </c>
      <c r="C378" s="6">
        <v>66.429502390720899</v>
      </c>
      <c r="D378">
        <v>69.470855857901597</v>
      </c>
      <c r="E378">
        <v>598.16793551859098</v>
      </c>
      <c r="F378">
        <v>0.23836602750204999</v>
      </c>
      <c r="G378">
        <v>0.22779199536611799</v>
      </c>
      <c r="H378">
        <v>250.5</v>
      </c>
      <c r="I378">
        <v>79.5</v>
      </c>
      <c r="J378">
        <v>339.86458333333297</v>
      </c>
      <c r="K378">
        <v>113.760416666667</v>
      </c>
      <c r="L378">
        <f t="shared" si="70"/>
        <v>558.5286458333311</v>
      </c>
      <c r="M378">
        <v>326</v>
      </c>
      <c r="N378">
        <v>6.2692307692308198</v>
      </c>
      <c r="O378" s="4"/>
      <c r="P378" s="3"/>
      <c r="R378" s="4"/>
      <c r="S378" s="3"/>
      <c r="U378">
        <v>50.935919328952799</v>
      </c>
      <c r="V378" s="4"/>
      <c r="W378" s="5">
        <v>6.2692307692307701</v>
      </c>
      <c r="X378" s="5">
        <v>49.349428128460623</v>
      </c>
      <c r="Y378" s="5">
        <v>172.70958309656814</v>
      </c>
      <c r="Z378" s="5">
        <f t="shared" si="71"/>
        <v>3.4997281558560491</v>
      </c>
      <c r="AA378" s="5"/>
      <c r="AB378" s="5"/>
      <c r="AC378" s="5"/>
      <c r="AD378" s="5"/>
      <c r="AF378" s="7">
        <v>52.156274068067198</v>
      </c>
      <c r="AG378" s="4"/>
      <c r="AH378" s="3"/>
      <c r="AI378" s="5"/>
      <c r="AJ378">
        <v>580.981556462144</v>
      </c>
      <c r="AL378">
        <f t="shared" si="72"/>
        <v>545.21119339442544</v>
      </c>
      <c r="AM378">
        <f t="shared" si="73"/>
        <v>796.74011719741395</v>
      </c>
      <c r="AO378">
        <v>377</v>
      </c>
      <c r="AP378">
        <v>327</v>
      </c>
      <c r="AU378">
        <v>326</v>
      </c>
      <c r="AV378">
        <v>6.2692307692308198</v>
      </c>
      <c r="AW378">
        <f t="shared" si="74"/>
        <v>51.253963969431325</v>
      </c>
      <c r="AX378">
        <f t="shared" si="75"/>
        <v>2626.9688225797645</v>
      </c>
      <c r="AY378">
        <f t="shared" si="76"/>
        <v>0.4551779930557171</v>
      </c>
      <c r="AZ378">
        <f t="shared" si="77"/>
        <v>0.19073127796642014</v>
      </c>
      <c r="BA378">
        <v>1.86044320987346</v>
      </c>
      <c r="BB378">
        <f t="shared" si="78"/>
        <v>51.955574129852252</v>
      </c>
      <c r="BC378">
        <f t="shared" si="79"/>
        <v>2699.3816831625727</v>
      </c>
      <c r="BD378">
        <f t="shared" si="80"/>
        <v>0.4406519325372894</v>
      </c>
      <c r="BE378">
        <f t="shared" si="81"/>
        <v>0.18973424318328111</v>
      </c>
      <c r="BF378">
        <v>1.85379699285611</v>
      </c>
      <c r="BG378">
        <v>15.5449462927902</v>
      </c>
      <c r="BI378">
        <v>0.48377900036874139</v>
      </c>
      <c r="BJ378">
        <v>0.18793038568293519</v>
      </c>
      <c r="BK378">
        <v>1.9359282384985601</v>
      </c>
      <c r="BM378">
        <v>6.2692307692308198</v>
      </c>
      <c r="BN378">
        <f t="shared" si="82"/>
        <v>15.5449462927902</v>
      </c>
      <c r="BO378">
        <f t="shared" si="83"/>
        <v>15.335026713517326</v>
      </c>
    </row>
    <row r="379" spans="1:67" x14ac:dyDescent="0.3">
      <c r="A379">
        <v>378</v>
      </c>
      <c r="B379" s="6">
        <v>7.2692307692308402</v>
      </c>
      <c r="C379" s="6">
        <v>66.939820236497496</v>
      </c>
      <c r="D379">
        <v>69.469211170204005</v>
      </c>
      <c r="E379">
        <v>598.35406291680795</v>
      </c>
      <c r="F379">
        <v>0.27210569911056598</v>
      </c>
      <c r="G379">
        <v>0.25163918452491701</v>
      </c>
      <c r="H379">
        <v>249.662921348315</v>
      </c>
      <c r="I379">
        <v>79.516853932584297</v>
      </c>
      <c r="J379">
        <v>339.09375</v>
      </c>
      <c r="K379">
        <v>113.6875</v>
      </c>
      <c r="L379">
        <f t="shared" si="70"/>
        <v>558.94267907303129</v>
      </c>
      <c r="M379">
        <v>327</v>
      </c>
      <c r="N379">
        <v>6.2884615384615898</v>
      </c>
      <c r="O379" s="4"/>
      <c r="P379" s="3"/>
      <c r="R379" s="4"/>
      <c r="S379" s="3"/>
      <c r="U379">
        <v>51.109485295583703</v>
      </c>
      <c r="V379" s="4"/>
      <c r="W379" s="5">
        <v>6.2884615384615401</v>
      </c>
      <c r="X379" s="5">
        <v>48.671320214289999</v>
      </c>
      <c r="Y379" s="5">
        <v>169.03607225492777</v>
      </c>
      <c r="Z379" s="5">
        <f t="shared" si="71"/>
        <v>3.4730118581270464</v>
      </c>
      <c r="AA379" s="5"/>
      <c r="AB379" s="5"/>
      <c r="AC379" s="5"/>
      <c r="AD379" s="5"/>
      <c r="AF379" s="7">
        <v>51.8320326310971</v>
      </c>
      <c r="AG379" s="4"/>
      <c r="AH379" s="3"/>
      <c r="AI379" s="5"/>
      <c r="AJ379">
        <v>579.20896463066401</v>
      </c>
      <c r="AL379">
        <f t="shared" si="72"/>
        <v>544.38878841827272</v>
      </c>
      <c r="AM379">
        <f t="shared" si="73"/>
        <v>794.88500908247147</v>
      </c>
      <c r="AO379">
        <v>378</v>
      </c>
      <c r="AP379">
        <v>328</v>
      </c>
      <c r="AU379">
        <v>327</v>
      </c>
      <c r="AV379">
        <v>6.2884615384615898</v>
      </c>
      <c r="AW379">
        <f t="shared" si="74"/>
        <v>50.905569130155996</v>
      </c>
      <c r="AX379">
        <f t="shared" si="75"/>
        <v>2591.3769684650911</v>
      </c>
      <c r="AY379">
        <f t="shared" si="76"/>
        <v>0.45657424456815804</v>
      </c>
      <c r="AZ379">
        <f t="shared" si="77"/>
        <v>0.18814712859923444</v>
      </c>
      <c r="BA379">
        <v>1.8640907627102301</v>
      </c>
      <c r="BB379">
        <f t="shared" si="78"/>
        <v>51.613028773040327</v>
      </c>
      <c r="BC379">
        <f t="shared" si="79"/>
        <v>2663.9047391266886</v>
      </c>
      <c r="BD379">
        <f t="shared" si="80"/>
        <v>0.44200362558188239</v>
      </c>
      <c r="BE379">
        <f t="shared" si="81"/>
        <v>0.18724063838145186</v>
      </c>
      <c r="BF379">
        <v>1.86184246555035</v>
      </c>
      <c r="BG379">
        <v>15.614892882350446</v>
      </c>
      <c r="BI379">
        <v>0.48526298503244925</v>
      </c>
      <c r="BJ379">
        <v>0.18280118627771499</v>
      </c>
      <c r="BK379">
        <v>1.9326607588598601</v>
      </c>
      <c r="BM379">
        <v>6.2884615384615898</v>
      </c>
      <c r="BN379">
        <f t="shared" si="82"/>
        <v>15.614892882350446</v>
      </c>
      <c r="BO379">
        <f t="shared" si="83"/>
        <v>15.400859588726046</v>
      </c>
    </row>
    <row r="380" spans="1:67" x14ac:dyDescent="0.3">
      <c r="A380">
        <v>379</v>
      </c>
      <c r="B380" s="6">
        <v>7.2884615384616103</v>
      </c>
      <c r="C380" s="6">
        <v>68.767970419564406</v>
      </c>
      <c r="D380">
        <v>66.429502390720899</v>
      </c>
      <c r="E380">
        <v>598.42839785813999</v>
      </c>
      <c r="F380">
        <v>0.208951617438392</v>
      </c>
      <c r="G380">
        <v>0.20236184764627099</v>
      </c>
      <c r="H380">
        <v>249.031914893617</v>
      </c>
      <c r="I380">
        <v>79.393617021276597</v>
      </c>
      <c r="J380">
        <v>338.5</v>
      </c>
      <c r="K380">
        <v>113.5</v>
      </c>
      <c r="L380">
        <f t="shared" si="70"/>
        <v>559.17553191489378</v>
      </c>
      <c r="M380">
        <v>328</v>
      </c>
      <c r="N380">
        <v>6.3076923076923599</v>
      </c>
      <c r="O380" s="4"/>
      <c r="P380" s="3"/>
      <c r="R380" s="4"/>
      <c r="S380" s="3"/>
      <c r="U380">
        <v>49.879648942977603</v>
      </c>
      <c r="V380" s="4"/>
      <c r="W380" s="5">
        <v>6.3076923076923102</v>
      </c>
      <c r="X380" s="5">
        <v>48.492509578532477</v>
      </c>
      <c r="Y380" s="5">
        <v>168.59628522261451</v>
      </c>
      <c r="Z380" s="5">
        <f t="shared" si="71"/>
        <v>3.4767490214045695</v>
      </c>
      <c r="AA380" s="5"/>
      <c r="AB380" s="5"/>
      <c r="AC380" s="5"/>
      <c r="AD380" s="5"/>
      <c r="AF380" s="7">
        <v>52.3155043082877</v>
      </c>
      <c r="AG380" s="4"/>
      <c r="AH380" s="3"/>
      <c r="AI380" s="5"/>
      <c r="AJ380">
        <v>578.06560019999699</v>
      </c>
      <c r="AL380">
        <f t="shared" si="72"/>
        <v>543.54465600051367</v>
      </c>
      <c r="AM380">
        <f t="shared" si="73"/>
        <v>793.473774740728</v>
      </c>
      <c r="AO380">
        <v>379</v>
      </c>
      <c r="AP380">
        <v>329</v>
      </c>
      <c r="AU380">
        <v>328</v>
      </c>
      <c r="AV380">
        <v>6.3076923076923599</v>
      </c>
      <c r="AW380">
        <f t="shared" si="74"/>
        <v>50.553928124273455</v>
      </c>
      <c r="AX380">
        <f t="shared" si="75"/>
        <v>2555.6996487942065</v>
      </c>
      <c r="AY380">
        <f t="shared" si="76"/>
        <v>0.45797049608059887</v>
      </c>
      <c r="AZ380">
        <f t="shared" si="77"/>
        <v>0.18555677399861842</v>
      </c>
      <c r="BA380">
        <v>1.8677261504545399</v>
      </c>
      <c r="BB380">
        <f t="shared" si="78"/>
        <v>51.26626658320157</v>
      </c>
      <c r="BC380">
        <f t="shared" si="79"/>
        <v>2628.2300893798902</v>
      </c>
      <c r="BD380">
        <f t="shared" si="80"/>
        <v>0.44335531862647531</v>
      </c>
      <c r="BE380">
        <f t="shared" si="81"/>
        <v>0.18473313723303803</v>
      </c>
      <c r="BF380">
        <v>1.87009569049685</v>
      </c>
      <c r="BG380">
        <v>15.695590910169882</v>
      </c>
      <c r="BI380">
        <v>0.48674696969615711</v>
      </c>
      <c r="BJ380">
        <v>0.18146048899790324</v>
      </c>
      <c r="BK380">
        <v>1.9288291482111599</v>
      </c>
      <c r="BM380">
        <v>6.3076923076923599</v>
      </c>
      <c r="BN380">
        <f t="shared" si="82"/>
        <v>15.695590910169882</v>
      </c>
      <c r="BO380">
        <f t="shared" si="83"/>
        <v>15.477502607937629</v>
      </c>
    </row>
    <row r="381" spans="1:67" x14ac:dyDescent="0.3">
      <c r="A381">
        <v>380</v>
      </c>
      <c r="B381" s="6">
        <v>7.3076923076923803</v>
      </c>
      <c r="C381" s="6">
        <v>67.721389166672694</v>
      </c>
      <c r="D381">
        <v>67.655882245633194</v>
      </c>
      <c r="E381">
        <v>598.12984746803397</v>
      </c>
      <c r="F381">
        <v>0.240181695997296</v>
      </c>
      <c r="G381">
        <v>0.26993243674697398</v>
      </c>
      <c r="H381">
        <v>248.29670329670299</v>
      </c>
      <c r="I381">
        <v>79.3186813186813</v>
      </c>
      <c r="J381">
        <v>337.67032967032998</v>
      </c>
      <c r="K381">
        <v>113.538461538462</v>
      </c>
      <c r="L381">
        <f t="shared" si="70"/>
        <v>558.58516483516871</v>
      </c>
      <c r="M381">
        <v>329</v>
      </c>
      <c r="N381">
        <v>6.3269230769231299</v>
      </c>
      <c r="O381" s="4"/>
      <c r="P381" s="3"/>
      <c r="R381" s="4"/>
      <c r="S381" s="3"/>
      <c r="U381">
        <v>50.907882601019899</v>
      </c>
      <c r="V381" s="4"/>
      <c r="W381" s="5">
        <v>6.3269230769230802</v>
      </c>
      <c r="X381" s="5">
        <v>48.04918713313274</v>
      </c>
      <c r="Y381" s="5">
        <v>168.33554738864743</v>
      </c>
      <c r="Z381" s="5">
        <f t="shared" si="71"/>
        <v>3.5034005241801514</v>
      </c>
      <c r="AA381" s="5"/>
      <c r="AB381" s="5"/>
      <c r="AC381" s="5"/>
      <c r="AD381" s="5"/>
      <c r="AF381" s="7">
        <v>50.704923778735498</v>
      </c>
      <c r="AG381" s="4"/>
      <c r="AH381" s="3"/>
      <c r="AI381" s="5"/>
      <c r="AJ381">
        <v>576.66388836827696</v>
      </c>
      <c r="AL381">
        <f t="shared" si="72"/>
        <v>542.67888112141168</v>
      </c>
      <c r="AM381">
        <f t="shared" si="73"/>
        <v>791.85958866658166</v>
      </c>
      <c r="AO381">
        <v>380</v>
      </c>
      <c r="AP381">
        <v>330</v>
      </c>
      <c r="AU381">
        <v>329</v>
      </c>
      <c r="AV381">
        <v>6.3269230769231299</v>
      </c>
      <c r="AW381">
        <f t="shared" si="74"/>
        <v>50.198963642893418</v>
      </c>
      <c r="AX381">
        <f t="shared" si="75"/>
        <v>2519.9359508205353</v>
      </c>
      <c r="AY381">
        <f t="shared" si="76"/>
        <v>0.4593667475930398</v>
      </c>
      <c r="AZ381">
        <f t="shared" si="77"/>
        <v>0.18296014789453521</v>
      </c>
      <c r="BA381">
        <v>1.8713438997026499</v>
      </c>
      <c r="BB381">
        <f t="shared" si="78"/>
        <v>50.915138445240288</v>
      </c>
      <c r="BC381">
        <f t="shared" si="79"/>
        <v>2592.3513228979855</v>
      </c>
      <c r="BD381">
        <f t="shared" si="80"/>
        <v>0.4447070116710683</v>
      </c>
      <c r="BE381">
        <f t="shared" si="81"/>
        <v>0.18221128911972553</v>
      </c>
      <c r="BF381">
        <v>1.87855232309209</v>
      </c>
      <c r="BG381">
        <v>15.774421047807506</v>
      </c>
      <c r="BI381">
        <v>0.48823095435986491</v>
      </c>
      <c r="BJ381">
        <v>0.17815780209832599</v>
      </c>
      <c r="BK381">
        <v>1.9244052682697801</v>
      </c>
      <c r="BM381">
        <v>6.3269230769231299</v>
      </c>
      <c r="BN381">
        <f t="shared" si="82"/>
        <v>15.774421047807506</v>
      </c>
      <c r="BO381">
        <f t="shared" si="83"/>
        <v>15.552537277655331</v>
      </c>
    </row>
    <row r="382" spans="1:67" x14ac:dyDescent="0.3">
      <c r="A382">
        <v>381</v>
      </c>
      <c r="B382" s="6">
        <v>7.3269230769231504</v>
      </c>
      <c r="C382" s="6">
        <v>66.885136642953498</v>
      </c>
      <c r="D382">
        <v>68.398247614322599</v>
      </c>
      <c r="E382">
        <v>598.68228718199498</v>
      </c>
      <c r="F382">
        <v>0.249810200438979</v>
      </c>
      <c r="G382">
        <v>0.20928537943191</v>
      </c>
      <c r="H382">
        <v>247.52808988763999</v>
      </c>
      <c r="I382">
        <v>79.325842696629195</v>
      </c>
      <c r="J382">
        <v>337.03225806451599</v>
      </c>
      <c r="K382">
        <v>113.45161290322601</v>
      </c>
      <c r="L382">
        <f t="shared" si="70"/>
        <v>559.40105110547495</v>
      </c>
      <c r="M382">
        <v>330</v>
      </c>
      <c r="N382">
        <v>6.3461538461539</v>
      </c>
      <c r="O382" s="4"/>
      <c r="P382" s="3"/>
      <c r="R382" s="4"/>
      <c r="S382" s="3"/>
      <c r="U382">
        <v>49.423996842580301</v>
      </c>
      <c r="V382" s="4"/>
      <c r="W382" s="5">
        <v>6.3461538461538503</v>
      </c>
      <c r="X382" s="5">
        <v>47.927523878235064</v>
      </c>
      <c r="Y382" s="5">
        <v>167.6040243671722</v>
      </c>
      <c r="Z382" s="5">
        <f t="shared" si="71"/>
        <v>3.49703074152105</v>
      </c>
      <c r="AA382" s="5"/>
      <c r="AB382" s="5"/>
      <c r="AC382" s="5"/>
      <c r="AD382" s="5"/>
      <c r="AF382" s="7">
        <v>51.109485295583703</v>
      </c>
      <c r="AG382" s="4"/>
      <c r="AH382" s="3"/>
      <c r="AI382" s="5"/>
      <c r="AJ382">
        <v>574.77198700849704</v>
      </c>
      <c r="AL382">
        <f t="shared" si="72"/>
        <v>541.79156241183136</v>
      </c>
      <c r="AM382">
        <f t="shared" si="73"/>
        <v>789.87399890764175</v>
      </c>
      <c r="AO382">
        <v>381</v>
      </c>
      <c r="AP382">
        <v>331</v>
      </c>
      <c r="AU382">
        <v>330</v>
      </c>
      <c r="AV382">
        <v>6.3461538461539</v>
      </c>
      <c r="AW382">
        <f t="shared" si="74"/>
        <v>49.8405966333289</v>
      </c>
      <c r="AX382">
        <f t="shared" si="75"/>
        <v>2484.0850727661959</v>
      </c>
      <c r="AY382">
        <f t="shared" si="76"/>
        <v>0.46076299910548074</v>
      </c>
      <c r="AZ382">
        <f t="shared" si="77"/>
        <v>0.18035719207383863</v>
      </c>
      <c r="BA382">
        <v>1.8749382820943901</v>
      </c>
      <c r="BB382">
        <f t="shared" si="78"/>
        <v>50.559491264692625</v>
      </c>
      <c r="BC382">
        <f t="shared" si="79"/>
        <v>2556.26215694453</v>
      </c>
      <c r="BD382">
        <f t="shared" si="80"/>
        <v>0.44605870471566128</v>
      </c>
      <c r="BE382">
        <f t="shared" si="81"/>
        <v>0.1796746524402944</v>
      </c>
      <c r="BF382">
        <v>1.88720760889949</v>
      </c>
      <c r="BG382">
        <v>15.848004483546756</v>
      </c>
      <c r="BI382">
        <v>0.48971493902357283</v>
      </c>
      <c r="BJ382">
        <v>0.17725673309418091</v>
      </c>
      <c r="BK382">
        <v>1.9193601757373799</v>
      </c>
      <c r="BM382">
        <v>6.3461538461539</v>
      </c>
      <c r="BN382">
        <f t="shared" si="82"/>
        <v>15.848004483546756</v>
      </c>
      <c r="BO382">
        <f t="shared" si="83"/>
        <v>15.622665085224801</v>
      </c>
    </row>
    <row r="383" spans="1:67" x14ac:dyDescent="0.3">
      <c r="A383">
        <v>382</v>
      </c>
      <c r="B383" s="6">
        <v>7.3461538461539204</v>
      </c>
      <c r="C383" s="6">
        <v>67.325163960576603</v>
      </c>
      <c r="D383">
        <v>67.336526554189902</v>
      </c>
      <c r="E383">
        <v>599.76585258924104</v>
      </c>
      <c r="F383">
        <v>0.25281205193039002</v>
      </c>
      <c r="G383">
        <v>0.20230145306297001</v>
      </c>
      <c r="H383">
        <v>246.76666666666699</v>
      </c>
      <c r="I383">
        <v>79.1666666666667</v>
      </c>
      <c r="J383">
        <v>336.41111111111098</v>
      </c>
      <c r="K383">
        <v>113.411111111111</v>
      </c>
      <c r="L383">
        <f t="shared" si="70"/>
        <v>560.27777777777499</v>
      </c>
      <c r="M383">
        <v>331</v>
      </c>
      <c r="N383">
        <v>6.36538461538467</v>
      </c>
      <c r="O383" s="4"/>
      <c r="P383" s="3"/>
      <c r="R383" s="4"/>
      <c r="S383" s="3"/>
      <c r="U383">
        <v>48.415849629450697</v>
      </c>
      <c r="V383" s="4"/>
      <c r="W383" s="5">
        <v>6.3653846153846203</v>
      </c>
      <c r="X383" s="5">
        <v>47.355776158179793</v>
      </c>
      <c r="Y383" s="5">
        <v>165.17046372913677</v>
      </c>
      <c r="Z383" s="5">
        <f t="shared" si="71"/>
        <v>3.4878630893394567</v>
      </c>
      <c r="AA383" s="5"/>
      <c r="AB383" s="5"/>
      <c r="AC383" s="5"/>
      <c r="AD383" s="5"/>
      <c r="AF383" s="7">
        <v>49.793765849085297</v>
      </c>
      <c r="AG383" s="4"/>
      <c r="AH383" s="3"/>
      <c r="AI383" s="5"/>
      <c r="AJ383">
        <v>573.60301025190302</v>
      </c>
      <c r="AL383">
        <f t="shared" si="72"/>
        <v>540.88281243828555</v>
      </c>
      <c r="AM383">
        <f t="shared" si="73"/>
        <v>788.4000444959363</v>
      </c>
      <c r="AO383">
        <v>382</v>
      </c>
      <c r="AP383">
        <v>332</v>
      </c>
      <c r="AU383">
        <v>331</v>
      </c>
      <c r="AV383">
        <v>6.36538461538467</v>
      </c>
      <c r="AW383">
        <f t="shared" si="74"/>
        <v>49.478746273701631</v>
      </c>
      <c r="AX383">
        <f t="shared" si="75"/>
        <v>2448.1463328173431</v>
      </c>
      <c r="AY383">
        <f t="shared" si="76"/>
        <v>0.46215925061792157</v>
      </c>
      <c r="AZ383">
        <f t="shared" si="77"/>
        <v>0.17774785703338083</v>
      </c>
      <c r="BA383">
        <v>1.87850332995087</v>
      </c>
      <c r="BB383">
        <f t="shared" si="78"/>
        <v>50.199167905089894</v>
      </c>
      <c r="BC383">
        <f t="shared" si="79"/>
        <v>2519.9564583634074</v>
      </c>
      <c r="BD383">
        <f t="shared" si="80"/>
        <v>0.44741039776025421</v>
      </c>
      <c r="BE383">
        <f t="shared" si="81"/>
        <v>0.17712279610723253</v>
      </c>
      <c r="BF383">
        <v>1.89605637332942</v>
      </c>
      <c r="BG383">
        <v>15.934115228683099</v>
      </c>
      <c r="BI383">
        <v>0.49119892368728069</v>
      </c>
      <c r="BJ383">
        <v>0.17305281749834314</v>
      </c>
      <c r="BK383">
        <v>1.9136641274113699</v>
      </c>
      <c r="BM383">
        <v>6.36538461538467</v>
      </c>
      <c r="BN383">
        <f t="shared" si="82"/>
        <v>15.934115228683099</v>
      </c>
      <c r="BO383">
        <f t="shared" si="83"/>
        <v>15.705440496275582</v>
      </c>
    </row>
    <row r="384" spans="1:67" x14ac:dyDescent="0.3">
      <c r="A384">
        <v>383</v>
      </c>
      <c r="B384" s="6">
        <v>7.3653846153846896</v>
      </c>
      <c r="C384" s="6">
        <v>67.691486826951106</v>
      </c>
      <c r="D384">
        <v>66.564341118889203</v>
      </c>
      <c r="E384">
        <v>599.18590220052999</v>
      </c>
      <c r="F384">
        <v>0.228800542413295</v>
      </c>
      <c r="G384">
        <v>0.25772473240003002</v>
      </c>
      <c r="H384">
        <v>246.06593406593399</v>
      </c>
      <c r="I384">
        <v>79.098901098901095</v>
      </c>
      <c r="J384">
        <v>335.625</v>
      </c>
      <c r="K384">
        <v>113.306818181818</v>
      </c>
      <c r="L384">
        <f t="shared" si="70"/>
        <v>559.74416208791263</v>
      </c>
      <c r="M384">
        <v>332</v>
      </c>
      <c r="N384">
        <v>6.3846153846154401</v>
      </c>
      <c r="O384" s="4"/>
      <c r="P384" s="3"/>
      <c r="R384" s="4"/>
      <c r="S384" s="3"/>
      <c r="U384">
        <v>49.341731054103299</v>
      </c>
      <c r="V384" s="4"/>
      <c r="W384" s="5">
        <v>6.3846153846153797</v>
      </c>
      <c r="X384" s="5">
        <v>46.822841113624669</v>
      </c>
      <c r="Y384" s="5">
        <v>165.21619464142108</v>
      </c>
      <c r="Z384" s="5">
        <f t="shared" si="71"/>
        <v>3.5285384379066635</v>
      </c>
      <c r="AA384" s="5"/>
      <c r="AB384" s="5"/>
      <c r="AC384" s="5"/>
      <c r="AD384" s="5"/>
      <c r="AF384" s="7">
        <v>50.429017408528203</v>
      </c>
      <c r="AG384" s="4"/>
      <c r="AH384" s="3"/>
      <c r="AI384" s="5"/>
      <c r="AJ384">
        <v>571.36733391277005</v>
      </c>
      <c r="AL384">
        <f t="shared" si="72"/>
        <v>539.9527579903156</v>
      </c>
      <c r="AM384">
        <f t="shared" si="73"/>
        <v>786.13587319491739</v>
      </c>
      <c r="AO384">
        <v>383</v>
      </c>
      <c r="AP384">
        <v>333</v>
      </c>
      <c r="AU384">
        <v>332</v>
      </c>
      <c r="AV384">
        <v>6.3846153846154401</v>
      </c>
      <c r="AW384">
        <f t="shared" si="74"/>
        <v>49.113329947382383</v>
      </c>
      <c r="AX384">
        <f t="shared" si="75"/>
        <v>2412.1191785204473</v>
      </c>
      <c r="AY384">
        <f t="shared" si="76"/>
        <v>0.46355550213036251</v>
      </c>
      <c r="AZ384">
        <f t="shared" si="77"/>
        <v>0.17513210266222987</v>
      </c>
      <c r="BA384">
        <v>1.8820328105856901</v>
      </c>
      <c r="BB384">
        <f t="shared" si="78"/>
        <v>49.834007124892182</v>
      </c>
      <c r="BC384">
        <f t="shared" si="79"/>
        <v>2483.4282661238049</v>
      </c>
      <c r="BD384">
        <f t="shared" si="80"/>
        <v>0.44876209080484719</v>
      </c>
      <c r="BE384">
        <f t="shared" si="81"/>
        <v>0.17455530113137771</v>
      </c>
      <c r="BF384">
        <v>1.9050930112241</v>
      </c>
      <c r="BG384">
        <v>16.006568360099894</v>
      </c>
      <c r="BI384">
        <v>0.49268290835098766</v>
      </c>
      <c r="BJ384">
        <v>0.16917971183213629</v>
      </c>
      <c r="BK384">
        <v>1.90728656037948</v>
      </c>
      <c r="BM384">
        <v>6.3846153846154401</v>
      </c>
      <c r="BN384">
        <f t="shared" si="82"/>
        <v>16.006568360099894</v>
      </c>
      <c r="BO384">
        <f t="shared" si="83"/>
        <v>15.775088509834903</v>
      </c>
    </row>
    <row r="385" spans="1:67" x14ac:dyDescent="0.3">
      <c r="A385">
        <v>384</v>
      </c>
      <c r="B385" s="6">
        <v>7.3846153846154596</v>
      </c>
      <c r="C385" s="6">
        <v>67.296210591098102</v>
      </c>
      <c r="D385">
        <v>66.943643996183795</v>
      </c>
      <c r="E385">
        <v>599.56413516488101</v>
      </c>
      <c r="F385">
        <v>0.23448439896618101</v>
      </c>
      <c r="G385">
        <v>0.20486997214636199</v>
      </c>
      <c r="H385">
        <v>245.34444444444401</v>
      </c>
      <c r="I385">
        <v>79.099999999999994</v>
      </c>
      <c r="J385">
        <v>335</v>
      </c>
      <c r="K385">
        <v>113.22471910112399</v>
      </c>
      <c r="L385">
        <f t="shared" si="70"/>
        <v>560.3472222222249</v>
      </c>
      <c r="M385">
        <v>333</v>
      </c>
      <c r="N385">
        <v>6.4038461538462101</v>
      </c>
      <c r="O385" s="4"/>
      <c r="P385" s="3"/>
      <c r="R385" s="4"/>
      <c r="S385" s="3"/>
      <c r="U385">
        <v>48.897149525686501</v>
      </c>
      <c r="V385" s="4"/>
      <c r="W385" s="5">
        <v>6.4038461538461497</v>
      </c>
      <c r="X385" s="5">
        <v>46.703754600131646</v>
      </c>
      <c r="Y385" s="5">
        <v>164.60172131562561</v>
      </c>
      <c r="Z385" s="5">
        <f t="shared" si="71"/>
        <v>3.5243787726471489</v>
      </c>
      <c r="AA385" s="5"/>
      <c r="AB385" s="5"/>
      <c r="AC385" s="5"/>
      <c r="AD385" s="5"/>
      <c r="AF385" s="7">
        <v>49.405292058472</v>
      </c>
      <c r="AG385" s="4"/>
      <c r="AH385" s="3"/>
      <c r="AI385" s="5"/>
      <c r="AJ385">
        <v>569.35531717317394</v>
      </c>
      <c r="AL385">
        <f t="shared" si="72"/>
        <v>539.00154037016796</v>
      </c>
      <c r="AM385">
        <f t="shared" si="73"/>
        <v>784.02049572366366</v>
      </c>
      <c r="AO385">
        <v>384</v>
      </c>
      <c r="AP385">
        <v>334</v>
      </c>
      <c r="AU385">
        <v>333</v>
      </c>
      <c r="AV385">
        <v>6.4038461538462101</v>
      </c>
      <c r="AW385">
        <f t="shared" si="74"/>
        <v>48.744263217260496</v>
      </c>
      <c r="AX385">
        <f t="shared" si="75"/>
        <v>2376.0031965935746</v>
      </c>
      <c r="AY385">
        <f t="shared" si="76"/>
        <v>0.46495175364280339</v>
      </c>
      <c r="AZ385">
        <f t="shared" si="77"/>
        <v>0.17250989895401839</v>
      </c>
      <c r="BA385">
        <v>1.8855202415539301</v>
      </c>
      <c r="BB385">
        <f t="shared" si="78"/>
        <v>49.46384351397792</v>
      </c>
      <c r="BC385">
        <f t="shared" si="79"/>
        <v>2446.6718151752957</v>
      </c>
      <c r="BD385">
        <f t="shared" si="80"/>
        <v>0.45011378384944012</v>
      </c>
      <c r="BE385">
        <f t="shared" si="81"/>
        <v>0.17197176229864469</v>
      </c>
      <c r="BF385">
        <v>1.9143114763457201</v>
      </c>
      <c r="BG385">
        <v>16.084364476475244</v>
      </c>
      <c r="BI385">
        <v>0.49416689301469557</v>
      </c>
      <c r="BJ385">
        <v>0.16832024234372567</v>
      </c>
      <c r="BK385">
        <v>1.90019606422327</v>
      </c>
      <c r="BM385">
        <v>6.4038461538462101</v>
      </c>
      <c r="BN385">
        <f t="shared" si="82"/>
        <v>16.084364476475244</v>
      </c>
      <c r="BO385">
        <f t="shared" si="83"/>
        <v>15.850375547587772</v>
      </c>
    </row>
    <row r="386" spans="1:67" x14ac:dyDescent="0.3">
      <c r="A386">
        <v>385</v>
      </c>
      <c r="B386" s="6">
        <v>7.4038461538462297</v>
      </c>
      <c r="C386" s="6">
        <v>66.6028804436082</v>
      </c>
      <c r="D386">
        <v>66.9524527845319</v>
      </c>
      <c r="E386">
        <v>600.12327410621106</v>
      </c>
      <c r="F386">
        <v>0.23660405535499801</v>
      </c>
      <c r="G386">
        <v>0.20929605444022301</v>
      </c>
      <c r="H386">
        <v>244.625</v>
      </c>
      <c r="I386">
        <v>78.988636363636402</v>
      </c>
      <c r="J386">
        <v>334.35955056179802</v>
      </c>
      <c r="K386">
        <v>113.15730337078701</v>
      </c>
      <c r="L386">
        <f t="shared" ref="L386:L449" si="84">(J386-H386)*6.25</f>
        <v>560.84094101123765</v>
      </c>
      <c r="M386">
        <v>334</v>
      </c>
      <c r="N386">
        <v>6.4230769230769802</v>
      </c>
      <c r="O386" s="4"/>
      <c r="P386" s="3"/>
      <c r="R386" s="4"/>
      <c r="S386" s="3"/>
      <c r="U386">
        <v>48.940518652120502</v>
      </c>
      <c r="V386" s="4"/>
      <c r="W386" s="5">
        <v>6.4230769230769198</v>
      </c>
      <c r="X386" s="5">
        <v>46.116189336568056</v>
      </c>
      <c r="Y386" s="5">
        <v>162.41500638576349</v>
      </c>
      <c r="Z386" s="5">
        <f t="shared" si="71"/>
        <v>3.5218652868392084</v>
      </c>
      <c r="AA386" s="5"/>
      <c r="AB386" s="5"/>
      <c r="AC386" s="5"/>
      <c r="AD386" s="5"/>
      <c r="AF386" s="7">
        <v>49.341731054103299</v>
      </c>
      <c r="AG386" s="4"/>
      <c r="AH386" s="3"/>
      <c r="AI386" s="5"/>
      <c r="AJ386">
        <v>567.22242881366196</v>
      </c>
      <c r="AL386">
        <f t="shared" si="72"/>
        <v>538.02931568466829</v>
      </c>
      <c r="AM386">
        <f t="shared" si="73"/>
        <v>781.80357397838895</v>
      </c>
      <c r="AO386">
        <v>385</v>
      </c>
      <c r="AP386">
        <v>335</v>
      </c>
      <c r="AU386">
        <v>334</v>
      </c>
      <c r="AV386">
        <v>6.4230769230769802</v>
      </c>
      <c r="AW386">
        <f t="shared" si="74"/>
        <v>48.371459799846789</v>
      </c>
      <c r="AX386">
        <f t="shared" si="75"/>
        <v>2339.7981231681938</v>
      </c>
      <c r="AY386">
        <f t="shared" si="76"/>
        <v>0.46634800515524427</v>
      </c>
      <c r="AZ386">
        <f t="shared" si="77"/>
        <v>0.16988122675055098</v>
      </c>
      <c r="BA386">
        <v>1.88895886525255</v>
      </c>
      <c r="BB386">
        <f t="shared" si="78"/>
        <v>49.08850742969895</v>
      </c>
      <c r="BC386">
        <f t="shared" si="79"/>
        <v>2409.6815616756089</v>
      </c>
      <c r="BD386">
        <f t="shared" si="80"/>
        <v>0.4514654768940331</v>
      </c>
      <c r="BE386">
        <f t="shared" si="81"/>
        <v>0.16937178994323543</v>
      </c>
      <c r="BF386">
        <v>1.9237052707702</v>
      </c>
      <c r="BG386">
        <v>16.162497001607242</v>
      </c>
      <c r="BI386">
        <v>0.49565087767840343</v>
      </c>
      <c r="BJ386">
        <v>0.16411171482935186</v>
      </c>
      <c r="BK386">
        <v>1.89236039375391</v>
      </c>
      <c r="BM386">
        <v>6.4230769230769802</v>
      </c>
      <c r="BN386">
        <f t="shared" si="82"/>
        <v>16.162497001607242</v>
      </c>
      <c r="BO386">
        <f t="shared" si="83"/>
        <v>15.926407522127906</v>
      </c>
    </row>
    <row r="387" spans="1:67" x14ac:dyDescent="0.3">
      <c r="A387">
        <v>386</v>
      </c>
      <c r="B387" s="6">
        <v>7.4230769230769997</v>
      </c>
      <c r="C387" s="6">
        <v>66.221282765025705</v>
      </c>
      <c r="D387">
        <v>66.551084513391103</v>
      </c>
      <c r="E387">
        <v>600.01020491506995</v>
      </c>
      <c r="F387">
        <v>0.24050967910962501</v>
      </c>
      <c r="G387">
        <v>0.25008047275452</v>
      </c>
      <c r="H387">
        <v>243.88505747126399</v>
      </c>
      <c r="I387">
        <v>79</v>
      </c>
      <c r="J387">
        <v>333.59090909090901</v>
      </c>
      <c r="K387">
        <v>113.193181818182</v>
      </c>
      <c r="L387">
        <f t="shared" si="84"/>
        <v>560.66157262278136</v>
      </c>
      <c r="M387">
        <v>335</v>
      </c>
      <c r="N387">
        <v>6.4423076923077502</v>
      </c>
      <c r="O387" s="4"/>
      <c r="P387" s="3"/>
      <c r="R387" s="4"/>
      <c r="S387" s="3"/>
      <c r="U387">
        <v>47.240013521982398</v>
      </c>
      <c r="V387" s="4"/>
      <c r="W387" s="5">
        <v>6.4423076923076898</v>
      </c>
      <c r="X387" s="5">
        <v>45.741347788171822</v>
      </c>
      <c r="Y387" s="5">
        <v>161.66314072235735</v>
      </c>
      <c r="Z387" s="5">
        <f t="shared" si="71"/>
        <v>3.5342889647900044</v>
      </c>
      <c r="AA387" s="5"/>
      <c r="AB387" s="5"/>
      <c r="AC387" s="5"/>
      <c r="AD387" s="5"/>
      <c r="AF387" s="7">
        <v>49.793765849085197</v>
      </c>
      <c r="AG387" s="4"/>
      <c r="AH387" s="3"/>
      <c r="AI387" s="5"/>
      <c r="AJ387">
        <v>565.10226890708498</v>
      </c>
      <c r="AL387">
        <f t="shared" si="72"/>
        <v>537.0362551394403</v>
      </c>
      <c r="AM387">
        <f t="shared" si="73"/>
        <v>779.58226869146358</v>
      </c>
      <c r="AO387">
        <v>386</v>
      </c>
      <c r="AP387">
        <v>336</v>
      </c>
      <c r="AU387">
        <v>335</v>
      </c>
      <c r="AV387">
        <v>6.4423076923077502</v>
      </c>
      <c r="AW387">
        <f t="shared" si="74"/>
        <v>47.99483153921102</v>
      </c>
      <c r="AX387">
        <f t="shared" si="75"/>
        <v>2303.5038544772447</v>
      </c>
      <c r="AY387">
        <f t="shared" si="76"/>
        <v>0.46774425666768521</v>
      </c>
      <c r="AZ387">
        <f t="shared" si="77"/>
        <v>0.16724607851781204</v>
      </c>
      <c r="BA387">
        <v>1.8923416636383401</v>
      </c>
      <c r="BB387">
        <f t="shared" si="78"/>
        <v>48.707824932501836</v>
      </c>
      <c r="BC387">
        <f t="shared" si="79"/>
        <v>2372.4522096552473</v>
      </c>
      <c r="BD387">
        <f t="shared" si="80"/>
        <v>0.45281716993862609</v>
      </c>
      <c r="BE387">
        <f t="shared" si="81"/>
        <v>0.16675501182184302</v>
      </c>
      <c r="BF387">
        <v>1.93326743418481</v>
      </c>
      <c r="BG387">
        <v>16.243046254981792</v>
      </c>
      <c r="BI387">
        <v>0.49713486234211124</v>
      </c>
      <c r="BJ387">
        <v>0.16145469205737178</v>
      </c>
      <c r="BK387">
        <v>1.8837464452689801</v>
      </c>
      <c r="BM387">
        <v>6.4423076923077502</v>
      </c>
      <c r="BN387">
        <f t="shared" si="82"/>
        <v>16.243046254981792</v>
      </c>
      <c r="BO387">
        <f t="shared" si="83"/>
        <v>16.005277792054777</v>
      </c>
    </row>
    <row r="388" spans="1:67" x14ac:dyDescent="0.3">
      <c r="A388">
        <v>387</v>
      </c>
      <c r="B388" s="6">
        <v>7.4423076923077698</v>
      </c>
      <c r="C388" s="6">
        <v>65.876595812441394</v>
      </c>
      <c r="D388">
        <v>66.221282765025705</v>
      </c>
      <c r="E388">
        <v>599.66336775684601</v>
      </c>
      <c r="F388">
        <v>0.22284807996161099</v>
      </c>
      <c r="G388">
        <v>0.23783821618835399</v>
      </c>
      <c r="H388">
        <v>243.20930232558101</v>
      </c>
      <c r="I388">
        <v>78.883720930232599</v>
      </c>
      <c r="J388">
        <v>332.88505747126402</v>
      </c>
      <c r="K388">
        <v>113</v>
      </c>
      <c r="L388">
        <f t="shared" si="84"/>
        <v>560.47346966051884</v>
      </c>
      <c r="M388">
        <v>336</v>
      </c>
      <c r="N388">
        <v>6.4615384615385096</v>
      </c>
      <c r="O388" s="4"/>
      <c r="P388" s="3"/>
      <c r="R388" s="4"/>
      <c r="S388" s="3"/>
      <c r="U388">
        <v>47.875995507206298</v>
      </c>
      <c r="V388" s="4"/>
      <c r="W388" s="5">
        <v>6.4615384615384599</v>
      </c>
      <c r="X388" s="5">
        <v>45.575711989520741</v>
      </c>
      <c r="Y388" s="5">
        <v>158.97121908075488</v>
      </c>
      <c r="Z388" s="5">
        <f t="shared" si="71"/>
        <v>3.4880688011480161</v>
      </c>
      <c r="AA388" s="5"/>
      <c r="AB388" s="5"/>
      <c r="AC388" s="5"/>
      <c r="AD388" s="5"/>
      <c r="AF388" s="7">
        <v>48.397635891258197</v>
      </c>
      <c r="AG388" s="4"/>
      <c r="AH388" s="3"/>
      <c r="AI388" s="5"/>
      <c r="AJ388">
        <v>563.67993503568903</v>
      </c>
      <c r="AL388">
        <f t="shared" si="72"/>
        <v>536.02254533535233</v>
      </c>
      <c r="AM388">
        <f t="shared" si="73"/>
        <v>777.85296699930927</v>
      </c>
      <c r="AO388">
        <v>387</v>
      </c>
      <c r="AP388">
        <v>337</v>
      </c>
      <c r="AU388">
        <v>336</v>
      </c>
      <c r="AV388">
        <v>6.4615384615385096</v>
      </c>
      <c r="AW388">
        <f t="shared" si="74"/>
        <v>47.614288380749244</v>
      </c>
      <c r="AX388">
        <f t="shared" si="75"/>
        <v>2267.1204580051526</v>
      </c>
      <c r="AY388">
        <f t="shared" si="76"/>
        <v>0.46914050818012537</v>
      </c>
      <c r="AZ388">
        <f t="shared" si="77"/>
        <v>0.16460445915551358</v>
      </c>
      <c r="BA388">
        <v>1.89566133326616</v>
      </c>
      <c r="BB388">
        <f t="shared" si="78"/>
        <v>48.321617721105738</v>
      </c>
      <c r="BC388">
        <f t="shared" si="79"/>
        <v>2334.9787391846803</v>
      </c>
      <c r="BD388">
        <f t="shared" si="80"/>
        <v>0.45416886298321829</v>
      </c>
      <c r="BE388">
        <f t="shared" si="81"/>
        <v>0.16412107509346821</v>
      </c>
      <c r="BF388">
        <v>1.9429905330896899</v>
      </c>
      <c r="BG388">
        <v>16.336545046713333</v>
      </c>
      <c r="BI388">
        <v>0.49861884700581915</v>
      </c>
      <c r="BJ388">
        <v>0.16028750924905114</v>
      </c>
      <c r="BK388">
        <v>1.8743202236773999</v>
      </c>
      <c r="BM388">
        <v>6.4615384615385096</v>
      </c>
      <c r="BN388">
        <f t="shared" si="82"/>
        <v>16.336545046713333</v>
      </c>
      <c r="BO388">
        <f t="shared" si="83"/>
        <v>16.097411545465736</v>
      </c>
    </row>
    <row r="389" spans="1:67" x14ac:dyDescent="0.3">
      <c r="A389">
        <v>388</v>
      </c>
      <c r="B389" s="6">
        <v>7.4615384615385398</v>
      </c>
      <c r="C389" s="6">
        <v>65.743772677991601</v>
      </c>
      <c r="D389">
        <v>66.2286357992935</v>
      </c>
      <c r="E389">
        <v>600.23764850850398</v>
      </c>
      <c r="F389">
        <v>0.232497266742487</v>
      </c>
      <c r="G389">
        <v>0.21306206897791199</v>
      </c>
      <c r="H389">
        <v>242.5</v>
      </c>
      <c r="I389">
        <v>78.790697674418595</v>
      </c>
      <c r="J389">
        <v>332.22988505747099</v>
      </c>
      <c r="K389">
        <v>113.02298850574699</v>
      </c>
      <c r="L389">
        <f t="shared" si="84"/>
        <v>560.81178160919376</v>
      </c>
      <c r="M389">
        <v>337</v>
      </c>
      <c r="N389">
        <v>6.4807692307692797</v>
      </c>
      <c r="O389" s="4"/>
      <c r="P389" s="3"/>
      <c r="R389" s="4"/>
      <c r="S389" s="3"/>
      <c r="U389">
        <v>47.689679759415</v>
      </c>
      <c r="V389" s="4"/>
      <c r="W389" s="5">
        <v>6.4807692307692299</v>
      </c>
      <c r="X389" s="5">
        <v>44.77315449901063</v>
      </c>
      <c r="Y389" s="5">
        <v>157.82498364837662</v>
      </c>
      <c r="Z389" s="5">
        <f t="shared" si="71"/>
        <v>3.5249913796416585</v>
      </c>
      <c r="AA389" s="5"/>
      <c r="AB389" s="5"/>
      <c r="AC389" s="5"/>
      <c r="AD389" s="5"/>
      <c r="AF389" s="7">
        <v>48.281637315565597</v>
      </c>
      <c r="AG389" s="4"/>
      <c r="AH389" s="3"/>
      <c r="AI389" s="5"/>
      <c r="AJ389">
        <v>561.49392805103901</v>
      </c>
      <c r="AL389">
        <f t="shared" si="72"/>
        <v>534.98838856725615</v>
      </c>
      <c r="AM389">
        <f t="shared" si="73"/>
        <v>775.55657894184276</v>
      </c>
      <c r="AO389">
        <v>388</v>
      </c>
      <c r="AP389">
        <v>338</v>
      </c>
      <c r="AU389">
        <v>337</v>
      </c>
      <c r="AV389">
        <v>6.4807692307692797</v>
      </c>
      <c r="AW389">
        <f t="shared" si="74"/>
        <v>47.229738344783954</v>
      </c>
      <c r="AX389">
        <f t="shared" si="75"/>
        <v>2230.6481841167556</v>
      </c>
      <c r="AY389">
        <f t="shared" si="76"/>
        <v>0.4705367596925662</v>
      </c>
      <c r="AZ389">
        <f t="shared" si="77"/>
        <v>0.16195638684141439</v>
      </c>
      <c r="BA389">
        <v>1.89891029932055</v>
      </c>
      <c r="BB389">
        <f t="shared" si="78"/>
        <v>47.929703067250045</v>
      </c>
      <c r="BC389">
        <f t="shared" si="79"/>
        <v>2297.2564361147583</v>
      </c>
      <c r="BD389">
        <f t="shared" si="80"/>
        <v>0.45552055602781122</v>
      </c>
      <c r="BE389">
        <f t="shared" si="81"/>
        <v>0.16146964840981498</v>
      </c>
      <c r="BF389">
        <v>1.9528666499043399</v>
      </c>
      <c r="BG389">
        <v>16.420937445813632</v>
      </c>
      <c r="BI389">
        <v>0.50010283166952696</v>
      </c>
      <c r="BJ389">
        <v>0.1546921030820898</v>
      </c>
      <c r="BK389">
        <v>1.8640468640011501</v>
      </c>
      <c r="BM389">
        <v>6.4807692307692797</v>
      </c>
      <c r="BN389">
        <f t="shared" si="82"/>
        <v>16.420937445813632</v>
      </c>
      <c r="BO389">
        <f t="shared" si="83"/>
        <v>16.181126301860484</v>
      </c>
    </row>
    <row r="390" spans="1:67" x14ac:dyDescent="0.3">
      <c r="A390">
        <v>389</v>
      </c>
      <c r="B390" s="6">
        <v>7.4807692307693099</v>
      </c>
      <c r="C390" s="6">
        <v>65.431511771931099</v>
      </c>
      <c r="D390">
        <v>66.170634916306796</v>
      </c>
      <c r="E390">
        <v>601.07560384367105</v>
      </c>
      <c r="F390">
        <v>0.28049956045889302</v>
      </c>
      <c r="G390">
        <v>0.23197042649583499</v>
      </c>
      <c r="H390">
        <v>241.64705882352899</v>
      </c>
      <c r="I390">
        <v>78.658823529411805</v>
      </c>
      <c r="J390">
        <v>331.54022988505801</v>
      </c>
      <c r="K390">
        <v>112.83908045977</v>
      </c>
      <c r="L390">
        <f t="shared" si="84"/>
        <v>561.83231913455631</v>
      </c>
      <c r="M390">
        <v>338</v>
      </c>
      <c r="N390">
        <v>6.5000000000000497</v>
      </c>
      <c r="O390" s="4"/>
      <c r="P390" s="3"/>
      <c r="R390" s="4"/>
      <c r="S390" s="3"/>
      <c r="U390">
        <v>47.401446311269503</v>
      </c>
      <c r="V390" s="4"/>
      <c r="W390" s="5">
        <v>6.5</v>
      </c>
      <c r="X390" s="5">
        <v>44.648574680051986</v>
      </c>
      <c r="Y390" s="5">
        <v>157.69157725277199</v>
      </c>
      <c r="Z390" s="5">
        <f t="shared" si="71"/>
        <v>3.5318389978353588</v>
      </c>
      <c r="AA390" s="5"/>
      <c r="AB390" s="5"/>
      <c r="AC390" s="5"/>
      <c r="AD390" s="5"/>
      <c r="AF390" s="7">
        <v>47.918126402081597</v>
      </c>
      <c r="AG390" s="4"/>
      <c r="AH390" s="3"/>
      <c r="AI390" s="5"/>
      <c r="AJ390">
        <v>560.61729521009499</v>
      </c>
      <c r="AL390">
        <f t="shared" si="72"/>
        <v>533.93400312499421</v>
      </c>
      <c r="AM390">
        <f t="shared" si="73"/>
        <v>774.19459529356322</v>
      </c>
      <c r="AO390">
        <v>389</v>
      </c>
      <c r="AP390">
        <v>339</v>
      </c>
      <c r="AU390">
        <v>338</v>
      </c>
      <c r="AV390">
        <v>6.5000000000000497</v>
      </c>
      <c r="AW390">
        <f t="shared" si="74"/>
        <v>46.841087499999176</v>
      </c>
      <c r="AX390">
        <f t="shared" si="75"/>
        <v>2194.0874781825792</v>
      </c>
      <c r="AY390">
        <f t="shared" si="76"/>
        <v>0.47193301120500714</v>
      </c>
      <c r="AZ390">
        <f t="shared" si="77"/>
        <v>0.15930189391167646</v>
      </c>
      <c r="BA390">
        <v>1.90208069125323</v>
      </c>
      <c r="BB390">
        <f t="shared" si="78"/>
        <v>47.531893749998673</v>
      </c>
      <c r="BC390">
        <f t="shared" si="79"/>
        <v>2259.2809234611627</v>
      </c>
      <c r="BD390">
        <f t="shared" si="80"/>
        <v>0.4568722490724042</v>
      </c>
      <c r="BE390">
        <f t="shared" si="81"/>
        <v>0.15880042412124182</v>
      </c>
      <c r="BF390">
        <v>1.96288737197801</v>
      </c>
      <c r="BG390">
        <v>16.528108902116692</v>
      </c>
      <c r="BI390">
        <v>0.50158681633323488</v>
      </c>
      <c r="BJ390">
        <v>0.15383244942414384</v>
      </c>
      <c r="BK390">
        <v>1.85289060314762</v>
      </c>
      <c r="BM390">
        <v>6.5000000000000497</v>
      </c>
      <c r="BN390">
        <f t="shared" si="82"/>
        <v>16.528108902116692</v>
      </c>
      <c r="BO390">
        <f t="shared" si="83"/>
        <v>16.28789711947012</v>
      </c>
    </row>
    <row r="391" spans="1:67" x14ac:dyDescent="0.3">
      <c r="A391">
        <v>390</v>
      </c>
      <c r="B391" s="6">
        <v>7.5000000000000799</v>
      </c>
      <c r="C391" s="6">
        <v>64.725194547262902</v>
      </c>
      <c r="D391">
        <v>65.521438901414299</v>
      </c>
      <c r="E391">
        <v>600.35402594274103</v>
      </c>
      <c r="F391">
        <v>0.20329126077498599</v>
      </c>
      <c r="G391">
        <v>0.25212696233655701</v>
      </c>
      <c r="H391">
        <v>241.02409638554201</v>
      </c>
      <c r="I391">
        <v>78.602409638554207</v>
      </c>
      <c r="J391">
        <v>330.76470588235298</v>
      </c>
      <c r="K391">
        <v>112.85882352941201</v>
      </c>
      <c r="L391">
        <f t="shared" si="84"/>
        <v>560.8788093550686</v>
      </c>
      <c r="M391">
        <v>339</v>
      </c>
      <c r="N391">
        <v>6.5192307692308198</v>
      </c>
      <c r="O391" s="4"/>
      <c r="P391" s="3"/>
      <c r="R391" s="4"/>
      <c r="S391" s="3"/>
      <c r="U391">
        <v>46.652110639582503</v>
      </c>
      <c r="V391" s="4"/>
      <c r="W391" s="5">
        <v>6.5192307692307701</v>
      </c>
      <c r="X391" s="5">
        <v>43.835173753289595</v>
      </c>
      <c r="Y391" s="5">
        <v>156.95740320314528</v>
      </c>
      <c r="Z391" s="5">
        <f t="shared" si="71"/>
        <v>3.5806269204388967</v>
      </c>
      <c r="AA391" s="5"/>
      <c r="AB391" s="5"/>
      <c r="AC391" s="5"/>
      <c r="AD391" s="5"/>
      <c r="AF391" s="7">
        <v>47.875995507206298</v>
      </c>
      <c r="AG391" s="4"/>
      <c r="AH391" s="3"/>
      <c r="AI391" s="5"/>
      <c r="AJ391">
        <v>558.66882028824296</v>
      </c>
      <c r="AL391">
        <f t="shared" si="72"/>
        <v>532.85962359668747</v>
      </c>
      <c r="AM391">
        <f t="shared" si="73"/>
        <v>772.0428933821363</v>
      </c>
      <c r="AO391">
        <v>390</v>
      </c>
      <c r="AP391">
        <v>340</v>
      </c>
      <c r="AU391">
        <v>339</v>
      </c>
      <c r="AV391">
        <v>6.5192307692308198</v>
      </c>
      <c r="AW391">
        <f t="shared" si="74"/>
        <v>46.448239936704269</v>
      </c>
      <c r="AX391">
        <f t="shared" si="75"/>
        <v>2157.4389932176496</v>
      </c>
      <c r="AY391">
        <f t="shared" si="76"/>
        <v>0.47332926271744802</v>
      </c>
      <c r="AZ391">
        <f t="shared" si="77"/>
        <v>0.15664102777850716</v>
      </c>
      <c r="BA391">
        <v>1.9051643559614899</v>
      </c>
      <c r="BB391">
        <f t="shared" si="78"/>
        <v>47.127997989612496</v>
      </c>
      <c r="BC391">
        <f t="shared" si="79"/>
        <v>2221.0481945089196</v>
      </c>
      <c r="BD391">
        <f t="shared" si="80"/>
        <v>0.45822394211699713</v>
      </c>
      <c r="BE391">
        <f t="shared" si="81"/>
        <v>0.15611312060361307</v>
      </c>
      <c r="BF391">
        <v>1.97304378050476</v>
      </c>
      <c r="BG391">
        <v>16.621574777305039</v>
      </c>
      <c r="BI391">
        <v>0.50307080099694279</v>
      </c>
      <c r="BJ391">
        <v>0.14827851264793024</v>
      </c>
      <c r="BK391">
        <v>1.84081474131335</v>
      </c>
      <c r="BM391">
        <v>6.5192307692308198</v>
      </c>
      <c r="BN391">
        <f t="shared" si="82"/>
        <v>16.621574777305039</v>
      </c>
      <c r="BO391">
        <f t="shared" si="83"/>
        <v>16.381830892801826</v>
      </c>
    </row>
    <row r="392" spans="1:67" x14ac:dyDescent="0.3">
      <c r="A392">
        <v>391</v>
      </c>
      <c r="B392" s="6">
        <v>7.51923076923085</v>
      </c>
      <c r="C392" s="6">
        <v>64.570753466006707</v>
      </c>
      <c r="D392">
        <v>64.2209466304096</v>
      </c>
      <c r="E392">
        <v>601.01358964942096</v>
      </c>
      <c r="F392">
        <v>0.219835777131377</v>
      </c>
      <c r="G392">
        <v>0.16513844663181401</v>
      </c>
      <c r="H392">
        <v>240.34939759036101</v>
      </c>
      <c r="I392">
        <v>78.650602409638594</v>
      </c>
      <c r="J392">
        <v>330.292682926829</v>
      </c>
      <c r="K392">
        <v>112.670731707317</v>
      </c>
      <c r="L392">
        <f t="shared" si="84"/>
        <v>562.14553335292499</v>
      </c>
      <c r="M392">
        <v>340</v>
      </c>
      <c r="N392">
        <v>6.5384615384615898</v>
      </c>
      <c r="O392" s="4"/>
      <c r="P392" s="3"/>
      <c r="R392" s="4"/>
      <c r="S392" s="3"/>
      <c r="U392">
        <v>47.424118749269802</v>
      </c>
      <c r="V392" s="4"/>
      <c r="W392" s="5">
        <v>6.5384615384615401</v>
      </c>
      <c r="X392" s="5">
        <v>43.776251652677253</v>
      </c>
      <c r="Y392" s="5">
        <v>154.81821192623963</v>
      </c>
      <c r="Z392" s="5">
        <f t="shared" si="71"/>
        <v>3.5365799053462657</v>
      </c>
      <c r="AA392" s="5"/>
      <c r="AB392" s="5"/>
      <c r="AC392" s="5"/>
      <c r="AD392" s="5"/>
      <c r="AF392" s="7">
        <v>46.724194652092699</v>
      </c>
      <c r="AG392" s="4"/>
      <c r="AH392" s="3"/>
      <c r="AI392" s="5"/>
      <c r="AJ392">
        <v>557.68480024596101</v>
      </c>
      <c r="AL392">
        <f t="shared" si="72"/>
        <v>531.76550117427064</v>
      </c>
      <c r="AM392">
        <f t="shared" si="73"/>
        <v>770.57568393020335</v>
      </c>
      <c r="AO392">
        <v>391</v>
      </c>
      <c r="AP392">
        <v>341</v>
      </c>
      <c r="AU392">
        <v>340</v>
      </c>
      <c r="AV392">
        <v>6.5384615384615898</v>
      </c>
      <c r="AW392">
        <f t="shared" si="74"/>
        <v>46.051097739934335</v>
      </c>
      <c r="AX392">
        <f t="shared" si="75"/>
        <v>2120.7036030529853</v>
      </c>
      <c r="AY392">
        <f t="shared" si="76"/>
        <v>0.4747255142298889</v>
      </c>
      <c r="AZ392">
        <f t="shared" si="77"/>
        <v>0.15397385188647628</v>
      </c>
      <c r="BA392">
        <v>1.9081528341979099</v>
      </c>
      <c r="BB392">
        <f t="shared" si="78"/>
        <v>46.717819380981268</v>
      </c>
      <c r="BC392">
        <f t="shared" si="79"/>
        <v>2182.5546477139892</v>
      </c>
      <c r="BD392">
        <f t="shared" si="80"/>
        <v>0.45957563516159011</v>
      </c>
      <c r="BE392">
        <f t="shared" si="81"/>
        <v>0.15340748471146329</v>
      </c>
      <c r="BF392">
        <v>1.98332643934264</v>
      </c>
      <c r="BG392">
        <v>16.733057880224642</v>
      </c>
      <c r="BI392">
        <v>0.5045547856606506</v>
      </c>
      <c r="BJ392">
        <v>0.14788015631675128</v>
      </c>
      <c r="BK392">
        <v>1.8277816734880099</v>
      </c>
      <c r="BM392">
        <v>6.5384615384615898</v>
      </c>
      <c r="BN392">
        <f t="shared" si="82"/>
        <v>16.733057880224642</v>
      </c>
      <c r="BO392">
        <f t="shared" si="83"/>
        <v>16.494256241846408</v>
      </c>
    </row>
    <row r="393" spans="1:67" x14ac:dyDescent="0.3">
      <c r="A393">
        <v>392</v>
      </c>
      <c r="B393" s="6">
        <v>7.53846153846162</v>
      </c>
      <c r="C393" s="6">
        <v>64.569877815583098</v>
      </c>
      <c r="D393">
        <v>64.9423240576659</v>
      </c>
      <c r="E393">
        <v>601.04584437450103</v>
      </c>
      <c r="F393">
        <v>0.25846339734845503</v>
      </c>
      <c r="G393">
        <v>0.25762533873112198</v>
      </c>
      <c r="H393">
        <v>239.55421686746999</v>
      </c>
      <c r="I393">
        <v>78.638554216867504</v>
      </c>
      <c r="J393">
        <v>329.5</v>
      </c>
      <c r="K393">
        <v>112.666666666667</v>
      </c>
      <c r="L393">
        <f t="shared" si="84"/>
        <v>562.16114457831259</v>
      </c>
      <c r="M393">
        <v>341</v>
      </c>
      <c r="N393">
        <v>6.5576923076923599</v>
      </c>
      <c r="O393" s="4"/>
      <c r="P393" s="3"/>
      <c r="R393" s="4"/>
      <c r="S393" s="3"/>
      <c r="U393">
        <v>46.147823385244401</v>
      </c>
      <c r="V393" s="4"/>
      <c r="W393" s="5">
        <v>6.5576923076923102</v>
      </c>
      <c r="X393" s="5">
        <v>42.946106531592051</v>
      </c>
      <c r="Y393" s="5">
        <v>154.14369226717812</v>
      </c>
      <c r="Z393" s="5">
        <f t="shared" si="71"/>
        <v>3.5892355492991386</v>
      </c>
      <c r="AA393" s="5"/>
      <c r="AB393" s="5"/>
      <c r="AC393" s="5"/>
      <c r="AD393" s="5"/>
      <c r="AF393" s="7">
        <v>47.216339990966503</v>
      </c>
      <c r="AG393" s="4"/>
      <c r="AH393" s="3"/>
      <c r="AI393" s="5"/>
      <c r="AJ393">
        <v>553.74808495630396</v>
      </c>
      <c r="AL393">
        <f t="shared" si="72"/>
        <v>530.65190396131948</v>
      </c>
      <c r="AM393">
        <f t="shared" si="73"/>
        <v>766.96048449092052</v>
      </c>
      <c r="AO393">
        <v>392</v>
      </c>
      <c r="AP393">
        <v>342</v>
      </c>
      <c r="AU393">
        <v>341</v>
      </c>
      <c r="AV393">
        <v>6.5576923076923599</v>
      </c>
      <c r="AW393">
        <f t="shared" si="74"/>
        <v>45.649560962378828</v>
      </c>
      <c r="AX393">
        <f t="shared" si="75"/>
        <v>2083.8824160579411</v>
      </c>
      <c r="AY393">
        <f t="shared" si="76"/>
        <v>0.47612176574232978</v>
      </c>
      <c r="AZ393">
        <f t="shared" si="77"/>
        <v>0.151300446708828</v>
      </c>
      <c r="BA393">
        <v>1.91103737271533</v>
      </c>
      <c r="BB393">
        <f t="shared" si="78"/>
        <v>46.301156826620954</v>
      </c>
      <c r="BC393">
        <f t="shared" si="79"/>
        <v>2143.7971234833481</v>
      </c>
      <c r="BD393">
        <f t="shared" si="80"/>
        <v>0.46092732820618304</v>
      </c>
      <c r="BE393">
        <f t="shared" si="81"/>
        <v>0.15068329436319697</v>
      </c>
      <c r="BF393">
        <v>1.9937253837373601</v>
      </c>
      <c r="BG393">
        <v>16.801048428986988</v>
      </c>
      <c r="BI393">
        <v>0.5060387703243584</v>
      </c>
      <c r="BJ393">
        <v>0.14232472407437013</v>
      </c>
      <c r="BK393">
        <v>1.8137528561493299</v>
      </c>
      <c r="BM393">
        <v>6.5576923076923599</v>
      </c>
      <c r="BN393">
        <f t="shared" si="82"/>
        <v>16.801048428986988</v>
      </c>
      <c r="BO393">
        <f t="shared" si="83"/>
        <v>16.564607389030826</v>
      </c>
    </row>
    <row r="394" spans="1:67" x14ac:dyDescent="0.3">
      <c r="A394">
        <v>393</v>
      </c>
      <c r="B394" s="6">
        <v>7.5576923076923803</v>
      </c>
      <c r="C394" s="6">
        <v>63.416443788532703</v>
      </c>
      <c r="D394">
        <v>64.953927371604493</v>
      </c>
      <c r="E394">
        <v>599.97248164799498</v>
      </c>
      <c r="F394">
        <v>0.225291543432313</v>
      </c>
      <c r="G394">
        <v>0.29082269779591202</v>
      </c>
      <c r="H394">
        <v>238.875</v>
      </c>
      <c r="I394">
        <v>78.5</v>
      </c>
      <c r="J394">
        <v>328.607142857143</v>
      </c>
      <c r="K394">
        <v>112.607142857143</v>
      </c>
      <c r="L394">
        <f t="shared" si="84"/>
        <v>560.8258928571438</v>
      </c>
      <c r="M394">
        <v>342</v>
      </c>
      <c r="N394">
        <v>6.5769230769231299</v>
      </c>
      <c r="O394" s="4"/>
      <c r="P394" s="3"/>
      <c r="R394" s="4"/>
      <c r="S394" s="3"/>
      <c r="U394">
        <v>45.690868479141699</v>
      </c>
      <c r="V394" s="4"/>
      <c r="W394" s="5">
        <v>6.5769230769230802</v>
      </c>
      <c r="X394" s="5">
        <v>43.129802281179501</v>
      </c>
      <c r="Y394" s="5">
        <v>153.0675035848397</v>
      </c>
      <c r="Z394" s="5">
        <f t="shared" si="71"/>
        <v>3.5489961810382233</v>
      </c>
      <c r="AA394" s="5"/>
      <c r="AB394" s="5"/>
      <c r="AC394" s="5"/>
      <c r="AD394" s="5"/>
      <c r="AF394" s="7">
        <v>47.689679759415</v>
      </c>
      <c r="AG394" s="4"/>
      <c r="AH394" s="3"/>
      <c r="AI394" s="5"/>
      <c r="AJ394">
        <v>552.00174588612697</v>
      </c>
      <c r="AL394">
        <f t="shared" si="72"/>
        <v>529.51911728317214</v>
      </c>
      <c r="AM394">
        <f t="shared" si="73"/>
        <v>764.91595814813672</v>
      </c>
      <c r="AO394">
        <v>393</v>
      </c>
      <c r="AP394">
        <v>343</v>
      </c>
      <c r="AU394">
        <v>342</v>
      </c>
      <c r="AV394">
        <v>6.5769230769231299</v>
      </c>
      <c r="AW394">
        <f t="shared" si="74"/>
        <v>45.243527597145814</v>
      </c>
      <c r="AX394">
        <f t="shared" si="75"/>
        <v>2046.9767894336949</v>
      </c>
      <c r="AY394">
        <f t="shared" si="76"/>
        <v>0.47751801725477072</v>
      </c>
      <c r="AZ394">
        <f t="shared" si="77"/>
        <v>0.14862091078526063</v>
      </c>
      <c r="BA394">
        <v>1.9138089016359401</v>
      </c>
      <c r="BB394">
        <f t="shared" si="78"/>
        <v>45.877804469233482</v>
      </c>
      <c r="BC394">
        <f t="shared" si="79"/>
        <v>2104.7729429172196</v>
      </c>
      <c r="BD394">
        <f t="shared" si="80"/>
        <v>0.46227902125077602</v>
      </c>
      <c r="BE394">
        <f t="shared" si="81"/>
        <v>0.14794036126420396</v>
      </c>
      <c r="BF394">
        <v>2.00423010895042</v>
      </c>
      <c r="BG394">
        <v>16.906638336405745</v>
      </c>
      <c r="BI394">
        <v>0.50752275498806632</v>
      </c>
      <c r="BJ394">
        <v>0.14354487479497274</v>
      </c>
      <c r="BK394">
        <v>1.7986887622526599</v>
      </c>
      <c r="BM394">
        <v>6.5769230769231299</v>
      </c>
      <c r="BN394">
        <f t="shared" si="82"/>
        <v>16.906638336405745</v>
      </c>
      <c r="BO394">
        <f t="shared" si="83"/>
        <v>16.672898082145664</v>
      </c>
    </row>
    <row r="395" spans="1:67" x14ac:dyDescent="0.3">
      <c r="A395">
        <v>394</v>
      </c>
      <c r="B395" s="6">
        <v>7.5769230769231504</v>
      </c>
      <c r="C395" s="6">
        <v>64.259252195170006</v>
      </c>
      <c r="D395">
        <v>63.844798406687801</v>
      </c>
      <c r="E395">
        <v>600.97909391767598</v>
      </c>
      <c r="F395">
        <v>0.21930123299822199</v>
      </c>
      <c r="G395">
        <v>0.14266975351222999</v>
      </c>
      <c r="H395">
        <v>238.207317073171</v>
      </c>
      <c r="I395">
        <v>78.597560975609795</v>
      </c>
      <c r="J395">
        <v>328.17283950617298</v>
      </c>
      <c r="K395">
        <v>112.543209876543</v>
      </c>
      <c r="L395">
        <f t="shared" si="84"/>
        <v>562.28451520626231</v>
      </c>
      <c r="M395">
        <v>343</v>
      </c>
      <c r="N395">
        <v>6.5961538461539</v>
      </c>
      <c r="O395" s="4"/>
      <c r="P395" s="3"/>
      <c r="R395" s="4"/>
      <c r="S395" s="3"/>
      <c r="U395">
        <v>45.6219229230677</v>
      </c>
      <c r="V395" s="4"/>
      <c r="W395" s="5">
        <v>6.5961538461538503</v>
      </c>
      <c r="X395" s="5">
        <v>42.88303688942004</v>
      </c>
      <c r="Y395" s="5">
        <v>150.97470954337501</v>
      </c>
      <c r="Z395" s="5">
        <f t="shared" si="71"/>
        <v>3.520616087258106</v>
      </c>
      <c r="AA395" s="5"/>
      <c r="AB395" s="5"/>
      <c r="AC395" s="5"/>
      <c r="AD395" s="5"/>
      <c r="AF395" s="7">
        <v>45.564619172227403</v>
      </c>
      <c r="AG395" s="4"/>
      <c r="AH395" s="3"/>
      <c r="AI395" s="5"/>
      <c r="AJ395">
        <v>550.07631984270597</v>
      </c>
      <c r="AL395">
        <f t="shared" si="72"/>
        <v>528.36744399925328</v>
      </c>
      <c r="AM395">
        <f t="shared" si="73"/>
        <v>762.72938420517085</v>
      </c>
      <c r="AO395">
        <v>394</v>
      </c>
      <c r="AP395">
        <v>344</v>
      </c>
      <c r="AU395">
        <v>343</v>
      </c>
      <c r="AV395">
        <v>6.5961538461539</v>
      </c>
      <c r="AW395">
        <f t="shared" si="74"/>
        <v>44.832893550357412</v>
      </c>
      <c r="AX395">
        <f t="shared" si="75"/>
        <v>2009.9883440976791</v>
      </c>
      <c r="AY395">
        <f t="shared" si="76"/>
        <v>0.4789142687672116</v>
      </c>
      <c r="AZ395">
        <f t="shared" si="77"/>
        <v>0.14593536180261177</v>
      </c>
      <c r="BA395">
        <v>1.9164580453695299</v>
      </c>
      <c r="BB395">
        <f t="shared" si="78"/>
        <v>45.447551623827209</v>
      </c>
      <c r="BC395">
        <f t="shared" si="79"/>
        <v>2065.479948600439</v>
      </c>
      <c r="BD395">
        <f t="shared" si="80"/>
        <v>0.46363071429536901</v>
      </c>
      <c r="BE395">
        <f t="shared" si="81"/>
        <v>0.1451785337740045</v>
      </c>
      <c r="BF395">
        <v>2.0148295587909901</v>
      </c>
      <c r="BG395">
        <v>17.012718203174963</v>
      </c>
      <c r="BI395">
        <v>0.50900673965177412</v>
      </c>
      <c r="BJ395">
        <v>0.14190700154250444</v>
      </c>
      <c r="BK395">
        <v>1.7825489240733501</v>
      </c>
      <c r="BM395">
        <v>6.5961538461539</v>
      </c>
      <c r="BN395">
        <f t="shared" si="82"/>
        <v>17.012718203174963</v>
      </c>
      <c r="BO395">
        <f t="shared" si="83"/>
        <v>16.782628699524654</v>
      </c>
    </row>
    <row r="396" spans="1:67" x14ac:dyDescent="0.3">
      <c r="A396">
        <v>395</v>
      </c>
      <c r="B396" s="6">
        <v>7.5961538461539204</v>
      </c>
      <c r="C396" s="6">
        <v>63.813681326092698</v>
      </c>
      <c r="D396">
        <v>64.600729324552901</v>
      </c>
      <c r="E396">
        <v>600.85358190801503</v>
      </c>
      <c r="F396">
        <v>0.220270640716344</v>
      </c>
      <c r="G396">
        <v>0.236568573246348</v>
      </c>
      <c r="H396">
        <v>237.530864197531</v>
      </c>
      <c r="I396">
        <v>78.5555555555556</v>
      </c>
      <c r="J396">
        <v>327.44578313252998</v>
      </c>
      <c r="K396">
        <v>112.578313253012</v>
      </c>
      <c r="L396">
        <f t="shared" si="84"/>
        <v>561.96824334374367</v>
      </c>
      <c r="M396">
        <v>344</v>
      </c>
      <c r="N396">
        <v>6.61538461538467</v>
      </c>
      <c r="O396" s="4"/>
      <c r="P396" s="3"/>
      <c r="R396" s="4"/>
      <c r="S396" s="3"/>
      <c r="U396">
        <v>45.564619172227403</v>
      </c>
      <c r="V396" s="4"/>
      <c r="W396" s="5">
        <v>6.6153846153846203</v>
      </c>
      <c r="X396" s="5">
        <v>41.842536930062153</v>
      </c>
      <c r="Y396" s="5">
        <v>148.698869594229</v>
      </c>
      <c r="Z396" s="5">
        <f t="shared" si="71"/>
        <v>3.5537727992633958</v>
      </c>
      <c r="AA396" s="5"/>
      <c r="AB396" s="5"/>
      <c r="AC396" s="5"/>
      <c r="AD396" s="5"/>
      <c r="AF396" s="7">
        <v>45.690868479141699</v>
      </c>
      <c r="AG396" s="4"/>
      <c r="AH396" s="3"/>
      <c r="AI396" s="5"/>
      <c r="AJ396">
        <v>550.55676705967903</v>
      </c>
      <c r="AL396">
        <f t="shared" si="72"/>
        <v>527.1972048177538</v>
      </c>
      <c r="AM396">
        <f t="shared" si="73"/>
        <v>762.26612578735148</v>
      </c>
      <c r="AO396">
        <v>395</v>
      </c>
      <c r="AP396">
        <v>345</v>
      </c>
      <c r="AU396">
        <v>344</v>
      </c>
      <c r="AV396">
        <v>6.61538461538467</v>
      </c>
      <c r="AW396">
        <f t="shared" si="74"/>
        <v>44.417552613578877</v>
      </c>
      <c r="AX396">
        <f t="shared" si="75"/>
        <v>1972.9189801800478</v>
      </c>
      <c r="AY396">
        <f t="shared" si="76"/>
        <v>0.48031052027965249</v>
      </c>
      <c r="AZ396">
        <f t="shared" si="77"/>
        <v>0.1432439377199807</v>
      </c>
      <c r="BA396">
        <v>1.9189751011421701</v>
      </c>
      <c r="BB396">
        <f t="shared" si="78"/>
        <v>45.010182709403267</v>
      </c>
      <c r="BC396">
        <f t="shared" si="79"/>
        <v>2025.9165475338648</v>
      </c>
      <c r="BD396">
        <f t="shared" si="80"/>
        <v>0.46498240733996193</v>
      </c>
      <c r="BE396">
        <f t="shared" si="81"/>
        <v>0.14239769992381385</v>
      </c>
      <c r="BF396">
        <v>2.0255121140529102</v>
      </c>
      <c r="BG396">
        <v>17.161371596018988</v>
      </c>
      <c r="BI396">
        <v>0.51049072431548204</v>
      </c>
      <c r="BJ396">
        <v>0.13510417585700824</v>
      </c>
      <c r="BK396">
        <v>1.7652918941814599</v>
      </c>
      <c r="BM396">
        <v>6.61538461538467</v>
      </c>
      <c r="BN396">
        <f t="shared" si="82"/>
        <v>17.161371596018988</v>
      </c>
      <c r="BO396">
        <f t="shared" si="83"/>
        <v>16.935415052827661</v>
      </c>
    </row>
    <row r="397" spans="1:67" x14ac:dyDescent="0.3">
      <c r="A397">
        <v>396</v>
      </c>
      <c r="B397" s="6">
        <v>7.6153846153846896</v>
      </c>
      <c r="C397" s="6">
        <v>64.212758709161093</v>
      </c>
      <c r="D397">
        <v>64.569380359818794</v>
      </c>
      <c r="E397">
        <v>601.00637118379495</v>
      </c>
      <c r="F397">
        <v>0.25071276621148902</v>
      </c>
      <c r="G397">
        <v>0.24204370239377199</v>
      </c>
      <c r="H397">
        <v>236.76829268292701</v>
      </c>
      <c r="I397">
        <v>78.439024390243901</v>
      </c>
      <c r="J397">
        <v>326.71084337349401</v>
      </c>
      <c r="K397">
        <v>112.457831325301</v>
      </c>
      <c r="L397">
        <f t="shared" si="84"/>
        <v>562.14094181604378</v>
      </c>
      <c r="M397">
        <v>345</v>
      </c>
      <c r="N397">
        <v>6.6346153846154401</v>
      </c>
      <c r="O397" s="4"/>
      <c r="P397" s="3"/>
      <c r="R397" s="4"/>
      <c r="S397" s="3"/>
      <c r="U397">
        <v>45.6219229230677</v>
      </c>
      <c r="V397" s="4"/>
      <c r="W397" s="5">
        <v>6.6346153846153904</v>
      </c>
      <c r="X397" s="5">
        <v>41.773845462810748</v>
      </c>
      <c r="Y397" s="5">
        <v>147.8077813167265</v>
      </c>
      <c r="Z397" s="5">
        <f t="shared" si="71"/>
        <v>3.5382852519122925</v>
      </c>
      <c r="AA397" s="5"/>
      <c r="AB397" s="5"/>
      <c r="AC397" s="5"/>
      <c r="AD397" s="5"/>
      <c r="AF397" s="7">
        <v>46.1361342325227</v>
      </c>
      <c r="AG397" s="4"/>
      <c r="AH397" s="3"/>
      <c r="AI397" s="5"/>
      <c r="AJ397">
        <v>547.061970651666</v>
      </c>
      <c r="AL397">
        <f t="shared" si="72"/>
        <v>526.00873861253876</v>
      </c>
      <c r="AM397">
        <f t="shared" si="73"/>
        <v>758.92159860557297</v>
      </c>
      <c r="AO397">
        <v>396</v>
      </c>
      <c r="AP397">
        <v>346</v>
      </c>
      <c r="AU397">
        <v>345</v>
      </c>
      <c r="AV397">
        <v>6.6346153846154401</v>
      </c>
      <c r="AW397">
        <f t="shared" si="74"/>
        <v>43.997396436076841</v>
      </c>
      <c r="AX397">
        <f t="shared" si="75"/>
        <v>1935.770893153307</v>
      </c>
      <c r="AY397">
        <f t="shared" si="76"/>
        <v>0.48170677179209342</v>
      </c>
      <c r="AZ397">
        <f t="shared" si="77"/>
        <v>0.14054679793982142</v>
      </c>
      <c r="BA397">
        <v>1.9213500484792301</v>
      </c>
      <c r="BB397">
        <f t="shared" si="78"/>
        <v>44.565477180203985</v>
      </c>
      <c r="BC397">
        <f t="shared" si="79"/>
        <v>1986.081756299282</v>
      </c>
      <c r="BD397">
        <f t="shared" si="80"/>
        <v>0.46633410038455492</v>
      </c>
      <c r="BE397">
        <f t="shared" si="81"/>
        <v>0.13959779059109487</v>
      </c>
      <c r="BF397">
        <v>2.0362655808558201</v>
      </c>
      <c r="BG397">
        <v>17.249238820487907</v>
      </c>
      <c r="BI397">
        <v>0.51197470897918984</v>
      </c>
      <c r="BJ397">
        <v>0.13466094812713894</v>
      </c>
      <c r="BK397">
        <v>1.74687519327248</v>
      </c>
      <c r="BM397">
        <v>6.6346153846154401</v>
      </c>
      <c r="BN397">
        <f t="shared" si="82"/>
        <v>17.249238820487907</v>
      </c>
      <c r="BO397">
        <f t="shared" si="83"/>
        <v>17.029360990275372</v>
      </c>
    </row>
    <row r="398" spans="1:67" x14ac:dyDescent="0.3">
      <c r="A398">
        <v>397</v>
      </c>
      <c r="B398" s="6">
        <v>7.6346153846154596</v>
      </c>
      <c r="C398" s="6">
        <v>62.224857267461303</v>
      </c>
      <c r="D398">
        <v>63.416443788532703</v>
      </c>
      <c r="E398">
        <v>602.00874431908403</v>
      </c>
      <c r="F398">
        <v>0.241254969209308</v>
      </c>
      <c r="G398">
        <v>0.19089169174127801</v>
      </c>
      <c r="H398">
        <v>236.02597402597399</v>
      </c>
      <c r="I398">
        <v>78.441558441558399</v>
      </c>
      <c r="J398">
        <v>326.125</v>
      </c>
      <c r="K398">
        <v>112.5</v>
      </c>
      <c r="L398">
        <f t="shared" si="84"/>
        <v>563.11891233766255</v>
      </c>
      <c r="M398">
        <v>346</v>
      </c>
      <c r="N398">
        <v>6.6538461538462101</v>
      </c>
      <c r="O398" s="4"/>
      <c r="P398" s="3"/>
      <c r="R398" s="4"/>
      <c r="S398" s="3"/>
      <c r="U398">
        <v>44.674511309295802</v>
      </c>
      <c r="V398" s="4"/>
      <c r="W398" s="5">
        <v>6.6538461538461497</v>
      </c>
      <c r="X398" s="5">
        <v>41.445089531537718</v>
      </c>
      <c r="Y398" s="5">
        <v>146.7754155029383</v>
      </c>
      <c r="Z398" s="5">
        <f t="shared" si="71"/>
        <v>3.5414428382703642</v>
      </c>
      <c r="AA398" s="5"/>
      <c r="AB398" s="5"/>
      <c r="AC398" s="5"/>
      <c r="AD398" s="5"/>
      <c r="AF398" s="7">
        <v>46.710985302978699</v>
      </c>
      <c r="AG398" s="4"/>
      <c r="AH398" s="3"/>
      <c r="AI398" s="5"/>
      <c r="AJ398">
        <v>546.269991047487</v>
      </c>
      <c r="AL398">
        <f t="shared" si="72"/>
        <v>524.80240274231346</v>
      </c>
      <c r="AM398">
        <f t="shared" si="73"/>
        <v>757.51466325288175</v>
      </c>
      <c r="AO398">
        <v>397</v>
      </c>
      <c r="AP398">
        <v>347</v>
      </c>
      <c r="AU398">
        <v>346</v>
      </c>
      <c r="AV398">
        <v>6.6538461538462101</v>
      </c>
      <c r="AW398">
        <f t="shared" si="74"/>
        <v>43.572314496915979</v>
      </c>
      <c r="AX398">
        <f t="shared" si="75"/>
        <v>1898.5465906181544</v>
      </c>
      <c r="AY398">
        <f t="shared" si="76"/>
        <v>0.48310302330453425</v>
      </c>
      <c r="AZ398">
        <f t="shared" si="77"/>
        <v>0.1378441245266798</v>
      </c>
      <c r="BA398">
        <v>1.92357252911035</v>
      </c>
      <c r="BB398">
        <f t="shared" si="78"/>
        <v>44.113209456523791</v>
      </c>
      <c r="BC398">
        <f t="shared" si="79"/>
        <v>1945.9752485551401</v>
      </c>
      <c r="BD398">
        <f t="shared" si="80"/>
        <v>0.46768579342914784</v>
      </c>
      <c r="BE398">
        <f t="shared" si="81"/>
        <v>0.13677878283794012</v>
      </c>
      <c r="BF398">
        <v>2.0470771788898201</v>
      </c>
      <c r="BG398">
        <v>17.385228946387464</v>
      </c>
      <c r="BI398">
        <v>0.51345869364289687</v>
      </c>
      <c r="BJ398">
        <v>0.13254975235819452</v>
      </c>
      <c r="BK398">
        <v>1.7272553657863401</v>
      </c>
      <c r="BM398">
        <v>6.6538461538462101</v>
      </c>
      <c r="BN398">
        <f t="shared" si="82"/>
        <v>17.385228946387464</v>
      </c>
      <c r="BO398">
        <f t="shared" si="83"/>
        <v>17.172059629881563</v>
      </c>
    </row>
    <row r="399" spans="1:67" x14ac:dyDescent="0.3">
      <c r="A399">
        <v>398</v>
      </c>
      <c r="B399" s="6">
        <v>7.6538461538462297</v>
      </c>
      <c r="C399" s="6">
        <v>64.185438544981096</v>
      </c>
      <c r="D399">
        <v>64.185438544981096</v>
      </c>
      <c r="E399">
        <v>601.30067354028495</v>
      </c>
      <c r="F399">
        <v>0.19887805759945801</v>
      </c>
      <c r="G399">
        <v>0.232529942665332</v>
      </c>
      <c r="H399">
        <v>235.414634146341</v>
      </c>
      <c r="I399">
        <v>78.414634146341498</v>
      </c>
      <c r="J399">
        <v>325.414634146342</v>
      </c>
      <c r="K399">
        <v>112.414634146341</v>
      </c>
      <c r="L399">
        <f t="shared" si="84"/>
        <v>562.50000000000625</v>
      </c>
      <c r="M399">
        <v>347</v>
      </c>
      <c r="N399">
        <v>6.6730769230769802</v>
      </c>
      <c r="O399" s="4"/>
      <c r="P399" s="3"/>
      <c r="R399" s="4"/>
      <c r="S399" s="3"/>
      <c r="U399">
        <v>44.069450717165502</v>
      </c>
      <c r="V399" s="4"/>
      <c r="W399" s="5">
        <v>6.6730769230769198</v>
      </c>
      <c r="X399" s="5">
        <v>41.310308777899522</v>
      </c>
      <c r="Y399" s="5">
        <v>143.91426989201264</v>
      </c>
      <c r="Z399" s="5">
        <f t="shared" si="71"/>
        <v>3.4837374531803285</v>
      </c>
      <c r="AA399" s="5"/>
      <c r="AB399" s="5"/>
      <c r="AC399" s="5"/>
      <c r="AD399" s="5"/>
      <c r="AF399">
        <v>45.564619172227403</v>
      </c>
      <c r="AG399" s="4"/>
      <c r="AH399" s="3"/>
      <c r="AI399" s="5"/>
      <c r="AJ399">
        <v>542.57052779398305</v>
      </c>
      <c r="AL399">
        <f t="shared" si="72"/>
        <v>523.57857337210521</v>
      </c>
      <c r="AM399">
        <f t="shared" si="73"/>
        <v>754.00086215137071</v>
      </c>
      <c r="AO399">
        <v>398</v>
      </c>
      <c r="AP399">
        <v>348</v>
      </c>
      <c r="AU399">
        <v>347</v>
      </c>
      <c r="AV399">
        <v>6.6730769230769802</v>
      </c>
      <c r="AW399">
        <f t="shared" si="74"/>
        <v>43.14219407688131</v>
      </c>
      <c r="AX399">
        <f t="shared" si="75"/>
        <v>1861.2489097672928</v>
      </c>
      <c r="AY399">
        <f t="shared" si="76"/>
        <v>0.48449927481697519</v>
      </c>
      <c r="AZ399">
        <f t="shared" si="77"/>
        <v>0.13513612347515513</v>
      </c>
      <c r="BA399">
        <v>1.9256318547937601</v>
      </c>
      <c r="BB399">
        <f t="shared" si="78"/>
        <v>43.653148855083913</v>
      </c>
      <c r="BC399">
        <f t="shared" si="79"/>
        <v>1905.5974049641138</v>
      </c>
      <c r="BD399">
        <f t="shared" si="80"/>
        <v>0.46903748647374083</v>
      </c>
      <c r="BE399">
        <f t="shared" si="81"/>
        <v>0.13394070342038231</v>
      </c>
      <c r="BF399">
        <v>2.05793352956599</v>
      </c>
      <c r="BG399">
        <v>17.477109782773393</v>
      </c>
      <c r="BI399">
        <v>0.51494267830660478</v>
      </c>
      <c r="BJ399">
        <v>0.13168904211767649</v>
      </c>
      <c r="BK399">
        <v>1.70638793446963</v>
      </c>
      <c r="BM399">
        <v>6.6730769230769802</v>
      </c>
      <c r="BN399">
        <f t="shared" si="82"/>
        <v>17.477109782773393</v>
      </c>
      <c r="BO399">
        <f t="shared" si="83"/>
        <v>17.272542346359479</v>
      </c>
    </row>
    <row r="400" spans="1:67" x14ac:dyDescent="0.3">
      <c r="A400">
        <v>399</v>
      </c>
      <c r="B400" s="6">
        <v>7.6730769230769997</v>
      </c>
      <c r="C400" s="6">
        <v>62.702016551150898</v>
      </c>
      <c r="D400">
        <v>63.830962977713703</v>
      </c>
      <c r="E400">
        <v>601.94613627886895</v>
      </c>
      <c r="F400">
        <v>0.249141106731744</v>
      </c>
      <c r="G400">
        <v>0.219260880156675</v>
      </c>
      <c r="H400">
        <v>234.65384615384599</v>
      </c>
      <c r="I400">
        <v>78.320512820512803</v>
      </c>
      <c r="J400">
        <v>324.74074074074099</v>
      </c>
      <c r="K400">
        <v>112.38271604938301</v>
      </c>
      <c r="L400">
        <f t="shared" si="84"/>
        <v>563.04309116809372</v>
      </c>
      <c r="M400">
        <v>348</v>
      </c>
      <c r="N400">
        <v>6.6923076923077502</v>
      </c>
      <c r="O400" s="4"/>
      <c r="P400" s="3"/>
      <c r="R400" s="4"/>
      <c r="S400" s="3"/>
      <c r="U400">
        <v>43.624227260162201</v>
      </c>
      <c r="V400" s="4"/>
      <c r="W400" s="5">
        <v>6.6923076923076898</v>
      </c>
      <c r="X400" s="5">
        <v>40.687675009727805</v>
      </c>
      <c r="Y400" s="5">
        <v>144.49321812564457</v>
      </c>
      <c r="Z400" s="5">
        <f t="shared" si="71"/>
        <v>3.5512773362227859</v>
      </c>
      <c r="AA400" s="5"/>
      <c r="AB400" s="5"/>
      <c r="AC400" s="5"/>
      <c r="AD400" s="5"/>
      <c r="AF400">
        <v>44.525764349945597</v>
      </c>
      <c r="AG400" s="4"/>
      <c r="AH400" s="3"/>
      <c r="AI400" s="5"/>
      <c r="AJ400">
        <v>540.97777792744796</v>
      </c>
      <c r="AL400">
        <f t="shared" si="72"/>
        <v>522.33764579698118</v>
      </c>
      <c r="AM400">
        <f t="shared" si="73"/>
        <v>751.9930667420092</v>
      </c>
      <c r="AO400">
        <v>399</v>
      </c>
      <c r="AP400">
        <v>349</v>
      </c>
      <c r="AU400">
        <v>348</v>
      </c>
      <c r="AV400">
        <v>6.6923076923077502</v>
      </c>
      <c r="AW400">
        <f t="shared" si="74"/>
        <v>42.706920230237969</v>
      </c>
      <c r="AX400">
        <f t="shared" si="75"/>
        <v>1823.8810355519092</v>
      </c>
      <c r="AY400">
        <f t="shared" si="76"/>
        <v>0.48589552632941613</v>
      </c>
      <c r="AZ400">
        <f t="shared" si="77"/>
        <v>0.13242302602887887</v>
      </c>
      <c r="BA400">
        <v>1.9275169888269901</v>
      </c>
      <c r="BB400">
        <f t="shared" si="78"/>
        <v>43.185059518968686</v>
      </c>
      <c r="BC400">
        <f t="shared" si="79"/>
        <v>1864.9493656568679</v>
      </c>
      <c r="BD400">
        <f t="shared" si="80"/>
        <v>0.47038917951833381</v>
      </c>
      <c r="BE400">
        <f t="shared" si="81"/>
        <v>0.13108363247596927</v>
      </c>
      <c r="BF400">
        <v>2.0688206521320698</v>
      </c>
      <c r="BG400">
        <v>17.608225146836325</v>
      </c>
      <c r="BI400">
        <v>0.51642666297031259</v>
      </c>
      <c r="BJ400">
        <v>0.12774929269189791</v>
      </c>
      <c r="BK400">
        <v>1.6842273402475001</v>
      </c>
      <c r="BM400">
        <v>6.6923076923077502</v>
      </c>
      <c r="BN400">
        <f t="shared" si="82"/>
        <v>17.608225146836325</v>
      </c>
      <c r="BO400">
        <f t="shared" si="83"/>
        <v>17.413269198151792</v>
      </c>
    </row>
    <row r="401" spans="1:67" x14ac:dyDescent="0.3">
      <c r="A401">
        <v>400</v>
      </c>
      <c r="B401" s="6">
        <v>7.6923076923077698</v>
      </c>
      <c r="C401" s="6">
        <v>61.824283370440199</v>
      </c>
      <c r="D401">
        <v>62.224857267461303</v>
      </c>
      <c r="E401">
        <v>601.58508731848099</v>
      </c>
      <c r="F401">
        <v>0.21342477179106201</v>
      </c>
      <c r="G401">
        <v>0.233085025175572</v>
      </c>
      <c r="H401">
        <v>234</v>
      </c>
      <c r="I401">
        <v>78.381578947368396</v>
      </c>
      <c r="J401">
        <v>324.02597402597399</v>
      </c>
      <c r="K401">
        <v>112.441558441558</v>
      </c>
      <c r="L401">
        <f t="shared" si="84"/>
        <v>562.66233766233745</v>
      </c>
      <c r="M401">
        <v>349</v>
      </c>
      <c r="N401">
        <v>6.7115384615385203</v>
      </c>
      <c r="O401" s="4"/>
      <c r="P401" s="3"/>
      <c r="R401" s="4"/>
      <c r="S401" s="3"/>
      <c r="U401">
        <v>45.044833699303197</v>
      </c>
      <c r="V401" s="4"/>
      <c r="W401" s="5">
        <v>6.7115384615384599</v>
      </c>
      <c r="X401" s="5">
        <v>40.155299901017571</v>
      </c>
      <c r="Y401" s="5">
        <v>143.27066867960281</v>
      </c>
      <c r="Z401" s="5">
        <f t="shared" si="71"/>
        <v>3.567914298554951</v>
      </c>
      <c r="AA401" s="5"/>
      <c r="AB401" s="5"/>
      <c r="AC401" s="5"/>
      <c r="AD401" s="5"/>
      <c r="AF401">
        <v>46.1361342325227</v>
      </c>
      <c r="AG401" s="4"/>
      <c r="AH401" s="3"/>
      <c r="AI401" s="5"/>
      <c r="AJ401">
        <v>539.41541186381698</v>
      </c>
      <c r="AL401">
        <f t="shared" si="72"/>
        <v>521.08003476805948</v>
      </c>
      <c r="AM401">
        <f t="shared" si="73"/>
        <v>749.99559278044649</v>
      </c>
      <c r="AO401">
        <v>400</v>
      </c>
      <c r="AP401">
        <v>350</v>
      </c>
      <c r="AU401">
        <v>349</v>
      </c>
      <c r="AV401">
        <v>6.7115384615385203</v>
      </c>
      <c r="AW401">
        <f t="shared" si="74"/>
        <v>42.266375756321267</v>
      </c>
      <c r="AX401">
        <f t="shared" si="75"/>
        <v>1786.4465195745422</v>
      </c>
      <c r="AY401">
        <f t="shared" si="76"/>
        <v>0.48729177784185701</v>
      </c>
      <c r="AZ401">
        <f t="shared" si="77"/>
        <v>0.1297050900522326</v>
      </c>
      <c r="BA401">
        <v>1.9292165519759701</v>
      </c>
      <c r="BB401">
        <f t="shared" si="78"/>
        <v>42.708700347124633</v>
      </c>
      <c r="BC401">
        <f t="shared" si="79"/>
        <v>1824.0330853404837</v>
      </c>
      <c r="BD401">
        <f t="shared" si="80"/>
        <v>0.47174087256292674</v>
      </c>
      <c r="BE401">
        <f t="shared" si="81"/>
        <v>0.12820770739722723</v>
      </c>
      <c r="BF401">
        <v>2.07972391938848</v>
      </c>
      <c r="BG401">
        <v>17.744497354218471</v>
      </c>
      <c r="BI401">
        <v>0.5179106476340205</v>
      </c>
      <c r="BJ401">
        <v>0.12442810985661473</v>
      </c>
      <c r="BK401">
        <v>1.6607270121658799</v>
      </c>
      <c r="BM401">
        <v>6.7115384615385203</v>
      </c>
      <c r="BN401">
        <f t="shared" si="82"/>
        <v>17.744497354218471</v>
      </c>
      <c r="BO401">
        <f t="shared" si="83"/>
        <v>17.560721508373877</v>
      </c>
    </row>
    <row r="402" spans="1:67" x14ac:dyDescent="0.3">
      <c r="A402">
        <v>401</v>
      </c>
      <c r="B402" s="6">
        <v>7.7115384615385398</v>
      </c>
      <c r="C402" s="6">
        <v>61.905053418195102</v>
      </c>
      <c r="D402">
        <v>63.035682835388997</v>
      </c>
      <c r="E402">
        <v>602.09839062613696</v>
      </c>
      <c r="F402">
        <v>0.23855557085889401</v>
      </c>
      <c r="G402">
        <v>0.21155407764574499</v>
      </c>
      <c r="H402">
        <v>233.289473684211</v>
      </c>
      <c r="I402">
        <v>78.197368421052602</v>
      </c>
      <c r="J402">
        <v>323.44303797468399</v>
      </c>
      <c r="K402">
        <v>112.151898734177</v>
      </c>
      <c r="L402">
        <f t="shared" si="84"/>
        <v>563.45977681545617</v>
      </c>
      <c r="M402">
        <v>350</v>
      </c>
      <c r="N402">
        <v>6.7307692307692903</v>
      </c>
      <c r="O402" s="4"/>
      <c r="P402" s="3"/>
      <c r="R402" s="4"/>
      <c r="S402" s="3"/>
      <c r="U402">
        <v>43.414791945159301</v>
      </c>
      <c r="V402" s="4"/>
      <c r="W402" s="5">
        <v>6.7307692307692299</v>
      </c>
      <c r="X402" s="5">
        <v>39.734546534554653</v>
      </c>
      <c r="Y402" s="5">
        <v>140.55422528885003</v>
      </c>
      <c r="Z402" s="5">
        <f t="shared" si="71"/>
        <v>3.537330548534606</v>
      </c>
      <c r="AA402" s="5"/>
      <c r="AB402" s="5"/>
      <c r="AC402" s="5"/>
      <c r="AD402" s="5"/>
      <c r="AF402">
        <v>45.662437879832602</v>
      </c>
      <c r="AG402" s="4"/>
      <c r="AH402" s="3"/>
      <c r="AI402" s="5"/>
      <c r="AJ402">
        <v>537.19435668361496</v>
      </c>
      <c r="AL402">
        <f t="shared" si="72"/>
        <v>519.80617482078287</v>
      </c>
      <c r="AM402">
        <f t="shared" si="73"/>
        <v>747.51336859920923</v>
      </c>
      <c r="AO402">
        <v>401</v>
      </c>
      <c r="AP402">
        <v>351</v>
      </c>
      <c r="AU402">
        <v>350</v>
      </c>
      <c r="AV402">
        <v>6.7307692307692903</v>
      </c>
      <c r="AW402">
        <f t="shared" si="74"/>
        <v>41.820441170960208</v>
      </c>
      <c r="AX402">
        <f t="shared" si="75"/>
        <v>1748.9492997337436</v>
      </c>
      <c r="AY402">
        <f t="shared" si="76"/>
        <v>0.48868802935429789</v>
      </c>
      <c r="AZ402">
        <f t="shared" si="77"/>
        <v>0.12698260145665044</v>
      </c>
      <c r="BA402">
        <v>1.9307188058364</v>
      </c>
      <c r="BB402">
        <f t="shared" si="78"/>
        <v>42.223824923429007</v>
      </c>
      <c r="BC402">
        <f t="shared" si="79"/>
        <v>1782.8513911643845</v>
      </c>
      <c r="BD402">
        <f t="shared" si="80"/>
        <v>0.47309256560751972</v>
      </c>
      <c r="BE402">
        <f t="shared" si="81"/>
        <v>0.12531312689894319</v>
      </c>
      <c r="BF402">
        <v>2.0906280938938702</v>
      </c>
      <c r="BG402">
        <v>17.874353968276086</v>
      </c>
      <c r="BI402">
        <v>0.51939463229772831</v>
      </c>
      <c r="BJ402">
        <v>0.12183421754320296</v>
      </c>
      <c r="BK402">
        <v>1.63583931479454</v>
      </c>
      <c r="BM402">
        <v>6.7307692307692903</v>
      </c>
      <c r="BN402">
        <f t="shared" si="82"/>
        <v>17.874353968276086</v>
      </c>
      <c r="BO402">
        <f t="shared" si="83"/>
        <v>17.703591987575518</v>
      </c>
    </row>
    <row r="403" spans="1:67" x14ac:dyDescent="0.3">
      <c r="A403">
        <v>402</v>
      </c>
      <c r="B403" s="6">
        <v>7.7307692307693099</v>
      </c>
      <c r="C403" s="6">
        <v>63.0909198538548</v>
      </c>
      <c r="D403">
        <v>63.462016024465299</v>
      </c>
      <c r="E403">
        <v>601.55827207633695</v>
      </c>
      <c r="F403">
        <v>0.21863156157882799</v>
      </c>
      <c r="G403">
        <v>0.25115791139244797</v>
      </c>
      <c r="H403">
        <v>232.620253164557</v>
      </c>
      <c r="I403">
        <v>78.265822784810098</v>
      </c>
      <c r="J403">
        <v>322.67500000000001</v>
      </c>
      <c r="K403">
        <v>112.2375</v>
      </c>
      <c r="L403">
        <f t="shared" si="84"/>
        <v>562.84216772151888</v>
      </c>
      <c r="M403">
        <v>351</v>
      </c>
      <c r="N403">
        <v>6.7500000000000604</v>
      </c>
      <c r="O403" s="4"/>
      <c r="P403" s="3"/>
      <c r="R403" s="4"/>
      <c r="S403" s="3"/>
      <c r="U403">
        <v>44.460343992661997</v>
      </c>
      <c r="V403" s="4"/>
      <c r="W403" s="5">
        <v>6.75</v>
      </c>
      <c r="X403" s="5">
        <v>39.305912609131532</v>
      </c>
      <c r="Y403" s="5">
        <v>135.60733534090318</v>
      </c>
      <c r="Z403" s="5">
        <f t="shared" si="71"/>
        <v>3.4500492760317933</v>
      </c>
      <c r="AA403" s="5"/>
      <c r="AB403" s="5"/>
      <c r="AC403" s="5"/>
      <c r="AD403" s="5"/>
      <c r="AF403">
        <v>45.089424564817698</v>
      </c>
      <c r="AG403" s="4"/>
      <c r="AH403" s="3"/>
      <c r="AI403" s="5"/>
      <c r="AJ403">
        <v>534.49998144953497</v>
      </c>
      <c r="AL403">
        <f t="shared" si="72"/>
        <v>518.51652060546735</v>
      </c>
      <c r="AM403">
        <f t="shared" si="73"/>
        <v>744.68087951172299</v>
      </c>
      <c r="AO403">
        <v>402</v>
      </c>
      <c r="AP403">
        <v>352</v>
      </c>
      <c r="AU403">
        <v>351</v>
      </c>
      <c r="AV403">
        <v>6.7500000000000604</v>
      </c>
      <c r="AW403">
        <f t="shared" si="74"/>
        <v>41.368994677732999</v>
      </c>
      <c r="AX403">
        <f t="shared" si="75"/>
        <v>1711.3937206463013</v>
      </c>
      <c r="AY403">
        <f t="shared" si="76"/>
        <v>0.49008428086673878</v>
      </c>
      <c r="AZ403">
        <f t="shared" si="77"/>
        <v>0.12425587568337593</v>
      </c>
      <c r="BA403">
        <v>1.93201165661451</v>
      </c>
      <c r="BB403">
        <f t="shared" si="78"/>
        <v>41.730181445309995</v>
      </c>
      <c r="BC403">
        <f t="shared" si="79"/>
        <v>1741.4080434584946</v>
      </c>
      <c r="BD403">
        <f t="shared" si="80"/>
        <v>0.47444425865211265</v>
      </c>
      <c r="BE403">
        <f t="shared" si="81"/>
        <v>0.12240015528733098</v>
      </c>
      <c r="BF403">
        <v>2.10151728352499</v>
      </c>
      <c r="BG403">
        <v>18.000942138256747</v>
      </c>
      <c r="BI403">
        <v>0.52087861696143622</v>
      </c>
      <c r="BJ403">
        <v>0.11921983730387671</v>
      </c>
      <c r="BK403">
        <v>1.6095154792856301</v>
      </c>
      <c r="BM403">
        <v>6.7500000000000604</v>
      </c>
      <c r="BN403">
        <f t="shared" si="82"/>
        <v>18.000942138256747</v>
      </c>
      <c r="BO403">
        <f t="shared" si="83"/>
        <v>17.845138787322881</v>
      </c>
    </row>
    <row r="404" spans="1:67" x14ac:dyDescent="0.3">
      <c r="A404">
        <v>403</v>
      </c>
      <c r="B404" s="6">
        <v>7.7500000000000799</v>
      </c>
      <c r="C404" s="6">
        <v>61.485492303018901</v>
      </c>
      <c r="D404">
        <v>60.677437955913597</v>
      </c>
      <c r="E404">
        <v>601.32077959742696</v>
      </c>
      <c r="F404">
        <v>0.198033264279843</v>
      </c>
      <c r="G404">
        <v>0.201654716457143</v>
      </c>
      <c r="H404">
        <v>232.01333333333301</v>
      </c>
      <c r="I404">
        <v>78.319999999999993</v>
      </c>
      <c r="J404">
        <v>322.054794520548</v>
      </c>
      <c r="K404">
        <v>112.219178082192</v>
      </c>
      <c r="L404">
        <f t="shared" si="84"/>
        <v>562.75913242009369</v>
      </c>
      <c r="M404">
        <v>352</v>
      </c>
      <c r="N404">
        <v>6.7692307692308296</v>
      </c>
      <c r="O404" s="4"/>
      <c r="P404" s="3"/>
      <c r="R404" s="4"/>
      <c r="S404" s="3"/>
      <c r="U404">
        <v>42.850601219586899</v>
      </c>
      <c r="V404" s="4"/>
      <c r="W404" s="5">
        <v>6.7692307692307701</v>
      </c>
      <c r="X404" s="5">
        <v>38.465847553620236</v>
      </c>
      <c r="Y404" s="5">
        <v>138.38816948121013</v>
      </c>
      <c r="Z404" s="5">
        <f t="shared" si="71"/>
        <v>3.5976893343712542</v>
      </c>
      <c r="AA404" s="5"/>
      <c r="AB404" s="5"/>
      <c r="AC404" s="5"/>
      <c r="AD404" s="5"/>
      <c r="AF404">
        <v>43.920229014252797</v>
      </c>
      <c r="AG404" s="4"/>
      <c r="AH404" s="3"/>
      <c r="AI404" s="5"/>
      <c r="AJ404">
        <v>533.30586680576096</v>
      </c>
      <c r="AL404">
        <f t="shared" si="72"/>
        <v>517.21154722011192</v>
      </c>
      <c r="AM404">
        <f t="shared" si="73"/>
        <v>742.91515810842498</v>
      </c>
      <c r="AO404">
        <v>403</v>
      </c>
      <c r="AP404">
        <v>353</v>
      </c>
      <c r="AU404">
        <v>352</v>
      </c>
      <c r="AV404">
        <v>6.7692307692308296</v>
      </c>
      <c r="AW404">
        <f t="shared" si="74"/>
        <v>40.911912139053683</v>
      </c>
      <c r="AX404">
        <f t="shared" si="75"/>
        <v>1673.7845548736482</v>
      </c>
      <c r="AY404">
        <f t="shared" si="76"/>
        <v>0.4914805323791796</v>
      </c>
      <c r="AZ404">
        <f t="shared" si="77"/>
        <v>0.12152525924460726</v>
      </c>
      <c r="BA404">
        <v>1.93308264060017</v>
      </c>
      <c r="BB404">
        <f t="shared" si="78"/>
        <v>41.227512651939236</v>
      </c>
      <c r="BC404">
        <f t="shared" si="79"/>
        <v>1699.7077994658098</v>
      </c>
      <c r="BD404">
        <f t="shared" si="80"/>
        <v>0.47579595169670558</v>
      </c>
      <c r="BE404">
        <f t="shared" si="81"/>
        <v>0.11946912693966855</v>
      </c>
      <c r="BF404">
        <v>2.1123749371924601</v>
      </c>
      <c r="BG404">
        <v>18.158896010124476</v>
      </c>
      <c r="BI404">
        <v>0.52236260162514414</v>
      </c>
      <c r="BJ404">
        <v>0.11417824637817843</v>
      </c>
      <c r="BK404">
        <v>1.5817056892941199</v>
      </c>
      <c r="BM404">
        <v>6.7692307692308296</v>
      </c>
      <c r="BN404">
        <f t="shared" si="82"/>
        <v>18.158896010124476</v>
      </c>
      <c r="BO404">
        <f t="shared" si="83"/>
        <v>18.019887941832458</v>
      </c>
    </row>
    <row r="405" spans="1:67" x14ac:dyDescent="0.3">
      <c r="A405">
        <v>404</v>
      </c>
      <c r="B405" s="6">
        <v>7.76923076923085</v>
      </c>
      <c r="C405" s="6">
        <v>61.072765917216898</v>
      </c>
      <c r="D405">
        <v>61.824283370440199</v>
      </c>
      <c r="E405">
        <v>601.999796874612</v>
      </c>
      <c r="F405">
        <v>0.27381497329228699</v>
      </c>
      <c r="G405">
        <v>0.23009867788992999</v>
      </c>
      <c r="H405">
        <v>231.17567567567599</v>
      </c>
      <c r="I405">
        <v>78.229729729729698</v>
      </c>
      <c r="J405">
        <v>321.38157894736798</v>
      </c>
      <c r="K405">
        <v>112</v>
      </c>
      <c r="L405">
        <f t="shared" si="84"/>
        <v>563.78689544807492</v>
      </c>
      <c r="M405">
        <v>353</v>
      </c>
      <c r="N405">
        <v>6.7884615384615996</v>
      </c>
      <c r="O405" s="4"/>
      <c r="P405" s="3"/>
      <c r="R405" s="4"/>
      <c r="S405" s="3"/>
      <c r="U405">
        <v>42.3764837490654</v>
      </c>
      <c r="V405" s="4"/>
      <c r="W405" s="5">
        <v>6.7884615384615401</v>
      </c>
      <c r="X405" s="5">
        <v>38.889481785852233</v>
      </c>
      <c r="Y405" s="5">
        <v>135.41543247910224</v>
      </c>
      <c r="Z405" s="5">
        <f t="shared" si="71"/>
        <v>3.4820580337063163</v>
      </c>
      <c r="AA405" s="5"/>
      <c r="AB405" s="5"/>
      <c r="AC405" s="5"/>
      <c r="AD405" s="5"/>
      <c r="AF405">
        <v>44.460343992661997</v>
      </c>
      <c r="AG405" s="4"/>
      <c r="AH405" s="3"/>
      <c r="AI405" s="5"/>
      <c r="AJ405">
        <v>530.14397249040996</v>
      </c>
      <c r="AL405">
        <f t="shared" si="72"/>
        <v>515.8917505455363</v>
      </c>
      <c r="AM405">
        <f t="shared" si="73"/>
        <v>739.72760516885569</v>
      </c>
      <c r="AO405">
        <v>404</v>
      </c>
      <c r="AP405">
        <v>354</v>
      </c>
      <c r="AU405">
        <v>353</v>
      </c>
      <c r="AV405">
        <v>6.7884615384615996</v>
      </c>
      <c r="AW405">
        <f t="shared" si="74"/>
        <v>40.449067047094331</v>
      </c>
      <c r="AX405">
        <f t="shared" si="75"/>
        <v>1636.1270249803326</v>
      </c>
      <c r="AY405">
        <f t="shared" si="76"/>
        <v>0.49287678389162054</v>
      </c>
      <c r="AZ405">
        <f t="shared" si="77"/>
        <v>0.11879113132505421</v>
      </c>
      <c r="BA405">
        <v>1.9339189255299201</v>
      </c>
      <c r="BB405">
        <f t="shared" si="78"/>
        <v>40.715555751978016</v>
      </c>
      <c r="BC405">
        <f t="shared" si="79"/>
        <v>1657.7564801924302</v>
      </c>
      <c r="BD405">
        <f t="shared" si="80"/>
        <v>0.47714764474129856</v>
      </c>
      <c r="BE405">
        <f t="shared" si="81"/>
        <v>0.11652045100305573</v>
      </c>
      <c r="BF405">
        <v>2.1231838324169598</v>
      </c>
      <c r="BG405">
        <v>18.287878044445385</v>
      </c>
      <c r="BI405">
        <v>0.52384658628885195</v>
      </c>
      <c r="BJ405">
        <v>0.11670704381328569</v>
      </c>
      <c r="BK405">
        <v>1.55235902042407</v>
      </c>
      <c r="BM405">
        <v>6.7884615384615996</v>
      </c>
      <c r="BN405">
        <f t="shared" si="82"/>
        <v>18.287878044445385</v>
      </c>
      <c r="BO405">
        <f t="shared" si="83"/>
        <v>18.168181460544567</v>
      </c>
    </row>
    <row r="406" spans="1:67" x14ac:dyDescent="0.3">
      <c r="A406">
        <v>405</v>
      </c>
      <c r="B406" s="6">
        <v>7.78846153846162</v>
      </c>
      <c r="C406" s="6">
        <v>61.886079426369697</v>
      </c>
      <c r="D406">
        <v>61.824283370440199</v>
      </c>
      <c r="E406">
        <v>601.40531322278298</v>
      </c>
      <c r="F406">
        <v>0.20319692229338801</v>
      </c>
      <c r="G406">
        <v>0.248026315789485</v>
      </c>
      <c r="H406">
        <v>230.56578947368399</v>
      </c>
      <c r="I406">
        <v>78.092105263157904</v>
      </c>
      <c r="J406">
        <v>320.61842105263202</v>
      </c>
      <c r="K406">
        <v>112</v>
      </c>
      <c r="L406">
        <f t="shared" si="84"/>
        <v>562.82894736842513</v>
      </c>
      <c r="M406">
        <v>354</v>
      </c>
      <c r="N406">
        <v>6.8076923076923697</v>
      </c>
      <c r="O406" s="4"/>
      <c r="P406" s="3"/>
      <c r="R406" s="4"/>
      <c r="S406" s="3"/>
      <c r="U406">
        <v>42.850601219586899</v>
      </c>
      <c r="V406" s="4"/>
      <c r="W406" s="5">
        <v>6.8076923076923102</v>
      </c>
      <c r="X406" s="5">
        <v>38.460109077832222</v>
      </c>
      <c r="Y406" s="5">
        <v>133.1816284747897</v>
      </c>
      <c r="Z406" s="5">
        <f t="shared" si="71"/>
        <v>3.462851033658493</v>
      </c>
      <c r="AA406" s="5"/>
      <c r="AB406" s="5"/>
      <c r="AC406" s="5"/>
      <c r="AD406" s="5"/>
      <c r="AF406">
        <v>43.944178914206901</v>
      </c>
      <c r="AG406" s="4"/>
      <c r="AH406" s="3"/>
      <c r="AI406" s="5"/>
      <c r="AJ406">
        <v>527.86450059041795</v>
      </c>
      <c r="AL406">
        <f t="shared" si="72"/>
        <v>514.55764758267196</v>
      </c>
      <c r="AM406">
        <f t="shared" si="73"/>
        <v>737.16382417301554</v>
      </c>
      <c r="AO406">
        <v>405</v>
      </c>
      <c r="AP406">
        <v>355</v>
      </c>
      <c r="AU406">
        <v>354</v>
      </c>
      <c r="AV406">
        <v>6.8076923076923697</v>
      </c>
      <c r="AW406">
        <f t="shared" si="74"/>
        <v>39.980330494537029</v>
      </c>
      <c r="AX406">
        <f t="shared" si="75"/>
        <v>1598.4268264524073</v>
      </c>
      <c r="AY406">
        <f t="shared" si="76"/>
        <v>0.49427303540406142</v>
      </c>
      <c r="AZ406">
        <f t="shared" si="77"/>
        <v>0.11605390544592956</v>
      </c>
      <c r="BA406">
        <v>1.9345072984490199</v>
      </c>
      <c r="BB406">
        <f t="shared" si="78"/>
        <v>40.194042350906258</v>
      </c>
      <c r="BC406">
        <f t="shared" si="79"/>
        <v>1615.5610405064458</v>
      </c>
      <c r="BD406">
        <f t="shared" si="80"/>
        <v>0.47849933778589149</v>
      </c>
      <c r="BE406">
        <f t="shared" si="81"/>
        <v>0.11355461632152734</v>
      </c>
      <c r="BF406">
        <v>2.1339260628093002</v>
      </c>
      <c r="BG406">
        <v>18.438162342698561</v>
      </c>
      <c r="BI406">
        <v>0.52533057095255975</v>
      </c>
      <c r="BJ406">
        <v>0.11414418186272995</v>
      </c>
      <c r="BK406">
        <v>1.5214233615569801</v>
      </c>
      <c r="BM406">
        <v>6.8076923076923697</v>
      </c>
      <c r="BN406">
        <f t="shared" si="82"/>
        <v>18.438162342698561</v>
      </c>
      <c r="BO406">
        <f t="shared" si="83"/>
        <v>18.340126572424598</v>
      </c>
    </row>
    <row r="407" spans="1:67" x14ac:dyDescent="0.3">
      <c r="A407">
        <v>406</v>
      </c>
      <c r="B407" s="6">
        <v>7.8076923076923901</v>
      </c>
      <c r="C407">
        <v>59.315925140185101</v>
      </c>
      <c r="D407">
        <v>60.321257727468399</v>
      </c>
      <c r="E407">
        <v>601.04514846314305</v>
      </c>
      <c r="F407">
        <v>0.17033243255011499</v>
      </c>
      <c r="G407">
        <v>0.18831276345914899</v>
      </c>
      <c r="H407">
        <v>230.042857142857</v>
      </c>
      <c r="I407">
        <v>78.057142857142907</v>
      </c>
      <c r="J407">
        <v>320.04166666666703</v>
      </c>
      <c r="K407">
        <v>111.944444444444</v>
      </c>
      <c r="L407">
        <f t="shared" si="84"/>
        <v>562.4925595238127</v>
      </c>
      <c r="M407">
        <v>355</v>
      </c>
      <c r="N407">
        <v>6.8269230769231397</v>
      </c>
      <c r="O407" s="4"/>
      <c r="P407" s="3"/>
      <c r="R407" s="4"/>
      <c r="S407" s="3"/>
      <c r="U407">
        <v>42.850601219586899</v>
      </c>
      <c r="V407" s="4"/>
      <c r="W407" s="5">
        <v>6.8269230769230802</v>
      </c>
      <c r="X407" s="5">
        <v>37.868926062578254</v>
      </c>
      <c r="Y407" s="5">
        <v>132.14104533229687</v>
      </c>
      <c r="Z407" s="5">
        <f t="shared" si="71"/>
        <v>3.4894320772111231</v>
      </c>
      <c r="AA407" s="5"/>
      <c r="AB407" s="5"/>
      <c r="AC407" s="5"/>
      <c r="AD407" s="5"/>
      <c r="AF407">
        <v>44.014041755952199</v>
      </c>
      <c r="AG407" s="4"/>
      <c r="AH407" s="3"/>
      <c r="AI407" s="5"/>
      <c r="AJ407">
        <v>525.13144855986502</v>
      </c>
      <c r="AL407">
        <f t="shared" si="72"/>
        <v>513.20977679227985</v>
      </c>
      <c r="AM407">
        <f t="shared" si="73"/>
        <v>734.26651378213069</v>
      </c>
      <c r="AO407">
        <v>406</v>
      </c>
      <c r="AP407">
        <v>356</v>
      </c>
      <c r="AU407">
        <v>355</v>
      </c>
      <c r="AV407">
        <v>6.8269230769231397</v>
      </c>
      <c r="AW407">
        <f t="shared" si="74"/>
        <v>39.505571145160147</v>
      </c>
      <c r="AX407">
        <f t="shared" si="75"/>
        <v>1560.69015150531</v>
      </c>
      <c r="AY407">
        <f t="shared" si="76"/>
        <v>0.49566928691650236</v>
      </c>
      <c r="AZ407">
        <f t="shared" si="77"/>
        <v>0.11331403119352217</v>
      </c>
      <c r="BA407">
        <v>1.9348341643717599</v>
      </c>
      <c r="BB407">
        <f t="shared" si="78"/>
        <v>39.662698377884254</v>
      </c>
      <c r="BC407">
        <f t="shared" si="79"/>
        <v>1573.1296426150222</v>
      </c>
      <c r="BD407">
        <f t="shared" si="80"/>
        <v>0.47985103083048447</v>
      </c>
      <c r="BE407">
        <f t="shared" si="81"/>
        <v>0.1105721966006134</v>
      </c>
      <c r="BF407">
        <v>2.1445830254550402</v>
      </c>
      <c r="BG407">
        <v>18.586404208260287</v>
      </c>
      <c r="BI407">
        <v>0.52681455561626755</v>
      </c>
      <c r="BJ407">
        <v>0.11066205590056637</v>
      </c>
      <c r="BK407">
        <v>1.48884551852397</v>
      </c>
      <c r="BM407">
        <v>6.8269230769231397</v>
      </c>
      <c r="BN407">
        <f t="shared" si="82"/>
        <v>18.586404208260287</v>
      </c>
      <c r="BO407">
        <f t="shared" si="83"/>
        <v>18.512772549826174</v>
      </c>
    </row>
    <row r="408" spans="1:67" x14ac:dyDescent="0.3">
      <c r="A408">
        <v>407</v>
      </c>
      <c r="B408" s="6">
        <v>7.8269230769231601</v>
      </c>
      <c r="C408">
        <v>59.774507456081402</v>
      </c>
      <c r="D408">
        <v>61.449244329193498</v>
      </c>
      <c r="E408">
        <v>603.02195401422398</v>
      </c>
      <c r="F408">
        <v>0.307181827658497</v>
      </c>
      <c r="G408">
        <v>0.19576693959233399</v>
      </c>
      <c r="H408">
        <v>229.098591549296</v>
      </c>
      <c r="I408">
        <v>78.098591549295804</v>
      </c>
      <c r="J408">
        <v>319.44</v>
      </c>
      <c r="K408">
        <v>111.973333333333</v>
      </c>
      <c r="L408">
        <f t="shared" si="84"/>
        <v>564.63380281690002</v>
      </c>
      <c r="M408">
        <v>356</v>
      </c>
      <c r="N408">
        <v>6.8461538461539098</v>
      </c>
      <c r="O408" s="4"/>
      <c r="P408" s="3"/>
      <c r="R408" s="4"/>
      <c r="S408" s="3"/>
      <c r="U408">
        <v>42.857708120282901</v>
      </c>
      <c r="V408" s="4"/>
      <c r="W408" s="5">
        <v>6.8461538461538503</v>
      </c>
      <c r="X408" s="5">
        <v>37.432191049852989</v>
      </c>
      <c r="Y408" s="5">
        <v>129.82002533373912</v>
      </c>
      <c r="Z408" s="5">
        <f t="shared" si="71"/>
        <v>3.4681385645003266</v>
      </c>
      <c r="AA408" s="5"/>
      <c r="AB408" s="5"/>
      <c r="AC408" s="5"/>
      <c r="AD408" s="5"/>
      <c r="AF408">
        <v>43.414791945159301</v>
      </c>
      <c r="AG408" s="4"/>
      <c r="AH408" s="3"/>
      <c r="AI408" s="5"/>
      <c r="AJ408">
        <v>522.41472265514597</v>
      </c>
      <c r="AL408">
        <f t="shared" si="72"/>
        <v>511.84869843680963</v>
      </c>
      <c r="AM408">
        <f t="shared" si="73"/>
        <v>731.37284099035912</v>
      </c>
      <c r="AO408">
        <v>407</v>
      </c>
      <c r="AP408">
        <v>357</v>
      </c>
      <c r="AU408">
        <v>356</v>
      </c>
      <c r="AV408">
        <v>6.8461538461539098</v>
      </c>
      <c r="AW408">
        <f t="shared" si="74"/>
        <v>39.0246552042546</v>
      </c>
      <c r="AX408">
        <f t="shared" si="75"/>
        <v>1522.9237138109556</v>
      </c>
      <c r="AY408">
        <f t="shared" si="76"/>
        <v>0.49706553842894319</v>
      </c>
      <c r="AZ408">
        <f t="shared" si="77"/>
        <v>0.11057199601450943</v>
      </c>
      <c r="BA408">
        <v>1.93488553682665</v>
      </c>
      <c r="BB408">
        <f t="shared" si="78"/>
        <v>39.121244012201842</v>
      </c>
      <c r="BC408">
        <f t="shared" si="79"/>
        <v>1530.4717330622384</v>
      </c>
      <c r="BD408">
        <f t="shared" si="80"/>
        <v>0.4812027238750774</v>
      </c>
      <c r="BE408">
        <f t="shared" si="81"/>
        <v>0.10757385581936611</v>
      </c>
      <c r="BF408">
        <v>2.1551354082024998</v>
      </c>
      <c r="BG408">
        <v>18.741301804266097</v>
      </c>
      <c r="BI408">
        <v>0.52829854027997547</v>
      </c>
      <c r="BJ408">
        <v>0.10812428632846199</v>
      </c>
      <c r="BK408">
        <v>1.4545711447388201</v>
      </c>
      <c r="BM408">
        <v>6.8461538461539098</v>
      </c>
      <c r="BN408">
        <f t="shared" si="82"/>
        <v>18.741301804266097</v>
      </c>
      <c r="BO408">
        <f t="shared" si="83"/>
        <v>18.695030269544734</v>
      </c>
    </row>
    <row r="409" spans="1:67" x14ac:dyDescent="0.3">
      <c r="A409">
        <v>408</v>
      </c>
      <c r="B409" s="6">
        <v>7.8461538461539302</v>
      </c>
      <c r="C409">
        <v>61.049721762891501</v>
      </c>
      <c r="D409">
        <v>61.066070307662002</v>
      </c>
      <c r="E409">
        <v>602.41621691684304</v>
      </c>
      <c r="F409">
        <v>0.19716336986314301</v>
      </c>
      <c r="G409">
        <v>0.23560501711329601</v>
      </c>
      <c r="H409">
        <v>228.5</v>
      </c>
      <c r="I409">
        <v>78</v>
      </c>
      <c r="J409">
        <v>318.71621621621603</v>
      </c>
      <c r="K409">
        <v>111.93243243243199</v>
      </c>
      <c r="L409">
        <f t="shared" si="84"/>
        <v>563.8513513513501</v>
      </c>
      <c r="M409">
        <v>357</v>
      </c>
      <c r="N409">
        <v>6.8653846153846798</v>
      </c>
      <c r="O409" s="4"/>
      <c r="P409" s="3"/>
      <c r="R409" s="4"/>
      <c r="S409" s="3"/>
      <c r="U409">
        <v>41.121225348884202</v>
      </c>
      <c r="V409" s="4"/>
      <c r="W409" s="5">
        <v>6.8653846153846203</v>
      </c>
      <c r="X409" s="5">
        <v>37.207587649540727</v>
      </c>
      <c r="Y409" s="5">
        <v>128.96862469270417</v>
      </c>
      <c r="Z409" s="5">
        <f t="shared" si="71"/>
        <v>3.4661915173717555</v>
      </c>
      <c r="AA409" s="5"/>
      <c r="AB409" s="5"/>
      <c r="AC409" s="5"/>
      <c r="AD409" s="5"/>
      <c r="AF409">
        <v>43.995210806379099</v>
      </c>
      <c r="AG409" s="4"/>
      <c r="AH409" s="3"/>
      <c r="AI409" s="5"/>
      <c r="AJ409">
        <v>519.86883454181498</v>
      </c>
      <c r="AL409">
        <f t="shared" si="72"/>
        <v>510.47499492459497</v>
      </c>
      <c r="AM409">
        <f t="shared" si="73"/>
        <v>728.59338836633037</v>
      </c>
      <c r="AO409">
        <v>408</v>
      </c>
      <c r="AP409">
        <v>358</v>
      </c>
      <c r="AU409">
        <v>357</v>
      </c>
      <c r="AV409">
        <v>6.8653846153846798</v>
      </c>
      <c r="AW409">
        <f t="shared" si="74"/>
        <v>38.537446388876631</v>
      </c>
      <c r="AX409">
        <f t="shared" si="75"/>
        <v>1485.1347741755405</v>
      </c>
      <c r="AY409">
        <f t="shared" si="76"/>
        <v>0.49846178994138413</v>
      </c>
      <c r="AZ409">
        <f t="shared" si="77"/>
        <v>0.10782832708029627</v>
      </c>
      <c r="BA409">
        <v>1.93464703351036</v>
      </c>
      <c r="BB409">
        <f t="shared" si="78"/>
        <v>38.569393609285939</v>
      </c>
      <c r="BC409">
        <f t="shared" si="79"/>
        <v>1487.598123388027</v>
      </c>
      <c r="BD409">
        <f t="shared" si="80"/>
        <v>0.48255441691967038</v>
      </c>
      <c r="BE409">
        <f t="shared" si="81"/>
        <v>0.10456035389971854</v>
      </c>
      <c r="BF409">
        <v>2.1655631768568799</v>
      </c>
      <c r="BG409">
        <v>18.906114873678554</v>
      </c>
      <c r="BI409">
        <v>0.52978252494368339</v>
      </c>
      <c r="BJ409">
        <v>0.10683062848406327</v>
      </c>
      <c r="BK409">
        <v>1.4185446518183</v>
      </c>
      <c r="BM409">
        <v>6.8653846153846798</v>
      </c>
      <c r="BN409">
        <f t="shared" si="82"/>
        <v>18.906114873678554</v>
      </c>
      <c r="BO409">
        <f t="shared" si="83"/>
        <v>18.890454844768801</v>
      </c>
    </row>
    <row r="410" spans="1:67" x14ac:dyDescent="0.3">
      <c r="A410">
        <v>409</v>
      </c>
      <c r="B410" s="6">
        <v>7.8653846153847002</v>
      </c>
      <c r="C410">
        <v>58.803745074464501</v>
      </c>
      <c r="D410">
        <v>59.8148242032808</v>
      </c>
      <c r="E410">
        <v>601.052160930063</v>
      </c>
      <c r="F410">
        <v>0.16250000000000001</v>
      </c>
      <c r="G410">
        <v>0.233231477102154</v>
      </c>
      <c r="H410">
        <v>228</v>
      </c>
      <c r="I410">
        <v>78</v>
      </c>
      <c r="J410">
        <v>318</v>
      </c>
      <c r="K410">
        <v>111.887323943662</v>
      </c>
      <c r="L410">
        <f t="shared" si="84"/>
        <v>562.5</v>
      </c>
      <c r="M410">
        <v>358</v>
      </c>
      <c r="N410">
        <v>6.8846153846154499</v>
      </c>
      <c r="O410" s="4"/>
      <c r="P410" s="3"/>
      <c r="R410" s="4"/>
      <c r="S410" s="3"/>
      <c r="U410">
        <v>40.988516628163502</v>
      </c>
      <c r="V410" s="4"/>
      <c r="W410" s="5">
        <v>6.8846153846153904</v>
      </c>
      <c r="X410" s="5">
        <v>36.988615523092911</v>
      </c>
      <c r="Y410" s="5">
        <v>119.16903645108424</v>
      </c>
      <c r="Z410" s="5">
        <f t="shared" si="71"/>
        <v>3.2217760726049356</v>
      </c>
      <c r="AA410" s="5"/>
      <c r="AB410" s="5"/>
      <c r="AC410" s="5"/>
      <c r="AD410" s="5"/>
      <c r="AF410">
        <v>43.567860233645398</v>
      </c>
      <c r="AG410" s="4"/>
      <c r="AH410" s="3"/>
      <c r="AI410" s="5"/>
      <c r="AJ410">
        <v>516.58124991397801</v>
      </c>
      <c r="AL410">
        <f t="shared" si="72"/>
        <v>509.08927115632468</v>
      </c>
      <c r="AM410">
        <f t="shared" si="73"/>
        <v>725.27792863781929</v>
      </c>
      <c r="AO410">
        <v>409</v>
      </c>
      <c r="AP410">
        <v>359</v>
      </c>
      <c r="AU410">
        <v>358</v>
      </c>
      <c r="AV410">
        <v>6.8846153846154499</v>
      </c>
      <c r="AW410">
        <f t="shared" si="74"/>
        <v>38.043805897928237</v>
      </c>
      <c r="AX410">
        <f t="shared" si="75"/>
        <v>1447.3311671992394</v>
      </c>
      <c r="AY410">
        <f t="shared" si="76"/>
        <v>0.49985804145382506</v>
      </c>
      <c r="AZ410">
        <f t="shared" si="77"/>
        <v>0.10508359322264453</v>
      </c>
      <c r="BA410">
        <v>1.9341038698280799</v>
      </c>
      <c r="BB410">
        <f t="shared" si="78"/>
        <v>38.006855626260261</v>
      </c>
      <c r="BC410">
        <f t="shared" si="79"/>
        <v>1444.5210745953914</v>
      </c>
      <c r="BD410">
        <f t="shared" si="80"/>
        <v>0.48390610996426336</v>
      </c>
      <c r="BE410">
        <f t="shared" si="81"/>
        <v>0.10153255264351962</v>
      </c>
      <c r="BF410">
        <v>2.1758455622769701</v>
      </c>
      <c r="BG410">
        <v>19.064284224973296</v>
      </c>
      <c r="BI410">
        <v>0.53126650960739119</v>
      </c>
      <c r="BJ410">
        <v>0.10557690063199786</v>
      </c>
      <c r="BK410">
        <v>1.3807093329009501</v>
      </c>
      <c r="BM410">
        <v>6.8846153846154499</v>
      </c>
      <c r="BN410">
        <f t="shared" si="82"/>
        <v>19.064284224973296</v>
      </c>
      <c r="BO410">
        <f t="shared" si="83"/>
        <v>19.082818525421491</v>
      </c>
    </row>
    <row r="411" spans="1:67" x14ac:dyDescent="0.3">
      <c r="A411">
        <v>410</v>
      </c>
      <c r="B411" s="6">
        <v>7.8846153846154703</v>
      </c>
      <c r="C411">
        <v>59.3977030386541</v>
      </c>
      <c r="D411">
        <v>59.904904119496003</v>
      </c>
      <c r="E411">
        <v>601.72677004920001</v>
      </c>
      <c r="F411">
        <v>0.27491046780020001</v>
      </c>
      <c r="G411">
        <v>0.224482532194514</v>
      </c>
      <c r="H411">
        <v>227.15714285714299</v>
      </c>
      <c r="I411">
        <v>78.071428571428598</v>
      </c>
      <c r="J411">
        <v>317.30985915493</v>
      </c>
      <c r="K411">
        <v>111.859154929577</v>
      </c>
      <c r="L411">
        <f t="shared" si="84"/>
        <v>563.45447686116881</v>
      </c>
      <c r="M411">
        <v>359</v>
      </c>
      <c r="N411">
        <v>6.9038461538462199</v>
      </c>
      <c r="O411" s="4"/>
      <c r="P411" s="3"/>
      <c r="R411" s="4"/>
      <c r="S411" s="3"/>
      <c r="U411">
        <v>42.3548913338266</v>
      </c>
      <c r="V411" s="4"/>
      <c r="W411" s="5">
        <v>6.9038461538461497</v>
      </c>
      <c r="X411" s="5">
        <v>36.682243911959304</v>
      </c>
      <c r="Y411" s="5">
        <v>115.72659024640866</v>
      </c>
      <c r="Z411" s="5">
        <f t="shared" si="71"/>
        <v>3.1548394510478399</v>
      </c>
      <c r="AA411" s="5"/>
      <c r="AB411" s="5"/>
      <c r="AC411" s="5"/>
      <c r="AD411" s="5"/>
      <c r="AF411">
        <v>42.240508738197803</v>
      </c>
      <c r="AG411" s="4"/>
      <c r="AH411" s="3"/>
      <c r="AI411" s="5"/>
      <c r="AJ411">
        <v>515.58924582283896</v>
      </c>
      <c r="AL411">
        <f t="shared" si="72"/>
        <v>507.692154873753</v>
      </c>
      <c r="AM411">
        <f t="shared" si="73"/>
        <v>723.59076454064734</v>
      </c>
      <c r="AO411">
        <v>410</v>
      </c>
      <c r="AP411">
        <v>360</v>
      </c>
      <c r="AU411">
        <v>359</v>
      </c>
      <c r="AV411">
        <v>6.9038461538462199</v>
      </c>
      <c r="AW411">
        <f t="shared" si="74"/>
        <v>37.543592382074522</v>
      </c>
      <c r="AX411">
        <f t="shared" si="75"/>
        <v>1409.521328951364</v>
      </c>
      <c r="AY411">
        <f t="shared" si="76"/>
        <v>0.50125429296626589</v>
      </c>
      <c r="AZ411">
        <f t="shared" si="77"/>
        <v>0.10233840694303008</v>
      </c>
      <c r="BA411">
        <v>1.93324085122068</v>
      </c>
      <c r="BB411">
        <f t="shared" si="78"/>
        <v>37.433332547079374</v>
      </c>
      <c r="BC411">
        <f t="shared" si="79"/>
        <v>1401.2543855802319</v>
      </c>
      <c r="BD411">
        <f t="shared" si="80"/>
        <v>0.48525780300885629</v>
      </c>
      <c r="BE411">
        <f t="shared" si="81"/>
        <v>9.8491421948093155E-2</v>
      </c>
      <c r="BF411">
        <v>2.1859610473778601</v>
      </c>
      <c r="BG411">
        <v>19.273349155743855</v>
      </c>
      <c r="BI411">
        <v>0.53275049427109822</v>
      </c>
      <c r="BJ411">
        <v>0.10383518594874612</v>
      </c>
      <c r="BK411">
        <v>1.34100728355133</v>
      </c>
      <c r="BM411">
        <v>6.9038461538462199</v>
      </c>
      <c r="BN411">
        <f t="shared" si="82"/>
        <v>19.273349155743855</v>
      </c>
      <c r="BO411">
        <f t="shared" si="83"/>
        <v>19.330118781986549</v>
      </c>
    </row>
    <row r="412" spans="1:67" x14ac:dyDescent="0.3">
      <c r="A412">
        <v>411</v>
      </c>
      <c r="B412" s="6">
        <v>7.9038461538462403</v>
      </c>
      <c r="C412">
        <v>59.905891886421301</v>
      </c>
      <c r="D412">
        <v>59.404103055716298</v>
      </c>
      <c r="E412">
        <v>602.19927083947505</v>
      </c>
      <c r="F412">
        <v>0.16620140586978199</v>
      </c>
      <c r="G412">
        <v>0.15182806300285001</v>
      </c>
      <c r="H412">
        <v>226.661971830986</v>
      </c>
      <c r="I412">
        <v>77.943661971831006</v>
      </c>
      <c r="J412">
        <v>316.84285714285699</v>
      </c>
      <c r="K412">
        <v>111.87142857142901</v>
      </c>
      <c r="L412">
        <f t="shared" si="84"/>
        <v>563.63053319919368</v>
      </c>
      <c r="M412">
        <v>360</v>
      </c>
      <c r="N412">
        <v>6.92307692307699</v>
      </c>
      <c r="O412" s="4"/>
      <c r="P412" s="3"/>
      <c r="R412" s="4"/>
      <c r="S412" s="3"/>
      <c r="U412">
        <v>40.181878170803998</v>
      </c>
      <c r="V412" s="4"/>
      <c r="W412" s="5">
        <v>6.9230769230769198</v>
      </c>
      <c r="X412" s="5">
        <v>36.326723643713393</v>
      </c>
      <c r="Y412" s="5">
        <v>119.3349881591015</v>
      </c>
      <c r="Z412" s="5">
        <f t="shared" si="71"/>
        <v>3.2850468247431199</v>
      </c>
      <c r="AA412" s="5"/>
      <c r="AB412" s="5"/>
      <c r="AC412" s="5"/>
      <c r="AD412" s="5"/>
      <c r="AF412">
        <v>41.665847082523001</v>
      </c>
      <c r="AG412" s="4"/>
      <c r="AH412" s="3"/>
      <c r="AI412" s="5"/>
      <c r="AJ412">
        <v>512.79058692630497</v>
      </c>
      <c r="AL412">
        <f t="shared" si="72"/>
        <v>506.28429701070536</v>
      </c>
      <c r="AM412">
        <f t="shared" si="73"/>
        <v>720.60944723188891</v>
      </c>
      <c r="AO412">
        <v>411</v>
      </c>
      <c r="AP412">
        <v>361</v>
      </c>
      <c r="AU412">
        <v>360</v>
      </c>
      <c r="AV412">
        <v>6.92307692307699</v>
      </c>
      <c r="AW412">
        <f t="shared" si="74"/>
        <v>37.036661913490263</v>
      </c>
      <c r="AX412">
        <f t="shared" si="75"/>
        <v>1371.7143256941802</v>
      </c>
      <c r="AY412">
        <f t="shared" si="76"/>
        <v>0.50265054447870683</v>
      </c>
      <c r="AZ412">
        <f t="shared" si="77"/>
        <v>9.9593426498137752E-2</v>
      </c>
      <c r="BA412">
        <v>1.9320423700295899</v>
      </c>
      <c r="BB412">
        <f t="shared" si="78"/>
        <v>36.848520807221846</v>
      </c>
      <c r="BC412">
        <f t="shared" si="79"/>
        <v>1357.8134856802612</v>
      </c>
      <c r="BD412">
        <f t="shared" si="80"/>
        <v>0.48660949605344928</v>
      </c>
      <c r="BE412">
        <f t="shared" si="81"/>
        <v>9.5438046311319524E-2</v>
      </c>
      <c r="BF412">
        <v>2.1958873540356398</v>
      </c>
      <c r="BG412">
        <v>19.456652138766685</v>
      </c>
      <c r="BI412">
        <v>0.53423447893480613</v>
      </c>
      <c r="BJ412">
        <v>0.10183222109708817</v>
      </c>
      <c r="BK412">
        <v>1.2993793006295</v>
      </c>
      <c r="BM412">
        <v>6.92307692307699</v>
      </c>
      <c r="BN412">
        <f t="shared" si="82"/>
        <v>19.456652138766685</v>
      </c>
      <c r="BO412">
        <f t="shared" si="83"/>
        <v>19.555993875625493</v>
      </c>
    </row>
    <row r="413" spans="1:67" x14ac:dyDescent="0.3">
      <c r="A413">
        <v>412</v>
      </c>
      <c r="B413" s="6">
        <v>7.9230769230770104</v>
      </c>
      <c r="C413">
        <v>58.803745074464501</v>
      </c>
      <c r="D413">
        <v>59.872815766379198</v>
      </c>
      <c r="E413">
        <v>600.93829159407596</v>
      </c>
      <c r="F413">
        <v>0.21591858224777599</v>
      </c>
      <c r="G413">
        <v>0.267214011355277</v>
      </c>
      <c r="H413">
        <v>226</v>
      </c>
      <c r="I413">
        <v>78</v>
      </c>
      <c r="J413">
        <v>316.02816901408499</v>
      </c>
      <c r="K413">
        <v>111.76056338028199</v>
      </c>
      <c r="L413">
        <f t="shared" si="84"/>
        <v>562.67605633803123</v>
      </c>
      <c r="M413">
        <v>361</v>
      </c>
      <c r="N413">
        <v>6.94230769230776</v>
      </c>
      <c r="O413" s="4"/>
      <c r="P413" s="3"/>
      <c r="R413" s="4"/>
      <c r="S413" s="3"/>
      <c r="U413">
        <v>39.8962391194611</v>
      </c>
      <c r="V413" s="4"/>
      <c r="W413" s="5">
        <v>6.9423076923076898</v>
      </c>
      <c r="X413" s="5">
        <v>36.323624909562206</v>
      </c>
      <c r="Y413" s="5">
        <v>118.9660992044742</v>
      </c>
      <c r="Z413" s="5">
        <f t="shared" si="71"/>
        <v>3.2751714483527867</v>
      </c>
      <c r="AA413" s="5"/>
      <c r="AB413" s="5"/>
      <c r="AC413" s="5"/>
      <c r="AD413" s="5"/>
      <c r="AF413">
        <v>40.988516628163502</v>
      </c>
      <c r="AG413" s="4"/>
      <c r="AH413" s="3"/>
      <c r="AI413" s="5"/>
      <c r="AJ413">
        <v>507.41996000325298</v>
      </c>
      <c r="AL413">
        <f t="shared" si="72"/>
        <v>504.86637204638259</v>
      </c>
      <c r="AM413">
        <f t="shared" si="73"/>
        <v>715.79680736433806</v>
      </c>
      <c r="AO413">
        <v>412</v>
      </c>
      <c r="AP413">
        <v>362</v>
      </c>
      <c r="AU413">
        <v>361</v>
      </c>
      <c r="AV413">
        <v>6.94230769230776</v>
      </c>
      <c r="AW413">
        <f t="shared" si="74"/>
        <v>36.52286795544002</v>
      </c>
      <c r="AX413">
        <f t="shared" si="75"/>
        <v>1333.9198836905075</v>
      </c>
      <c r="AY413">
        <f t="shared" si="76"/>
        <v>0.50404679599114766</v>
      </c>
      <c r="AZ413">
        <f t="shared" si="77"/>
        <v>9.6849358064044502E-2</v>
      </c>
      <c r="BA413">
        <v>1.93049239415875</v>
      </c>
      <c r="BB413">
        <f t="shared" si="78"/>
        <v>36.25211071794503</v>
      </c>
      <c r="BC413">
        <f t="shared" si="79"/>
        <v>1314.215531506145</v>
      </c>
      <c r="BD413">
        <f t="shared" si="80"/>
        <v>0.48796118909804215</v>
      </c>
      <c r="BE413">
        <f t="shared" si="81"/>
        <v>9.2373631637706607E-2</v>
      </c>
      <c r="BF413">
        <v>2.2056014298997999</v>
      </c>
      <c r="BG413">
        <v>19.59859253763015</v>
      </c>
      <c r="BI413">
        <v>0.53571846359851394</v>
      </c>
      <c r="BJ413">
        <v>0.10181484889882612</v>
      </c>
      <c r="BK413">
        <v>1.2557650272777601</v>
      </c>
      <c r="BM413">
        <v>6.94230769230776</v>
      </c>
      <c r="BN413">
        <f t="shared" si="82"/>
        <v>19.59859253763015</v>
      </c>
      <c r="BO413">
        <f t="shared" si="83"/>
        <v>19.744969139411076</v>
      </c>
    </row>
    <row r="414" spans="1:67" x14ac:dyDescent="0.3">
      <c r="A414">
        <v>413</v>
      </c>
      <c r="B414" s="6">
        <v>7.9423076923077804</v>
      </c>
      <c r="C414">
        <v>58.5433664189596</v>
      </c>
      <c r="D414">
        <v>59.8535104013026</v>
      </c>
      <c r="E414">
        <v>600.61283744791797</v>
      </c>
      <c r="F414">
        <v>0.26803084353901102</v>
      </c>
      <c r="G414">
        <v>0.27146334512868903</v>
      </c>
      <c r="H414">
        <v>225.17647058823499</v>
      </c>
      <c r="I414">
        <v>78.044117647058798</v>
      </c>
      <c r="J414">
        <v>315.19718309859201</v>
      </c>
      <c r="K414">
        <v>111.676056338028</v>
      </c>
      <c r="L414">
        <f t="shared" si="84"/>
        <v>562.62945318973129</v>
      </c>
      <c r="M414">
        <v>362</v>
      </c>
      <c r="N414">
        <v>6.9615384615385301</v>
      </c>
      <c r="O414" s="4"/>
      <c r="P414" s="3"/>
      <c r="R414" s="4"/>
      <c r="S414" s="3"/>
      <c r="U414">
        <v>40.5648009593274</v>
      </c>
      <c r="V414" s="4"/>
      <c r="W414" s="5">
        <v>6.9615384615384599</v>
      </c>
      <c r="X414" s="5">
        <v>35.854851162728821</v>
      </c>
      <c r="Y414" s="5">
        <v>110.80561693681038</v>
      </c>
      <c r="Z414" s="5">
        <f t="shared" si="71"/>
        <v>3.090394000909785</v>
      </c>
      <c r="AA414" s="5"/>
      <c r="AB414" s="5"/>
      <c r="AC414" s="5"/>
      <c r="AD414" s="5"/>
      <c r="AF414">
        <v>42.3548913338266</v>
      </c>
      <c r="AG414" s="4"/>
      <c r="AH414" s="3"/>
      <c r="AI414" s="5"/>
      <c r="AJ414">
        <v>507.64613533322603</v>
      </c>
      <c r="AL414">
        <f t="shared" si="72"/>
        <v>503.43907836082394</v>
      </c>
      <c r="AM414">
        <f t="shared" si="73"/>
        <v>714.95139998433172</v>
      </c>
      <c r="AO414">
        <v>413</v>
      </c>
      <c r="AP414">
        <v>363</v>
      </c>
      <c r="AU414">
        <v>362</v>
      </c>
      <c r="AV414">
        <v>6.9615384615385301</v>
      </c>
      <c r="AW414">
        <f t="shared" si="74"/>
        <v>36.002061331692644</v>
      </c>
      <c r="AX414">
        <f t="shared" si="75"/>
        <v>1296.1484201309588</v>
      </c>
      <c r="AY414">
        <f t="shared" si="76"/>
        <v>0.50544304750358859</v>
      </c>
      <c r="AZ414">
        <f t="shared" si="77"/>
        <v>9.4106957981694064E-2</v>
      </c>
      <c r="BA414">
        <v>1.9285744661027</v>
      </c>
      <c r="BB414">
        <f t="shared" si="78"/>
        <v>35.643786390104083</v>
      </c>
      <c r="BC414">
        <f t="shared" si="79"/>
        <v>1270.4795082233691</v>
      </c>
      <c r="BD414">
        <f t="shared" si="80"/>
        <v>0.48931288214263519</v>
      </c>
      <c r="BE414">
        <f t="shared" si="81"/>
        <v>8.9299512357293567E-2</v>
      </c>
      <c r="BF414">
        <v>2.21507943510646</v>
      </c>
      <c r="BG414">
        <v>19.858624021479553</v>
      </c>
      <c r="BI414">
        <v>0.53720244826222185</v>
      </c>
      <c r="BJ414">
        <v>9.9203867689636585E-2</v>
      </c>
      <c r="BK414">
        <v>1.21010286311906</v>
      </c>
      <c r="BM414">
        <v>6.9615384615385301</v>
      </c>
      <c r="BN414">
        <f t="shared" si="82"/>
        <v>19.858624021479553</v>
      </c>
      <c r="BO414">
        <f t="shared" si="83"/>
        <v>20.05823377346988</v>
      </c>
    </row>
    <row r="415" spans="1:67" x14ac:dyDescent="0.3">
      <c r="A415">
        <v>414</v>
      </c>
      <c r="B415" s="6">
        <v>7.9615384615385496</v>
      </c>
      <c r="C415">
        <v>57.774243221072098</v>
      </c>
      <c r="D415">
        <v>59.446763091587599</v>
      </c>
      <c r="E415">
        <v>600.97992636826496</v>
      </c>
      <c r="F415">
        <v>0.146058327317549</v>
      </c>
      <c r="G415">
        <v>0.121469232926241</v>
      </c>
      <c r="H415">
        <v>224.727272727273</v>
      </c>
      <c r="I415">
        <v>78.030303030303003</v>
      </c>
      <c r="J415">
        <v>314.82857142857102</v>
      </c>
      <c r="K415">
        <v>111.614285714286</v>
      </c>
      <c r="L415">
        <f t="shared" si="84"/>
        <v>563.13311688311262</v>
      </c>
      <c r="M415">
        <v>363</v>
      </c>
      <c r="N415">
        <v>6.9807692307693001</v>
      </c>
      <c r="O415" s="4"/>
      <c r="P415" s="3"/>
      <c r="R415" s="4"/>
      <c r="S415" s="3"/>
      <c r="U415">
        <v>41.1893207980618</v>
      </c>
      <c r="V415" s="4"/>
      <c r="W415" s="5">
        <v>6.9807692307692299</v>
      </c>
      <c r="X415" s="5">
        <v>35.240346336730802</v>
      </c>
      <c r="Y415" s="5">
        <v>110.15158258258239</v>
      </c>
      <c r="Z415" s="5">
        <f t="shared" si="71"/>
        <v>3.1257236103770087</v>
      </c>
      <c r="AA415" s="5"/>
      <c r="AB415" s="5"/>
      <c r="AC415" s="5"/>
      <c r="AD415" s="5"/>
      <c r="AF415">
        <v>40.988516628163502</v>
      </c>
      <c r="AG415" s="4"/>
      <c r="AH415" s="3"/>
      <c r="AI415" s="5"/>
      <c r="AJ415">
        <v>505.05231218110998</v>
      </c>
      <c r="AL415">
        <f t="shared" si="72"/>
        <v>502.00313859283142</v>
      </c>
      <c r="AM415">
        <f t="shared" si="73"/>
        <v>712.09900238417617</v>
      </c>
      <c r="AO415">
        <v>414</v>
      </c>
      <c r="AP415">
        <v>364</v>
      </c>
      <c r="AU415">
        <v>363</v>
      </c>
      <c r="AV415">
        <v>6.9807692307693001</v>
      </c>
      <c r="AW415">
        <f t="shared" si="74"/>
        <v>35.474090195764603</v>
      </c>
      <c r="AX415">
        <f t="shared" si="75"/>
        <v>1258.4110752172423</v>
      </c>
      <c r="AY415">
        <f t="shared" si="76"/>
        <v>0.50683929901602953</v>
      </c>
      <c r="AZ415">
        <f t="shared" si="77"/>
        <v>9.1367035086307585E-2</v>
      </c>
      <c r="BA415">
        <v>1.92627169513208</v>
      </c>
      <c r="BB415">
        <f t="shared" si="78"/>
        <v>35.02322565753353</v>
      </c>
      <c r="BC415">
        <f t="shared" si="79"/>
        <v>1226.6263354585149</v>
      </c>
      <c r="BD415">
        <f t="shared" si="80"/>
        <v>0.49066457518722817</v>
      </c>
      <c r="BE415">
        <f t="shared" si="81"/>
        <v>8.621715886959519E-2</v>
      </c>
      <c r="BF415">
        <v>2.2242967288986599</v>
      </c>
      <c r="BG415">
        <v>20.073777747489537</v>
      </c>
      <c r="BI415">
        <v>0.53868643292592966</v>
      </c>
      <c r="BJ415">
        <v>9.5832560557489205E-2</v>
      </c>
      <c r="BK415">
        <v>1.16232985026486</v>
      </c>
      <c r="BM415">
        <v>6.9807692307693001</v>
      </c>
      <c r="BN415">
        <f t="shared" si="82"/>
        <v>20.073777747489537</v>
      </c>
      <c r="BO415">
        <f t="shared" si="83"/>
        <v>20.332193537718961</v>
      </c>
    </row>
    <row r="416" spans="1:67" x14ac:dyDescent="0.3">
      <c r="A416">
        <v>415</v>
      </c>
      <c r="B416" s="6">
        <v>7.9807692307693197</v>
      </c>
      <c r="C416">
        <v>58.430003845448603</v>
      </c>
      <c r="D416">
        <v>59.902322459098897</v>
      </c>
      <c r="E416">
        <v>600.53953834320203</v>
      </c>
      <c r="F416">
        <v>0.25548144762950298</v>
      </c>
      <c r="G416">
        <v>0.27436244928340597</v>
      </c>
      <c r="H416">
        <v>223.941176470588</v>
      </c>
      <c r="I416">
        <v>78.029411764705898</v>
      </c>
      <c r="J416">
        <v>313.98591549295799</v>
      </c>
      <c r="K416">
        <v>111.56338028169</v>
      </c>
      <c r="L416">
        <f t="shared" si="84"/>
        <v>562.77961888981235</v>
      </c>
      <c r="M416">
        <v>364</v>
      </c>
      <c r="N416">
        <v>7.0000000000000604</v>
      </c>
      <c r="O416" s="4"/>
      <c r="P416" s="3"/>
      <c r="R416" s="4"/>
      <c r="S416" s="3"/>
      <c r="U416">
        <v>39.984886658048097</v>
      </c>
      <c r="V416" s="4"/>
      <c r="W416" s="5">
        <v>7</v>
      </c>
      <c r="X416" s="5">
        <v>35.168558952133054</v>
      </c>
      <c r="Y416" s="5">
        <v>110.74294768485551</v>
      </c>
      <c r="Z416" s="5">
        <f t="shared" si="71"/>
        <v>3.1489191193641073</v>
      </c>
      <c r="AA416" s="5"/>
      <c r="AB416" s="5"/>
      <c r="AC416" s="5"/>
      <c r="AD416" s="5"/>
      <c r="AF416">
        <v>40.988516628163502</v>
      </c>
      <c r="AG416" s="4"/>
      <c r="AH416" s="3"/>
      <c r="AI416" s="5"/>
      <c r="AJ416">
        <v>501.45302506203802</v>
      </c>
      <c r="AL416">
        <f t="shared" si="72"/>
        <v>500.5592999999958</v>
      </c>
      <c r="AM416">
        <f t="shared" si="73"/>
        <v>708.52999171549175</v>
      </c>
      <c r="AO416">
        <v>415</v>
      </c>
      <c r="AP416">
        <v>365</v>
      </c>
      <c r="AU416">
        <v>364</v>
      </c>
      <c r="AV416">
        <v>7.0000000000000604</v>
      </c>
      <c r="AW416">
        <f t="shared" si="74"/>
        <v>34.938799999998409</v>
      </c>
      <c r="AX416">
        <f t="shared" si="75"/>
        <v>1220.7197454398888</v>
      </c>
      <c r="AY416">
        <f t="shared" si="76"/>
        <v>0.50823555052846969</v>
      </c>
      <c r="AZ416">
        <f t="shared" si="77"/>
        <v>8.8630453123515709E-2</v>
      </c>
      <c r="BA416">
        <v>1.9235667446918601</v>
      </c>
      <c r="BB416">
        <f t="shared" si="78"/>
        <v>34.390099999997489</v>
      </c>
      <c r="BC416">
        <f t="shared" si="79"/>
        <v>1182.6789780098272</v>
      </c>
      <c r="BD416">
        <f t="shared" si="80"/>
        <v>0.49201626823182038</v>
      </c>
      <c r="BE416">
        <f t="shared" si="81"/>
        <v>8.3128185325230475E-2</v>
      </c>
      <c r="BF416">
        <v>2.2332278561493402</v>
      </c>
      <c r="BG416">
        <v>20.279173632624016</v>
      </c>
      <c r="BI416">
        <v>0.54017041758963757</v>
      </c>
      <c r="BJ416">
        <v>9.5442521157652838E-2</v>
      </c>
      <c r="BK416">
        <v>1.1123818421243901</v>
      </c>
      <c r="BM416">
        <v>7.0000000000000604</v>
      </c>
      <c r="BN416">
        <f t="shared" si="82"/>
        <v>20.279173632624016</v>
      </c>
      <c r="BO416">
        <f t="shared" si="83"/>
        <v>20.602731359186031</v>
      </c>
    </row>
    <row r="417" spans="1:67" x14ac:dyDescent="0.3">
      <c r="A417">
        <v>416</v>
      </c>
      <c r="B417" s="6">
        <v>8.0000000000000906</v>
      </c>
      <c r="C417">
        <v>57.614919762556902</v>
      </c>
      <c r="D417">
        <v>59.089013821896103</v>
      </c>
      <c r="E417">
        <v>600.44104330769005</v>
      </c>
      <c r="F417">
        <v>0.25830206046372201</v>
      </c>
      <c r="G417">
        <v>0.26183014346854899</v>
      </c>
      <c r="H417">
        <v>223.15151515151501</v>
      </c>
      <c r="I417">
        <v>77.939393939393895</v>
      </c>
      <c r="J417">
        <v>313.18840579710098</v>
      </c>
      <c r="K417">
        <v>111.449275362319</v>
      </c>
      <c r="L417">
        <f t="shared" si="84"/>
        <v>562.73056653491233</v>
      </c>
      <c r="M417">
        <v>365</v>
      </c>
      <c r="N417">
        <v>7.0192307692308296</v>
      </c>
      <c r="O417" s="4"/>
      <c r="P417" s="3"/>
      <c r="R417" s="4"/>
      <c r="S417" s="3"/>
      <c r="U417">
        <v>40.181878170803998</v>
      </c>
      <c r="V417" s="4"/>
      <c r="W417" s="5">
        <v>7.0192307692307701</v>
      </c>
      <c r="X417" s="5">
        <v>34.605158849068197</v>
      </c>
      <c r="Y417" s="5"/>
      <c r="Z417" s="5"/>
      <c r="AA417" s="5"/>
      <c r="AB417" s="5"/>
      <c r="AC417" s="5"/>
      <c r="AD417" s="5"/>
      <c r="AF417">
        <v>40.622965916179503</v>
      </c>
      <c r="AG417" s="4"/>
      <c r="AH417" s="3"/>
      <c r="AI417" s="5"/>
      <c r="AJ417">
        <v>500.34663582504999</v>
      </c>
      <c r="AL417">
        <f t="shared" si="72"/>
        <v>499.10833482105045</v>
      </c>
      <c r="AM417">
        <f t="shared" si="73"/>
        <v>706.72192966490502</v>
      </c>
      <c r="AO417">
        <v>416</v>
      </c>
      <c r="AP417">
        <v>366</v>
      </c>
      <c r="AU417">
        <v>365</v>
      </c>
      <c r="AV417">
        <v>7.0192307692308296</v>
      </c>
      <c r="AW417">
        <f t="shared" si="74"/>
        <v>34.396033464473135</v>
      </c>
      <c r="AX417">
        <f t="shared" si="75"/>
        <v>1183.0871180891559</v>
      </c>
      <c r="AY417">
        <f t="shared" si="76"/>
        <v>0.50963180204091052</v>
      </c>
      <c r="AZ417">
        <f t="shared" si="77"/>
        <v>8.5898133255025363E-2</v>
      </c>
      <c r="BA417">
        <v>1.9204418381614701</v>
      </c>
      <c r="BB417">
        <f t="shared" si="78"/>
        <v>33.744074465688655</v>
      </c>
      <c r="BC417">
        <f t="shared" si="79"/>
        <v>1138.6625615459411</v>
      </c>
      <c r="BD417">
        <f t="shared" si="80"/>
        <v>0.4933679612764133</v>
      </c>
      <c r="BE417">
        <f t="shared" si="81"/>
        <v>8.003435775815923E-2</v>
      </c>
      <c r="BF417">
        <v>2.2418465337894502</v>
      </c>
      <c r="BG417">
        <v>20.546611294434914</v>
      </c>
      <c r="BI417">
        <v>0.54165440225334538</v>
      </c>
      <c r="BJ417">
        <v>9.2409038315330538E-2</v>
      </c>
      <c r="BK417">
        <v>1.06019340185239</v>
      </c>
      <c r="BM417">
        <v>7.0192307692308296</v>
      </c>
      <c r="BN417">
        <f t="shared" si="82"/>
        <v>20.546611294434914</v>
      </c>
      <c r="BO417">
        <f t="shared" si="83"/>
        <v>20.943586121572473</v>
      </c>
    </row>
    <row r="418" spans="1:67" x14ac:dyDescent="0.3">
      <c r="A418">
        <v>417</v>
      </c>
      <c r="B418" s="6">
        <v>8.0192307692308606</v>
      </c>
      <c r="C418">
        <v>57.255358894353598</v>
      </c>
      <c r="D418">
        <v>57.823980247941599</v>
      </c>
      <c r="E418">
        <v>599.16734981312902</v>
      </c>
      <c r="F418">
        <v>0.12734431608557201</v>
      </c>
      <c r="G418">
        <v>0.18016949936256699</v>
      </c>
      <c r="H418">
        <v>222.78461538461499</v>
      </c>
      <c r="I418">
        <v>78.076923076923094</v>
      </c>
      <c r="J418">
        <v>312.63636363636402</v>
      </c>
      <c r="K418">
        <v>111.5</v>
      </c>
      <c r="L418">
        <f t="shared" si="84"/>
        <v>561.57342657343145</v>
      </c>
      <c r="M418">
        <v>366</v>
      </c>
      <c r="N418">
        <v>7.0384615384615996</v>
      </c>
      <c r="O418" s="4"/>
      <c r="P418" s="3"/>
      <c r="R418" s="4"/>
      <c r="S418" s="3"/>
      <c r="U418">
        <v>39.689991982137499</v>
      </c>
      <c r="V418" s="4"/>
      <c r="W418" s="5">
        <v>7.0384615384615401</v>
      </c>
      <c r="X418" s="5">
        <v>34.378974273815587</v>
      </c>
      <c r="Y418" s="5"/>
      <c r="Z418" s="5"/>
      <c r="AA418" s="5"/>
      <c r="AB418" s="5"/>
      <c r="AC418" s="5"/>
      <c r="AD418" s="5"/>
      <c r="AF418">
        <v>41.296489318546797</v>
      </c>
      <c r="AG418" s="4"/>
      <c r="AH418" s="3"/>
      <c r="AI418" s="5"/>
      <c r="AJ418">
        <v>497.24213463763903</v>
      </c>
      <c r="AL418">
        <f t="shared" si="72"/>
        <v>497.65104064056163</v>
      </c>
      <c r="AM418">
        <f t="shared" si="73"/>
        <v>703.49577021445543</v>
      </c>
      <c r="AO418">
        <v>417</v>
      </c>
      <c r="AP418">
        <v>367</v>
      </c>
      <c r="AU418">
        <v>366</v>
      </c>
      <c r="AV418">
        <v>7.0384615384615996</v>
      </c>
      <c r="AW418">
        <f t="shared" si="74"/>
        <v>33.845630545746914</v>
      </c>
      <c r="AX418">
        <f t="shared" si="75"/>
        <v>1145.5267070391965</v>
      </c>
      <c r="AY418">
        <f t="shared" si="76"/>
        <v>0.51102805355335146</v>
      </c>
      <c r="AZ418">
        <f t="shared" si="77"/>
        <v>8.3171056656732287E-2</v>
      </c>
      <c r="BA418">
        <v>1.91687873674387</v>
      </c>
      <c r="BB418">
        <f t="shared" si="78"/>
        <v>33.08480759330449</v>
      </c>
      <c r="BC418">
        <f t="shared" si="79"/>
        <v>1094.6044934859783</v>
      </c>
      <c r="BD418">
        <f t="shared" si="80"/>
        <v>0.49471965432100629</v>
      </c>
      <c r="BE418">
        <f t="shared" si="81"/>
        <v>7.6937602582106912E-2</v>
      </c>
      <c r="BF418">
        <v>2.25012563714006</v>
      </c>
      <c r="BG418">
        <v>20.785423668310344</v>
      </c>
      <c r="BI418">
        <v>0.5431383869170533</v>
      </c>
      <c r="BJ418">
        <v>9.1204987122552816E-2</v>
      </c>
      <c r="BK418">
        <v>1.00569767431936</v>
      </c>
      <c r="BM418">
        <v>7.0384615384615996</v>
      </c>
      <c r="BN418">
        <f t="shared" si="82"/>
        <v>20.785423668310344</v>
      </c>
      <c r="BO418">
        <f t="shared" si="83"/>
        <v>21.263408234443677</v>
      </c>
    </row>
    <row r="419" spans="1:67" x14ac:dyDescent="0.3">
      <c r="A419">
        <v>418</v>
      </c>
      <c r="B419" s="6">
        <v>8.03846153846162</v>
      </c>
      <c r="C419">
        <v>57.645492006036299</v>
      </c>
      <c r="D419">
        <v>59.067487240910999</v>
      </c>
      <c r="E419">
        <v>599.45527527112904</v>
      </c>
      <c r="F419">
        <v>0.24919286603186799</v>
      </c>
      <c r="G419">
        <v>0.23206874936594599</v>
      </c>
      <c r="H419">
        <v>222.030303030303</v>
      </c>
      <c r="I419">
        <v>77.939393939393895</v>
      </c>
      <c r="J419">
        <v>311.94202898550702</v>
      </c>
      <c r="K419">
        <v>111.333333333333</v>
      </c>
      <c r="L419">
        <f t="shared" si="84"/>
        <v>561.94828722002512</v>
      </c>
      <c r="M419">
        <v>367</v>
      </c>
      <c r="N419">
        <v>7.0576923076923697</v>
      </c>
      <c r="O419" s="4"/>
      <c r="P419" s="3"/>
      <c r="R419" s="4"/>
      <c r="S419" s="3"/>
      <c r="U419">
        <v>39.432039693935003</v>
      </c>
      <c r="V419" s="4"/>
      <c r="W419" s="5">
        <v>7.0576923076923102</v>
      </c>
      <c r="X419" s="5">
        <v>34.61729174728957</v>
      </c>
      <c r="Y419" s="5"/>
      <c r="Z419" s="5"/>
      <c r="AA419" s="5"/>
      <c r="AB419" s="5"/>
      <c r="AC419" s="5"/>
      <c r="AD419" s="5"/>
      <c r="AF419">
        <v>40.181878170803998</v>
      </c>
      <c r="AG419" s="4"/>
      <c r="AH419" s="3"/>
      <c r="AI419" s="5"/>
      <c r="AJ419">
        <v>494.76517472938599</v>
      </c>
      <c r="AL419">
        <f t="shared" si="72"/>
        <v>496.18824075579096</v>
      </c>
      <c r="AM419">
        <f t="shared" si="73"/>
        <v>700.71060245248646</v>
      </c>
      <c r="AO419">
        <v>418</v>
      </c>
      <c r="AP419">
        <v>368</v>
      </c>
      <c r="AU419">
        <v>367</v>
      </c>
      <c r="AV419">
        <v>7.0576923076923697</v>
      </c>
      <c r="AW419">
        <f t="shared" si="74"/>
        <v>33.287428405431953</v>
      </c>
      <c r="AX419">
        <f t="shared" si="75"/>
        <v>1108.052889846758</v>
      </c>
      <c r="AY419">
        <f t="shared" si="76"/>
        <v>0.51242430506579228</v>
      </c>
      <c r="AZ419">
        <f t="shared" si="77"/>
        <v>8.0450267212274856E-2</v>
      </c>
      <c r="BA419">
        <v>1.91285875083711</v>
      </c>
      <c r="BB419">
        <f t="shared" si="78"/>
        <v>32.411951333685309</v>
      </c>
      <c r="BC419">
        <f t="shared" si="79"/>
        <v>1050.534589257185</v>
      </c>
      <c r="BD419">
        <f t="shared" si="80"/>
        <v>0.49607134736559921</v>
      </c>
      <c r="BE419">
        <f t="shared" si="81"/>
        <v>7.3840015464966269E-2</v>
      </c>
      <c r="BF419">
        <v>2.2580371861492399</v>
      </c>
      <c r="BG419">
        <v>21.050307458960759</v>
      </c>
      <c r="BI419">
        <v>0.5446223715807611</v>
      </c>
      <c r="BJ419">
        <v>9.2473848652503465E-2</v>
      </c>
      <c r="BK419">
        <v>0.94882658103056206</v>
      </c>
      <c r="BM419">
        <v>7.0576923076923697</v>
      </c>
      <c r="BN419">
        <f t="shared" si="82"/>
        <v>21.050307458960759</v>
      </c>
      <c r="BO419">
        <f t="shared" si="83"/>
        <v>21.618895920167795</v>
      </c>
    </row>
    <row r="420" spans="1:67" x14ac:dyDescent="0.3">
      <c r="A420">
        <v>419</v>
      </c>
      <c r="B420" s="6">
        <v>8.0576923076923901</v>
      </c>
      <c r="C420">
        <v>56.832381231899902</v>
      </c>
      <c r="D420">
        <v>58.185532445048104</v>
      </c>
      <c r="E420">
        <v>599.48428103153901</v>
      </c>
      <c r="F420">
        <v>0.25401949164920701</v>
      </c>
      <c r="G420">
        <v>0.23609343302164801</v>
      </c>
      <c r="H420">
        <v>221.25</v>
      </c>
      <c r="I420">
        <v>77.984375</v>
      </c>
      <c r="J420">
        <v>311.22388059701501</v>
      </c>
      <c r="K420">
        <v>111.223880597015</v>
      </c>
      <c r="L420">
        <f t="shared" si="84"/>
        <v>562.33675373134383</v>
      </c>
      <c r="M420">
        <v>368</v>
      </c>
      <c r="N420">
        <v>7.0769230769231397</v>
      </c>
      <c r="O420" s="4"/>
      <c r="P420" s="3"/>
      <c r="R420" s="4"/>
      <c r="S420" s="3"/>
      <c r="U420">
        <v>39.3173450299998</v>
      </c>
      <c r="V420" s="4"/>
      <c r="W420" s="5">
        <v>7.0769230769230802</v>
      </c>
      <c r="X420" s="5">
        <v>34.134718041263149</v>
      </c>
      <c r="Y420" s="5"/>
      <c r="Z420" s="5"/>
      <c r="AA420" s="5"/>
      <c r="AB420" s="5"/>
      <c r="AC420" s="5"/>
      <c r="AD420" s="5"/>
      <c r="AF420">
        <v>40.505097414947201</v>
      </c>
      <c r="AG420" s="4"/>
      <c r="AH420" s="3"/>
      <c r="AI420" s="5"/>
      <c r="AJ420">
        <v>491.77088452994599</v>
      </c>
      <c r="AL420">
        <f t="shared" si="72"/>
        <v>494.72078454589769</v>
      </c>
      <c r="AM420">
        <f t="shared" si="73"/>
        <v>697.55806749909641</v>
      </c>
      <c r="AO420">
        <v>419</v>
      </c>
      <c r="AP420">
        <v>369</v>
      </c>
      <c r="AU420">
        <v>368</v>
      </c>
      <c r="AV420">
        <v>7.0769230769231397</v>
      </c>
      <c r="AW420">
        <f t="shared" si="74"/>
        <v>32.721261378602421</v>
      </c>
      <c r="AX420">
        <f t="shared" si="75"/>
        <v>1070.6809462068184</v>
      </c>
      <c r="AY420">
        <f t="shared" si="76"/>
        <v>0.51382055657823322</v>
      </c>
      <c r="AZ420">
        <f t="shared" si="77"/>
        <v>7.7736874305108644E-2</v>
      </c>
      <c r="BA420">
        <v>1.9083627129192899</v>
      </c>
      <c r="BB420">
        <f t="shared" si="78"/>
        <v>31.725150971000346</v>
      </c>
      <c r="BC420">
        <f t="shared" si="79"/>
        <v>1006.4852041327642</v>
      </c>
      <c r="BD420">
        <f t="shared" si="80"/>
        <v>0.4974230404101922</v>
      </c>
      <c r="BE420">
        <f t="shared" si="81"/>
        <v>7.0743870595420047E-2</v>
      </c>
      <c r="BF420">
        <v>2.2655523315327102</v>
      </c>
      <c r="BG420">
        <v>21.318190011930717</v>
      </c>
      <c r="BI420">
        <v>0.5461063562444689</v>
      </c>
      <c r="BJ420">
        <v>8.9913601985867744E-2</v>
      </c>
      <c r="BK420">
        <v>0.88951070571491597</v>
      </c>
      <c r="BM420">
        <v>7.0769230769231397</v>
      </c>
      <c r="BN420">
        <f t="shared" si="82"/>
        <v>21.318190011930717</v>
      </c>
      <c r="BO420">
        <f t="shared" si="83"/>
        <v>21.987541308683685</v>
      </c>
    </row>
    <row r="421" spans="1:67" x14ac:dyDescent="0.3">
      <c r="A421">
        <v>420</v>
      </c>
      <c r="B421" s="6">
        <v>8.0769230769231601</v>
      </c>
      <c r="C421">
        <v>57.255358894353598</v>
      </c>
      <c r="D421">
        <v>56.9459123858163</v>
      </c>
      <c r="E421">
        <v>598.88646898627201</v>
      </c>
      <c r="F421">
        <v>0.154211724922312</v>
      </c>
      <c r="G421">
        <v>0.19460576233202101</v>
      </c>
      <c r="H421">
        <v>220.78461538461499</v>
      </c>
      <c r="I421">
        <v>78.076923076923094</v>
      </c>
      <c r="J421">
        <v>310.640625</v>
      </c>
      <c r="K421">
        <v>111.359375</v>
      </c>
      <c r="L421">
        <f t="shared" si="84"/>
        <v>561.60006009615631</v>
      </c>
      <c r="M421">
        <v>369</v>
      </c>
      <c r="N421">
        <v>7.0961538461539098</v>
      </c>
      <c r="O421" s="4"/>
      <c r="P421" s="3"/>
      <c r="R421" s="4"/>
      <c r="S421" s="3"/>
      <c r="U421">
        <v>39.3173450299998</v>
      </c>
      <c r="V421" s="4"/>
      <c r="W421" s="5">
        <v>7.0961538461538503</v>
      </c>
      <c r="X421" s="5">
        <v>33.632878276664187</v>
      </c>
      <c r="Y421" s="5"/>
      <c r="Z421" s="5"/>
      <c r="AA421" s="5"/>
      <c r="AB421" s="5"/>
      <c r="AC421" s="5"/>
      <c r="AD421" s="5"/>
      <c r="AF421">
        <v>40.748173040871599</v>
      </c>
      <c r="AG421" s="4"/>
      <c r="AH421" s="3"/>
      <c r="AI421" s="5"/>
      <c r="AJ421">
        <v>489.97912373262699</v>
      </c>
      <c r="AL421">
        <f t="shared" si="72"/>
        <v>493.2495478433575</v>
      </c>
      <c r="AM421">
        <f t="shared" si="73"/>
        <v>695.25150711197284</v>
      </c>
      <c r="AO421">
        <v>420</v>
      </c>
      <c r="AP421">
        <v>370</v>
      </c>
      <c r="AU421">
        <v>369</v>
      </c>
      <c r="AV421">
        <v>7.0961538461539098</v>
      </c>
      <c r="AW421">
        <f t="shared" si="74"/>
        <v>32.146960942035108</v>
      </c>
      <c r="AX421">
        <f t="shared" si="75"/>
        <v>1033.4270978087307</v>
      </c>
      <c r="AY421">
        <f t="shared" si="76"/>
        <v>0.51521680809067405</v>
      </c>
      <c r="AZ421">
        <f t="shared" si="77"/>
        <v>7.5032055712264914E-2</v>
      </c>
      <c r="BA421">
        <v>1.9033709939665699</v>
      </c>
      <c r="BB421">
        <f t="shared" si="78"/>
        <v>31.024045043520957</v>
      </c>
      <c r="BC421">
        <f t="shared" si="79"/>
        <v>962.49137086241728</v>
      </c>
      <c r="BD421">
        <f t="shared" si="80"/>
        <v>0.49877473345478507</v>
      </c>
      <c r="BE421">
        <f t="shared" si="81"/>
        <v>6.7651630356721643E-2</v>
      </c>
      <c r="BF421">
        <v>2.2726413408190802</v>
      </c>
      <c r="BG421">
        <v>21.62728565121898</v>
      </c>
      <c r="BI421">
        <v>0.54759034090817682</v>
      </c>
      <c r="BJ421">
        <v>8.7289263140521461E-2</v>
      </c>
      <c r="BK421">
        <v>0.82767915100626099</v>
      </c>
      <c r="BM421">
        <v>7.0961538461539098</v>
      </c>
      <c r="BN421">
        <f t="shared" si="82"/>
        <v>21.62728565121898</v>
      </c>
      <c r="BO421">
        <f t="shared" si="83"/>
        <v>22.410085665381946</v>
      </c>
    </row>
    <row r="422" spans="1:67" x14ac:dyDescent="0.3">
      <c r="A422">
        <v>421</v>
      </c>
      <c r="B422" s="6">
        <v>8.0961538461539302</v>
      </c>
      <c r="C422">
        <v>56.386992621947698</v>
      </c>
      <c r="D422">
        <v>57.614919762556802</v>
      </c>
      <c r="E422">
        <v>598.32741455381495</v>
      </c>
      <c r="F422">
        <v>0.224126674985173</v>
      </c>
      <c r="G422">
        <v>0.23770161333075901</v>
      </c>
      <c r="H422">
        <v>220.09523809523799</v>
      </c>
      <c r="I422">
        <v>78.095238095238102</v>
      </c>
      <c r="J422">
        <v>309.93939393939399</v>
      </c>
      <c r="K422">
        <v>111.151515151515</v>
      </c>
      <c r="L422">
        <f t="shared" si="84"/>
        <v>561.52597402597507</v>
      </c>
      <c r="M422">
        <v>370</v>
      </c>
      <c r="N422">
        <v>7.1153846153846798</v>
      </c>
      <c r="O422" s="4"/>
      <c r="P422" s="3"/>
      <c r="R422" s="4"/>
      <c r="S422" s="3"/>
      <c r="U422">
        <v>38.066075878987697</v>
      </c>
      <c r="V422" s="4"/>
      <c r="W422" s="5">
        <v>7.1153846153846203</v>
      </c>
      <c r="X422" s="5">
        <v>33.707683375944143</v>
      </c>
      <c r="Y422" s="5"/>
      <c r="Z422" s="5"/>
      <c r="AA422" s="5"/>
      <c r="AB422" s="5"/>
      <c r="AC422" s="5"/>
      <c r="AD422" s="5"/>
      <c r="AF422">
        <v>40.181878170803998</v>
      </c>
      <c r="AG422" s="4"/>
      <c r="AH422" s="3"/>
      <c r="AI422" s="5"/>
      <c r="AJ422">
        <v>487.64005093526498</v>
      </c>
      <c r="AL422">
        <f t="shared" si="72"/>
        <v>491.7754333077628</v>
      </c>
      <c r="AM422">
        <f t="shared" si="73"/>
        <v>692.55750380830159</v>
      </c>
      <c r="AO422">
        <v>421</v>
      </c>
      <c r="AP422">
        <v>371</v>
      </c>
      <c r="AU422">
        <v>370</v>
      </c>
      <c r="AV422">
        <v>7.1153846153846798</v>
      </c>
      <c r="AW422">
        <f t="shared" si="74"/>
        <v>31.56435568227927</v>
      </c>
      <c r="AX422">
        <f t="shared" si="75"/>
        <v>996.3085496374357</v>
      </c>
      <c r="AY422">
        <f t="shared" si="76"/>
        <v>0.51661305960311499</v>
      </c>
      <c r="AZ422">
        <f t="shared" si="77"/>
        <v>7.2337060603028427E-2</v>
      </c>
      <c r="BA422">
        <v>1.89786347090551</v>
      </c>
      <c r="BB422">
        <f t="shared" si="78"/>
        <v>30.308265263931062</v>
      </c>
      <c r="BC422">
        <f t="shared" si="79"/>
        <v>918.59094330881021</v>
      </c>
      <c r="BD422">
        <f t="shared" si="80"/>
        <v>0.50012642649937811</v>
      </c>
      <c r="BE422">
        <f t="shared" si="81"/>
        <v>6.4565955422620655E-2</v>
      </c>
      <c r="BF422">
        <v>2.2792735842998799</v>
      </c>
      <c r="BG422">
        <v>21.941125958009476</v>
      </c>
      <c r="BI422">
        <v>0.54907432557188474</v>
      </c>
      <c r="BJ422">
        <v>8.7677986549168141E-2</v>
      </c>
      <c r="BK422">
        <v>0.76325976190287803</v>
      </c>
      <c r="BM422">
        <v>7.1153846153846798</v>
      </c>
      <c r="BN422">
        <f t="shared" si="82"/>
        <v>21.941125958009476</v>
      </c>
      <c r="BO422">
        <f t="shared" si="83"/>
        <v>22.85045012564586</v>
      </c>
    </row>
    <row r="423" spans="1:67" x14ac:dyDescent="0.3">
      <c r="A423">
        <v>422</v>
      </c>
      <c r="B423" s="6">
        <v>8.1153846153847002</v>
      </c>
      <c r="C423">
        <v>55.464675609811799</v>
      </c>
      <c r="D423">
        <v>57.213444773928501</v>
      </c>
      <c r="E423">
        <v>596.73254942447602</v>
      </c>
      <c r="F423">
        <v>0.175444567551685</v>
      </c>
      <c r="G423">
        <v>0.26546397174351599</v>
      </c>
      <c r="H423">
        <v>219.55737704917999</v>
      </c>
      <c r="I423">
        <v>78.049180327868896</v>
      </c>
      <c r="J423">
        <v>309.12307692307701</v>
      </c>
      <c r="K423">
        <v>111.12307692307699</v>
      </c>
      <c r="L423">
        <f t="shared" si="84"/>
        <v>559.78562421185632</v>
      </c>
      <c r="M423">
        <v>371</v>
      </c>
      <c r="N423">
        <v>7.1346153846154499</v>
      </c>
      <c r="O423" s="4"/>
      <c r="P423" s="3"/>
      <c r="R423" s="4"/>
      <c r="S423" s="3"/>
      <c r="U423">
        <v>39.689991982137499</v>
      </c>
      <c r="V423" s="4"/>
      <c r="W423" s="5">
        <v>7.1346153846153904</v>
      </c>
      <c r="X423" s="5">
        <v>33.715296862903017</v>
      </c>
      <c r="Y423" s="5"/>
      <c r="Z423" s="5"/>
      <c r="AA423" s="5"/>
      <c r="AB423" s="5"/>
      <c r="AC423" s="5"/>
      <c r="AD423" s="5"/>
      <c r="AF423">
        <v>39.689991982137499</v>
      </c>
      <c r="AG423" s="4"/>
      <c r="AH423" s="3"/>
      <c r="AI423" s="5"/>
      <c r="AJ423">
        <v>484.32459415148401</v>
      </c>
      <c r="AL423">
        <f t="shared" si="72"/>
        <v>490.29937080172681</v>
      </c>
      <c r="AM423">
        <f t="shared" si="73"/>
        <v>689.17616435028344</v>
      </c>
      <c r="AO423">
        <v>422</v>
      </c>
      <c r="AP423">
        <v>372</v>
      </c>
      <c r="AU423">
        <v>371</v>
      </c>
      <c r="AV423">
        <v>7.1346153846154499</v>
      </c>
      <c r="AW423">
        <f t="shared" si="74"/>
        <v>30.97327126356727</v>
      </c>
      <c r="AX423">
        <f t="shared" si="75"/>
        <v>959.343532766522</v>
      </c>
      <c r="AY423">
        <f t="shared" si="76"/>
        <v>0.51800931111555593</v>
      </c>
      <c r="AZ423">
        <f t="shared" si="77"/>
        <v>6.965321264593087E-2</v>
      </c>
      <c r="BA423">
        <v>1.8918195485164999</v>
      </c>
      <c r="BB423">
        <f t="shared" si="78"/>
        <v>29.577436439220833</v>
      </c>
      <c r="BC423">
        <f t="shared" si="79"/>
        <v>874.82474631614832</v>
      </c>
      <c r="BD423">
        <f t="shared" si="80"/>
        <v>0.50147811954397103</v>
      </c>
      <c r="BE423">
        <f t="shared" si="81"/>
        <v>6.1489715291330932E-2</v>
      </c>
      <c r="BF423">
        <v>2.28541752523966</v>
      </c>
      <c r="BG423">
        <v>22.2506740888211</v>
      </c>
      <c r="BI423">
        <v>0.55055831023559254</v>
      </c>
      <c r="BJ423">
        <v>8.7717598324747417E-2</v>
      </c>
      <c r="BK423">
        <v>0.69617899731882205</v>
      </c>
      <c r="BM423">
        <v>7.1346153846154499</v>
      </c>
      <c r="BN423">
        <f t="shared" si="82"/>
        <v>22.2506740888211</v>
      </c>
      <c r="BO423">
        <f t="shared" si="83"/>
        <v>23.300740270931968</v>
      </c>
    </row>
    <row r="424" spans="1:67" x14ac:dyDescent="0.3">
      <c r="A424">
        <v>423</v>
      </c>
      <c r="B424" s="6">
        <v>8.1346153846154703</v>
      </c>
      <c r="C424">
        <v>56.854636266002302</v>
      </c>
      <c r="D424">
        <v>56.470610725794501</v>
      </c>
      <c r="E424">
        <v>597.55891951856097</v>
      </c>
      <c r="F424">
        <v>0.24390247404341001</v>
      </c>
      <c r="G424">
        <v>0.18995691452979999</v>
      </c>
      <c r="H424">
        <v>218.8125</v>
      </c>
      <c r="I424">
        <v>78.140625</v>
      </c>
      <c r="J424">
        <v>308.53968253968299</v>
      </c>
      <c r="K424">
        <v>111.15873015872999</v>
      </c>
      <c r="L424">
        <f t="shared" si="84"/>
        <v>560.79489087301863</v>
      </c>
      <c r="M424">
        <v>372</v>
      </c>
      <c r="N424">
        <v>7.1538461538462199</v>
      </c>
      <c r="O424" s="4"/>
      <c r="P424" s="3"/>
      <c r="R424" s="4"/>
      <c r="S424" s="3"/>
      <c r="U424">
        <v>39.063623789189997</v>
      </c>
      <c r="V424" s="4"/>
      <c r="W424" s="5">
        <v>7.1538461538461497</v>
      </c>
      <c r="X424" s="5">
        <v>33.055291075506887</v>
      </c>
      <c r="Y424" s="5"/>
      <c r="Z424" s="5"/>
      <c r="AA424" s="5"/>
      <c r="AB424" s="5"/>
      <c r="AC424" s="5"/>
      <c r="AD424" s="5"/>
      <c r="AF424">
        <v>40.748173040871599</v>
      </c>
      <c r="AG424" s="4"/>
      <c r="AH424" s="3"/>
      <c r="AI424" s="5"/>
      <c r="AJ424">
        <v>483.00814719093597</v>
      </c>
      <c r="AL424">
        <f t="shared" si="72"/>
        <v>488.82231776924391</v>
      </c>
      <c r="AM424">
        <f t="shared" si="73"/>
        <v>687.20020998404573</v>
      </c>
      <c r="AO424">
        <v>423</v>
      </c>
      <c r="AP424">
        <v>373</v>
      </c>
      <c r="AU424">
        <v>372</v>
      </c>
      <c r="AV424">
        <v>7.1538461538462199</v>
      </c>
      <c r="AW424">
        <f t="shared" si="74"/>
        <v>30.373530395544918</v>
      </c>
      <c r="AX424">
        <f t="shared" si="75"/>
        <v>922.55134868909101</v>
      </c>
      <c r="AY424">
        <f t="shared" si="76"/>
        <v>0.51940556262799675</v>
      </c>
      <c r="AZ424">
        <f t="shared" si="77"/>
        <v>6.6981913227396911E-2</v>
      </c>
      <c r="BA424">
        <v>1.8852181210038801</v>
      </c>
      <c r="BB424">
        <f t="shared" si="78"/>
        <v>28.83117639013436</v>
      </c>
      <c r="BC424">
        <f t="shared" si="79"/>
        <v>831.23673203904093</v>
      </c>
      <c r="BD424">
        <f t="shared" si="80"/>
        <v>0.50282981258856396</v>
      </c>
      <c r="BE424">
        <f t="shared" si="81"/>
        <v>5.8425999273579866E-2</v>
      </c>
      <c r="BF424">
        <v>2.2910406878107401</v>
      </c>
      <c r="BG424">
        <v>22.624969868001969</v>
      </c>
      <c r="BI424">
        <v>0.55204229489929957</v>
      </c>
      <c r="BJ424">
        <v>8.4316918847505903E-2</v>
      </c>
      <c r="BK424">
        <v>0.62636177015108196</v>
      </c>
      <c r="BM424">
        <v>7.1538461538462199</v>
      </c>
      <c r="BN424">
        <f t="shared" si="82"/>
        <v>22.624969868001969</v>
      </c>
      <c r="BO424">
        <f t="shared" si="83"/>
        <v>23.835316349394482</v>
      </c>
    </row>
    <row r="425" spans="1:67" x14ac:dyDescent="0.3">
      <c r="A425">
        <v>424</v>
      </c>
      <c r="B425" s="6">
        <v>8.1538461538462403</v>
      </c>
      <c r="C425">
        <v>55.606210755062001</v>
      </c>
      <c r="D425">
        <v>56.854636266002302</v>
      </c>
      <c r="E425">
        <v>596.76548908412303</v>
      </c>
      <c r="F425">
        <v>0.18996958022132501</v>
      </c>
      <c r="G425">
        <v>0.23640756522345399</v>
      </c>
      <c r="H425">
        <v>218.22950819672101</v>
      </c>
      <c r="I425">
        <v>78.098360655737693</v>
      </c>
      <c r="J425">
        <v>307.8125</v>
      </c>
      <c r="K425">
        <v>111.140625</v>
      </c>
      <c r="L425">
        <f t="shared" si="84"/>
        <v>559.89369877049364</v>
      </c>
      <c r="M425">
        <v>373</v>
      </c>
      <c r="N425">
        <v>7.17307692307699</v>
      </c>
      <c r="O425" s="4"/>
      <c r="P425" s="3"/>
      <c r="R425" s="4"/>
      <c r="S425" s="3"/>
      <c r="U425">
        <v>38.189031329294899</v>
      </c>
      <c r="V425" s="4"/>
      <c r="W425" s="5">
        <v>7.1730769230769198</v>
      </c>
      <c r="X425" s="5">
        <v>33.124878961647724</v>
      </c>
      <c r="Y425" s="5"/>
      <c r="Z425" s="5"/>
      <c r="AA425" s="5"/>
      <c r="AB425" s="5"/>
      <c r="AC425" s="5"/>
      <c r="AD425" s="5"/>
      <c r="AF425">
        <v>40.181878170803998</v>
      </c>
      <c r="AG425" s="4"/>
      <c r="AH425" s="3"/>
      <c r="AI425" s="5"/>
      <c r="AJ425">
        <v>481.66415554538099</v>
      </c>
      <c r="AL425">
        <f t="shared" si="72"/>
        <v>487.34525961616487</v>
      </c>
      <c r="AM425">
        <f t="shared" si="73"/>
        <v>685.20490424951868</v>
      </c>
      <c r="AO425">
        <v>424</v>
      </c>
      <c r="AP425">
        <v>374</v>
      </c>
      <c r="AU425">
        <v>373</v>
      </c>
      <c r="AV425">
        <v>7.17307692307699</v>
      </c>
      <c r="AW425">
        <f t="shared" si="74"/>
        <v>29.764952800848434</v>
      </c>
      <c r="AX425">
        <f t="shared" si="75"/>
        <v>885.95241523673508</v>
      </c>
      <c r="AY425">
        <f t="shared" si="76"/>
        <v>0.52080181414043769</v>
      </c>
      <c r="AZ425">
        <f t="shared" si="77"/>
        <v>6.4324644785695079E-2</v>
      </c>
      <c r="BA425">
        <v>1.87803759984619</v>
      </c>
      <c r="BB425">
        <f t="shared" si="78"/>
        <v>28.069095870177378</v>
      </c>
      <c r="BC425">
        <f t="shared" si="79"/>
        <v>787.87414296920872</v>
      </c>
      <c r="BD425">
        <f t="shared" si="80"/>
        <v>0.504181505633157</v>
      </c>
      <c r="BE425">
        <f t="shared" si="81"/>
        <v>5.5378127951435777E-2</v>
      </c>
      <c r="BF425">
        <v>2.2961096700623602</v>
      </c>
      <c r="BG425">
        <v>23.020527156017774</v>
      </c>
      <c r="BI425">
        <v>0.55352627956300748</v>
      </c>
      <c r="BJ425">
        <v>8.4672299908188947E-2</v>
      </c>
      <c r="BK425">
        <v>0.55373170185620402</v>
      </c>
      <c r="BM425">
        <v>7.17307692307699</v>
      </c>
      <c r="BN425">
        <f t="shared" si="82"/>
        <v>23.020527156017774</v>
      </c>
      <c r="BO425">
        <f t="shared" si="83"/>
        <v>24.411363565775893</v>
      </c>
    </row>
    <row r="426" spans="1:67" x14ac:dyDescent="0.3">
      <c r="A426">
        <v>425</v>
      </c>
      <c r="B426" s="6">
        <v>8.1730769230770104</v>
      </c>
      <c r="C426">
        <v>55.077944270402298</v>
      </c>
      <c r="D426">
        <v>56.386992621947698</v>
      </c>
      <c r="E426">
        <v>595.82555999193005</v>
      </c>
      <c r="F426">
        <v>0.21044222072077401</v>
      </c>
      <c r="G426">
        <v>0.233576351654778</v>
      </c>
      <c r="H426">
        <v>217.6</v>
      </c>
      <c r="I426">
        <v>78.25</v>
      </c>
      <c r="J426">
        <v>307.09523809523802</v>
      </c>
      <c r="K426">
        <v>111.095238095238</v>
      </c>
      <c r="L426">
        <f t="shared" si="84"/>
        <v>559.34523809523762</v>
      </c>
      <c r="M426">
        <v>374</v>
      </c>
      <c r="N426">
        <v>7.19230769230776</v>
      </c>
      <c r="O426" s="4"/>
      <c r="P426" s="3"/>
      <c r="R426" s="4"/>
      <c r="S426" s="3"/>
      <c r="U426">
        <v>36.370140340722998</v>
      </c>
      <c r="V426" s="4"/>
      <c r="W426" s="5">
        <v>7.1923076923076898</v>
      </c>
      <c r="X426" s="5">
        <v>32.606952516504471</v>
      </c>
      <c r="Y426" s="5"/>
      <c r="Z426" s="5"/>
      <c r="AA426" s="5"/>
      <c r="AB426" s="5"/>
      <c r="AC426" s="5"/>
      <c r="AD426" s="5"/>
      <c r="AF426">
        <v>39.689991982137499</v>
      </c>
      <c r="AG426" s="4"/>
      <c r="AH426" s="3"/>
      <c r="AI426" s="5"/>
      <c r="AJ426">
        <v>477.82284648488599</v>
      </c>
      <c r="AL426">
        <f t="shared" si="72"/>
        <v>485.86921009302023</v>
      </c>
      <c r="AM426">
        <f t="shared" si="73"/>
        <v>681.45694063479493</v>
      </c>
      <c r="AO426">
        <v>425</v>
      </c>
      <c r="AP426">
        <v>375</v>
      </c>
      <c r="AU426">
        <v>374</v>
      </c>
      <c r="AV426">
        <v>7.19230769230776</v>
      </c>
      <c r="AW426">
        <f t="shared" si="74"/>
        <v>29.147355182501954</v>
      </c>
      <c r="AX426">
        <f t="shared" si="75"/>
        <v>849.56831413492353</v>
      </c>
      <c r="AY426">
        <f t="shared" si="76"/>
        <v>0.52219806565287863</v>
      </c>
      <c r="AZ426">
        <f t="shared" si="77"/>
        <v>6.1682974263700431E-2</v>
      </c>
      <c r="BA426">
        <v>1.8702558690106501</v>
      </c>
      <c r="BB426">
        <f t="shared" si="78"/>
        <v>27.290798484201488</v>
      </c>
      <c r="BC426">
        <f t="shared" si="79"/>
        <v>744.78768190529422</v>
      </c>
      <c r="BD426">
        <f t="shared" si="80"/>
        <v>0.50553319867774993</v>
      </c>
      <c r="BE426">
        <f t="shared" si="81"/>
        <v>5.2349665125152545E-2</v>
      </c>
      <c r="BF426">
        <v>2.3005901109193498</v>
      </c>
      <c r="BG426">
        <v>23.379717863523148</v>
      </c>
      <c r="BI426">
        <v>0.55501026422671529</v>
      </c>
      <c r="BJ426">
        <v>8.2045200080017214E-2</v>
      </c>
      <c r="BK426">
        <v>0.47821097871400797</v>
      </c>
      <c r="BM426">
        <v>7.19230769230776</v>
      </c>
      <c r="BN426">
        <f t="shared" si="82"/>
        <v>23.379717863523148</v>
      </c>
      <c r="BO426">
        <f t="shared" si="83"/>
        <v>24.970208952636071</v>
      </c>
    </row>
    <row r="427" spans="1:67" x14ac:dyDescent="0.3">
      <c r="A427">
        <v>426</v>
      </c>
      <c r="B427" s="6">
        <v>8.1923076923077804</v>
      </c>
      <c r="C427">
        <v>54.717399740532699</v>
      </c>
      <c r="D427">
        <v>54.933408758877597</v>
      </c>
      <c r="E427">
        <v>595.73907489591102</v>
      </c>
      <c r="F427">
        <v>0.20051320363672201</v>
      </c>
      <c r="G427">
        <v>0.195912923470515</v>
      </c>
      <c r="H427">
        <v>216.983050847458</v>
      </c>
      <c r="I427">
        <v>78.254237288135599</v>
      </c>
      <c r="J427">
        <v>306.5</v>
      </c>
      <c r="K427">
        <v>111</v>
      </c>
      <c r="L427">
        <f t="shared" si="84"/>
        <v>559.48093220338751</v>
      </c>
      <c r="M427">
        <v>375</v>
      </c>
      <c r="N427">
        <v>7.2115384615385301</v>
      </c>
      <c r="O427" s="4"/>
      <c r="P427" s="3"/>
      <c r="R427" s="4"/>
      <c r="S427" s="3"/>
      <c r="U427">
        <v>37.5512645478316</v>
      </c>
      <c r="V427" s="4"/>
      <c r="W427" s="5">
        <v>7.2115384615384599</v>
      </c>
      <c r="X427" s="5">
        <v>32.716726310535101</v>
      </c>
      <c r="Y427" s="5"/>
      <c r="Z427" s="5"/>
      <c r="AA427" s="5"/>
      <c r="AB427" s="5"/>
      <c r="AC427" s="5"/>
      <c r="AD427" s="5"/>
      <c r="AF427">
        <v>37.234465528210102</v>
      </c>
      <c r="AG427" s="4"/>
      <c r="AH427" s="3"/>
      <c r="AI427" s="5"/>
      <c r="AJ427">
        <v>478.502234361295</v>
      </c>
      <c r="AL427">
        <f t="shared" si="72"/>
        <v>484.39521168017222</v>
      </c>
      <c r="AM427">
        <f t="shared" si="73"/>
        <v>680.88406457151757</v>
      </c>
      <c r="AO427">
        <v>426</v>
      </c>
      <c r="AP427">
        <v>376</v>
      </c>
      <c r="AU427">
        <v>375</v>
      </c>
      <c r="AV427">
        <v>7.2115384615385301</v>
      </c>
      <c r="AW427">
        <f t="shared" si="74"/>
        <v>28.520551191155079</v>
      </c>
      <c r="AX427">
        <f t="shared" si="75"/>
        <v>813.42184024729738</v>
      </c>
      <c r="AY427">
        <f t="shared" si="76"/>
        <v>0.52359431716531957</v>
      </c>
      <c r="AZ427">
        <f t="shared" si="77"/>
        <v>5.9058556684280367E-2</v>
      </c>
      <c r="BA427">
        <v>1.8618503192348601</v>
      </c>
      <c r="BB427">
        <f t="shared" si="78"/>
        <v>26.495880606530164</v>
      </c>
      <c r="BC427">
        <f t="shared" si="79"/>
        <v>702.03168911550131</v>
      </c>
      <c r="BD427">
        <f t="shared" si="80"/>
        <v>0.50688489172234286</v>
      </c>
      <c r="BE427">
        <f t="shared" si="81"/>
        <v>4.9344430265583925E-2</v>
      </c>
      <c r="BF427">
        <v>2.3044466803819899</v>
      </c>
      <c r="BG427">
        <v>23.873453917772682</v>
      </c>
      <c r="BI427">
        <v>0.5564942488904232</v>
      </c>
      <c r="BJ427">
        <v>8.2598552821484511E-2</v>
      </c>
      <c r="BK427">
        <v>0.399720173878019</v>
      </c>
      <c r="BM427">
        <v>7.2115384615385301</v>
      </c>
      <c r="BN427">
        <f t="shared" si="82"/>
        <v>23.873453917772682</v>
      </c>
      <c r="BO427">
        <f t="shared" si="83"/>
        <v>25.697732967731866</v>
      </c>
    </row>
    <row r="428" spans="1:67" x14ac:dyDescent="0.3">
      <c r="A428">
        <v>427</v>
      </c>
      <c r="B428" s="6">
        <v>8.2115384615385505</v>
      </c>
      <c r="C428">
        <v>53.177948547127698</v>
      </c>
      <c r="D428">
        <v>55.542969341794397</v>
      </c>
      <c r="E428">
        <v>593.51632654188495</v>
      </c>
      <c r="F428">
        <v>0.15732448140791699</v>
      </c>
      <c r="G428">
        <v>0.27443696790887401</v>
      </c>
      <c r="H428">
        <v>216.5</v>
      </c>
      <c r="I428">
        <v>78.285714285714306</v>
      </c>
      <c r="J428">
        <v>305.65573770491801</v>
      </c>
      <c r="K428">
        <v>110.983606557377</v>
      </c>
      <c r="L428">
        <f t="shared" si="84"/>
        <v>557.22336065573757</v>
      </c>
      <c r="M428">
        <v>376</v>
      </c>
      <c r="N428">
        <v>7.2307692307693001</v>
      </c>
      <c r="O428" s="4"/>
      <c r="P428" s="3"/>
      <c r="R428" s="4"/>
      <c r="S428" s="3"/>
      <c r="U428">
        <v>35.820152614601398</v>
      </c>
      <c r="V428" s="4"/>
      <c r="W428" s="5">
        <v>7.2307692307692299</v>
      </c>
      <c r="X428" s="5">
        <v>32.203166662727988</v>
      </c>
      <c r="Y428" s="5"/>
      <c r="Z428" s="5"/>
      <c r="AA428" s="5"/>
      <c r="AB428" s="5"/>
      <c r="AC428" s="5"/>
      <c r="AD428" s="5"/>
      <c r="AF428">
        <v>39.689991982137499</v>
      </c>
      <c r="AG428" s="4"/>
      <c r="AH428" s="3"/>
      <c r="AI428" s="5"/>
      <c r="AJ428">
        <v>477.56109191814198</v>
      </c>
      <c r="AL428">
        <f t="shared" si="72"/>
        <v>482.92433597508943</v>
      </c>
      <c r="AM428">
        <f t="shared" si="73"/>
        <v>679.17634734362548</v>
      </c>
      <c r="AO428">
        <v>427</v>
      </c>
      <c r="AP428">
        <v>377</v>
      </c>
      <c r="AU428">
        <v>376</v>
      </c>
      <c r="AV428">
        <v>7.2307692307693001</v>
      </c>
      <c r="AW428">
        <f t="shared" si="74"/>
        <v>27.884351392149156</v>
      </c>
      <c r="AX428">
        <f t="shared" si="75"/>
        <v>777.53705256085061</v>
      </c>
      <c r="AY428">
        <f t="shared" si="76"/>
        <v>0.52499056867776039</v>
      </c>
      <c r="AZ428">
        <f t="shared" si="77"/>
        <v>5.6453138852077742E-2</v>
      </c>
      <c r="BA428">
        <v>1.8527977963903901</v>
      </c>
      <c r="BB428">
        <f t="shared" si="78"/>
        <v>25.683931298665712</v>
      </c>
      <c r="BC428">
        <f t="shared" si="79"/>
        <v>659.66432695458013</v>
      </c>
      <c r="BD428">
        <f t="shared" si="80"/>
        <v>0.50823658476693589</v>
      </c>
      <c r="BE428">
        <f t="shared" si="81"/>
        <v>4.6366511490549309E-2</v>
      </c>
      <c r="BF428">
        <v>2.3076430649025399</v>
      </c>
      <c r="BG428">
        <v>24.356899602651247</v>
      </c>
      <c r="BI428">
        <v>0.55797823355413101</v>
      </c>
      <c r="BJ428">
        <v>8.0025779972449668E-2</v>
      </c>
      <c r="BK428">
        <v>0.31817853579775002</v>
      </c>
      <c r="BM428">
        <v>7.2307692307693001</v>
      </c>
      <c r="BN428">
        <f t="shared" si="82"/>
        <v>24.356899602651247</v>
      </c>
      <c r="BO428">
        <f t="shared" si="83"/>
        <v>26.443628876195792</v>
      </c>
    </row>
    <row r="429" spans="1:67" x14ac:dyDescent="0.3">
      <c r="A429">
        <v>428</v>
      </c>
      <c r="B429" s="6">
        <v>8.2307692307693205</v>
      </c>
      <c r="C429">
        <v>53.7012907974228</v>
      </c>
      <c r="D429">
        <v>55.541607994180701</v>
      </c>
      <c r="E429">
        <v>594.265875987757</v>
      </c>
      <c r="F429">
        <v>0.27535334439590903</v>
      </c>
      <c r="G429">
        <v>0.21318134205626599</v>
      </c>
      <c r="H429">
        <v>215.666666666667</v>
      </c>
      <c r="I429">
        <v>78.438596491228097</v>
      </c>
      <c r="J429">
        <v>305</v>
      </c>
      <c r="K429">
        <v>111</v>
      </c>
      <c r="L429">
        <f t="shared" si="84"/>
        <v>558.33333333333121</v>
      </c>
      <c r="M429">
        <v>377</v>
      </c>
      <c r="N429">
        <v>7.2500000000000702</v>
      </c>
      <c r="O429" s="4"/>
      <c r="P429" s="3"/>
      <c r="R429" s="4"/>
      <c r="S429" s="3"/>
      <c r="U429">
        <v>37.407732108516903</v>
      </c>
      <c r="V429" s="4"/>
      <c r="W429" s="5">
        <v>7.25</v>
      </c>
      <c r="X429" s="5">
        <v>32.286030156440937</v>
      </c>
      <c r="Y429" s="5"/>
      <c r="Z429" s="5"/>
      <c r="AA429" s="5"/>
      <c r="AB429" s="5"/>
      <c r="AC429" s="5"/>
      <c r="AD429" s="5"/>
      <c r="AF429">
        <v>39.135714327297002</v>
      </c>
      <c r="AG429" s="4"/>
      <c r="AH429" s="3"/>
      <c r="AI429" s="5"/>
      <c r="AJ429">
        <v>476.93680978613702</v>
      </c>
      <c r="AL429">
        <f t="shared" si="72"/>
        <v>481.45768408202252</v>
      </c>
      <c r="AM429">
        <f t="shared" si="73"/>
        <v>677.69478535001463</v>
      </c>
      <c r="AO429">
        <v>428</v>
      </c>
      <c r="AP429">
        <v>378</v>
      </c>
      <c r="AU429">
        <v>377</v>
      </c>
      <c r="AV429">
        <v>7.2500000000000702</v>
      </c>
      <c r="AW429">
        <f t="shared" si="74"/>
        <v>27.238563232419565</v>
      </c>
      <c r="AX429">
        <f t="shared" si="75"/>
        <v>741.93932696651905</v>
      </c>
      <c r="AY429">
        <f t="shared" si="76"/>
        <v>0.52638682019020133</v>
      </c>
      <c r="AZ429">
        <f t="shared" si="77"/>
        <v>5.3868563185649691E-2</v>
      </c>
      <c r="BA429">
        <v>1.8430746427020299</v>
      </c>
      <c r="BB429">
        <f t="shared" si="78"/>
        <v>24.854532226558817</v>
      </c>
      <c r="BC429">
        <f t="shared" si="79"/>
        <v>617.74777220105079</v>
      </c>
      <c r="BD429">
        <f t="shared" si="80"/>
        <v>0.50958827781152882</v>
      </c>
      <c r="BE429">
        <f t="shared" si="81"/>
        <v>4.3420279083839865E-2</v>
      </c>
      <c r="BF429">
        <v>2.31014195266419</v>
      </c>
      <c r="BG429">
        <v>24.879975480623614</v>
      </c>
      <c r="BI429">
        <v>0.55946221821783892</v>
      </c>
      <c r="BJ429">
        <v>8.0438146081212275E-2</v>
      </c>
      <c r="BK429">
        <v>0.23350382787061799</v>
      </c>
      <c r="BM429">
        <v>7.2500000000000702</v>
      </c>
      <c r="BN429">
        <f t="shared" si="82"/>
        <v>24.879975480623614</v>
      </c>
      <c r="BO429">
        <f t="shared" si="83"/>
        <v>27.266446987316463</v>
      </c>
    </row>
    <row r="430" spans="1:67" x14ac:dyDescent="0.3">
      <c r="A430">
        <v>429</v>
      </c>
      <c r="B430" s="6">
        <v>8.2500000000000906</v>
      </c>
      <c r="C430">
        <v>53.177948547127698</v>
      </c>
      <c r="D430">
        <v>55.053176689454503</v>
      </c>
      <c r="E430">
        <v>592.69666271103995</v>
      </c>
      <c r="F430">
        <v>0.125407518608913</v>
      </c>
      <c r="G430">
        <v>0.19333782322372001</v>
      </c>
      <c r="H430">
        <v>215.28571428571399</v>
      </c>
      <c r="I430">
        <v>78.5</v>
      </c>
      <c r="J430">
        <v>304.41666666666703</v>
      </c>
      <c r="K430">
        <v>110.883333333333</v>
      </c>
      <c r="L430">
        <f t="shared" si="84"/>
        <v>557.0684523809565</v>
      </c>
      <c r="M430">
        <v>378</v>
      </c>
      <c r="N430">
        <v>7.2692307692308402</v>
      </c>
      <c r="O430" s="4"/>
      <c r="P430" s="3"/>
      <c r="R430" s="4"/>
      <c r="S430" s="3"/>
      <c r="U430">
        <v>37.5512645478316</v>
      </c>
      <c r="V430" s="4"/>
      <c r="W430" s="5">
        <v>7.2692307692307701</v>
      </c>
      <c r="X430" s="5">
        <v>31.952866276902075</v>
      </c>
      <c r="Y430" s="5"/>
      <c r="Z430" s="5"/>
      <c r="AA430" s="5"/>
      <c r="AB430" s="5"/>
      <c r="AC430" s="5"/>
      <c r="AD430" s="5"/>
      <c r="AF430">
        <v>37.234465528210102</v>
      </c>
      <c r="AG430" s="4"/>
      <c r="AH430" s="3"/>
      <c r="AI430" s="5"/>
      <c r="AJ430">
        <v>477.17474909032001</v>
      </c>
      <c r="AL430">
        <f t="shared" si="72"/>
        <v>479.99638700393461</v>
      </c>
      <c r="AM430">
        <f t="shared" si="73"/>
        <v>676.82514189873359</v>
      </c>
      <c r="AO430">
        <v>429</v>
      </c>
      <c r="AP430">
        <v>379</v>
      </c>
      <c r="AU430">
        <v>378</v>
      </c>
      <c r="AV430">
        <v>7.2692307692308402</v>
      </c>
      <c r="AW430">
        <f t="shared" si="74"/>
        <v>26.582991007223811</v>
      </c>
      <c r="AX430">
        <f t="shared" si="75"/>
        <v>706.65541089014198</v>
      </c>
      <c r="AY430">
        <f t="shared" si="76"/>
        <v>0.52778307170264227</v>
      </c>
      <c r="AZ430">
        <f t="shared" si="77"/>
        <v>5.1306771683952881E-2</v>
      </c>
      <c r="BA430">
        <v>1.8326566377421201</v>
      </c>
      <c r="BB430">
        <f t="shared" si="78"/>
        <v>24.007257577423132</v>
      </c>
      <c r="BC430">
        <f t="shared" si="79"/>
        <v>576.34841638874036</v>
      </c>
      <c r="BD430">
        <f t="shared" si="80"/>
        <v>0.51093997085612175</v>
      </c>
      <c r="BE430">
        <f t="shared" si="81"/>
        <v>4.0510399576129279E-2</v>
      </c>
      <c r="BF430">
        <v>2.3119050187674199</v>
      </c>
      <c r="BG430">
        <v>25.460834776448195</v>
      </c>
      <c r="BI430">
        <v>0.56094620288154673</v>
      </c>
      <c r="BJ430">
        <v>7.8786607443281725E-2</v>
      </c>
      <c r="BK430">
        <v>0.14561213099082801</v>
      </c>
      <c r="BM430">
        <v>7.2692307692308402</v>
      </c>
      <c r="BN430">
        <f t="shared" si="82"/>
        <v>25.460834776448195</v>
      </c>
      <c r="BO430">
        <f t="shared" si="83"/>
        <v>28.192522186925359</v>
      </c>
    </row>
    <row r="431" spans="1:67" x14ac:dyDescent="0.3">
      <c r="A431">
        <v>430</v>
      </c>
      <c r="B431" s="6">
        <v>8.2692307692308606</v>
      </c>
      <c r="C431">
        <v>53.177948547127698</v>
      </c>
      <c r="D431">
        <v>54.521364533668901</v>
      </c>
      <c r="E431">
        <v>590.92307465718295</v>
      </c>
      <c r="F431">
        <v>0.18571428571428</v>
      </c>
      <c r="G431">
        <v>0.29008908263397298</v>
      </c>
      <c r="H431">
        <v>214.71428571428601</v>
      </c>
      <c r="I431">
        <v>78.5</v>
      </c>
      <c r="J431">
        <v>303.52542372881402</v>
      </c>
      <c r="K431">
        <v>110.932203389831</v>
      </c>
      <c r="L431">
        <f t="shared" si="84"/>
        <v>555.06961259080003</v>
      </c>
      <c r="M431">
        <v>379</v>
      </c>
      <c r="N431">
        <v>7.2884615384616103</v>
      </c>
      <c r="O431" s="4"/>
      <c r="P431" s="3"/>
      <c r="R431" s="4"/>
      <c r="S431" s="3"/>
      <c r="U431">
        <v>37.924642539650499</v>
      </c>
      <c r="V431" s="4"/>
      <c r="W431" s="5">
        <v>7.2884615384615401</v>
      </c>
      <c r="X431" s="5">
        <v>31.957270810989321</v>
      </c>
      <c r="Y431" s="5"/>
      <c r="Z431" s="5"/>
      <c r="AA431" s="5"/>
      <c r="AB431" s="5"/>
      <c r="AC431" s="5"/>
      <c r="AD431" s="5"/>
      <c r="AF431">
        <v>39.1887511534852</v>
      </c>
      <c r="AG431" s="4"/>
      <c r="AH431" s="3"/>
      <c r="AI431" s="5"/>
      <c r="AJ431">
        <v>476.50774447528801</v>
      </c>
      <c r="AL431">
        <f t="shared" si="72"/>
        <v>478.54160603661421</v>
      </c>
      <c r="AM431">
        <f t="shared" si="73"/>
        <v>675.32340345424757</v>
      </c>
      <c r="AO431">
        <v>430</v>
      </c>
      <c r="AP431">
        <v>380</v>
      </c>
      <c r="AU431">
        <v>379</v>
      </c>
      <c r="AV431">
        <v>7.2884615384616103</v>
      </c>
      <c r="AW431">
        <f t="shared" si="74"/>
        <v>25.917435826711696</v>
      </c>
      <c r="AX431">
        <f t="shared" si="75"/>
        <v>671.71347983171893</v>
      </c>
      <c r="AY431">
        <f t="shared" si="76"/>
        <v>0.5291793232150831</v>
      </c>
      <c r="AZ431">
        <f t="shared" si="77"/>
        <v>4.8769810031380693E-2</v>
      </c>
      <c r="BA431">
        <v>1.82151904711917</v>
      </c>
      <c r="BB431">
        <f t="shared" si="78"/>
        <v>23.14167397613501</v>
      </c>
      <c r="BC431">
        <f t="shared" si="79"/>
        <v>535.5370744177244</v>
      </c>
      <c r="BD431">
        <f t="shared" si="80"/>
        <v>0.51229166390071468</v>
      </c>
      <c r="BE431">
        <f t="shared" si="81"/>
        <v>3.7641850407827596E-2</v>
      </c>
      <c r="BF431">
        <v>2.3128929103164602</v>
      </c>
      <c r="BG431">
        <v>26.056721350428823</v>
      </c>
      <c r="BI431">
        <v>0.56243018754525453</v>
      </c>
      <c r="BJ431">
        <v>7.8808329576902925E-2</v>
      </c>
      <c r="BK431">
        <v>5.4418168706657603E-2</v>
      </c>
      <c r="BM431">
        <v>7.2884615384616103</v>
      </c>
      <c r="BN431">
        <f t="shared" si="82"/>
        <v>26.056721350428823</v>
      </c>
      <c r="BO431">
        <f t="shared" si="83"/>
        <v>29.182132811596901</v>
      </c>
    </row>
    <row r="432" spans="1:67" x14ac:dyDescent="0.3">
      <c r="A432">
        <v>431</v>
      </c>
      <c r="B432" s="6">
        <v>8.2884615384616307</v>
      </c>
      <c r="C432">
        <v>53.207162981175003</v>
      </c>
      <c r="D432">
        <v>55.606210755062001</v>
      </c>
      <c r="E432">
        <v>590.61893010080701</v>
      </c>
      <c r="F432">
        <v>0.23214285714286001</v>
      </c>
      <c r="G432">
        <v>0.245553872716088</v>
      </c>
      <c r="H432">
        <v>214</v>
      </c>
      <c r="I432">
        <v>78.5</v>
      </c>
      <c r="J432">
        <v>302.77049180327901</v>
      </c>
      <c r="K432">
        <v>110.90163934426199</v>
      </c>
      <c r="L432">
        <f t="shared" si="84"/>
        <v>554.81557377049387</v>
      </c>
      <c r="M432">
        <v>380</v>
      </c>
      <c r="N432">
        <v>7.3076923076923803</v>
      </c>
      <c r="O432" s="4"/>
      <c r="P432" s="3"/>
      <c r="R432" s="4"/>
      <c r="S432" s="3"/>
      <c r="U432">
        <v>36.7212140092442</v>
      </c>
      <c r="V432" s="4"/>
      <c r="W432" s="5">
        <v>7.3076923076923102</v>
      </c>
      <c r="X432" s="5">
        <v>32.408485697577014</v>
      </c>
      <c r="Y432" s="5"/>
      <c r="Z432" s="5"/>
      <c r="AA432" s="5"/>
      <c r="AB432" s="5"/>
      <c r="AC432" s="5"/>
      <c r="AD432" s="5"/>
      <c r="AF432">
        <v>38.489225046074601</v>
      </c>
      <c r="AG432" s="4"/>
      <c r="AH432" s="3"/>
      <c r="AI432" s="5"/>
      <c r="AJ432">
        <v>474.43852997472999</v>
      </c>
      <c r="AL432">
        <f t="shared" si="72"/>
        <v>477.09453316517852</v>
      </c>
      <c r="AM432">
        <f t="shared" si="73"/>
        <v>672.83810259280233</v>
      </c>
      <c r="AO432">
        <v>431</v>
      </c>
      <c r="AP432">
        <v>381</v>
      </c>
      <c r="AU432">
        <v>380</v>
      </c>
      <c r="AV432">
        <v>7.3076923076923803</v>
      </c>
      <c r="AW432">
        <f t="shared" si="74"/>
        <v>25.241695582317263</v>
      </c>
      <c r="AX432">
        <f t="shared" si="75"/>
        <v>637.14319587037483</v>
      </c>
      <c r="AY432">
        <f t="shared" si="76"/>
        <v>0.53057557472752404</v>
      </c>
      <c r="AZ432">
        <f t="shared" si="77"/>
        <v>4.6259831845520821E-2</v>
      </c>
      <c r="BA432">
        <v>1.80963655555887</v>
      </c>
      <c r="BB432">
        <f t="shared" si="78"/>
        <v>22.257340401181111</v>
      </c>
      <c r="BC432">
        <f t="shared" si="79"/>
        <v>495.38920173404892</v>
      </c>
      <c r="BD432">
        <f t="shared" si="80"/>
        <v>0.51364335694530772</v>
      </c>
      <c r="BE432">
        <f t="shared" si="81"/>
        <v>3.4819935194217867E-2</v>
      </c>
      <c r="BF432">
        <v>2.3130652314140798</v>
      </c>
      <c r="BG432">
        <v>26.655820342915085</v>
      </c>
      <c r="BI432">
        <v>0.56391417220896245</v>
      </c>
      <c r="BJ432">
        <v>8.1049480243237729E-2</v>
      </c>
      <c r="BK432">
        <v>-4.0164871144379603E-2</v>
      </c>
      <c r="BM432">
        <v>7.3076923076923803</v>
      </c>
      <c r="BN432">
        <f t="shared" si="82"/>
        <v>26.655820342915085</v>
      </c>
      <c r="BO432">
        <f t="shared" si="83"/>
        <v>30.229941694071293</v>
      </c>
    </row>
    <row r="433" spans="1:67" x14ac:dyDescent="0.3">
      <c r="A433">
        <v>432</v>
      </c>
      <c r="B433" s="6">
        <v>8.3076923076924007</v>
      </c>
      <c r="C433">
        <v>53.177948547127698</v>
      </c>
      <c r="D433">
        <v>54.725161744820603</v>
      </c>
      <c r="E433">
        <v>589.34399009838796</v>
      </c>
      <c r="F433">
        <v>0.17679473281469699</v>
      </c>
      <c r="G433">
        <v>0.198285283744429</v>
      </c>
      <c r="H433">
        <v>213.5</v>
      </c>
      <c r="I433">
        <v>78.714285714285694</v>
      </c>
      <c r="J433">
        <v>302.16949152542401</v>
      </c>
      <c r="K433">
        <v>110.796610169492</v>
      </c>
      <c r="L433">
        <f t="shared" si="84"/>
        <v>554.1843220339</v>
      </c>
      <c r="M433">
        <v>381</v>
      </c>
      <c r="N433">
        <v>7.3269230769231504</v>
      </c>
      <c r="O433" s="4"/>
      <c r="P433" s="3"/>
      <c r="R433" s="4"/>
      <c r="S433" s="3"/>
      <c r="U433">
        <v>37.365786953827502</v>
      </c>
      <c r="V433" s="4"/>
      <c r="W433" s="5">
        <v>7.3269230769230802</v>
      </c>
      <c r="X433" s="5">
        <v>31.919188279468084</v>
      </c>
      <c r="Y433" s="5"/>
      <c r="Z433" s="5"/>
      <c r="AA433" s="5"/>
      <c r="AB433" s="5"/>
      <c r="AC433" s="5"/>
      <c r="AD433" s="5"/>
      <c r="AF433">
        <v>37.924642539650499</v>
      </c>
      <c r="AG433" s="4"/>
      <c r="AH433" s="3"/>
      <c r="AI433" s="5"/>
      <c r="AJ433">
        <v>474.08180677432199</v>
      </c>
      <c r="AL433">
        <f t="shared" si="72"/>
        <v>475.65639146277636</v>
      </c>
      <c r="AM433">
        <f t="shared" si="73"/>
        <v>671.56724328528378</v>
      </c>
      <c r="AO433">
        <v>432</v>
      </c>
      <c r="AP433">
        <v>382</v>
      </c>
      <c r="AU433">
        <v>381</v>
      </c>
      <c r="AV433">
        <v>7.3269230769231504</v>
      </c>
      <c r="AW433">
        <f t="shared" si="74"/>
        <v>24.55556491299312</v>
      </c>
      <c r="AX433">
        <f t="shared" si="75"/>
        <v>602.97576819621884</v>
      </c>
      <c r="AY433">
        <f t="shared" si="76"/>
        <v>0.53197182623996497</v>
      </c>
      <c r="AZ433">
        <f t="shared" si="77"/>
        <v>4.3779103072075651E-2</v>
      </c>
      <c r="BA433">
        <v>1.7969833236166299</v>
      </c>
      <c r="BB433">
        <f t="shared" si="78"/>
        <v>21.35380810017547</v>
      </c>
      <c r="BC433">
        <f t="shared" si="79"/>
        <v>455.98512037911956</v>
      </c>
      <c r="BD433">
        <f t="shared" si="80"/>
        <v>0.51499504998990064</v>
      </c>
      <c r="BE433">
        <f t="shared" si="81"/>
        <v>3.2050299614024266E-2</v>
      </c>
      <c r="BF433">
        <v>2.3123805280579002</v>
      </c>
      <c r="BG433">
        <v>27.348881838590344</v>
      </c>
      <c r="BI433">
        <v>0.56539815687267025</v>
      </c>
      <c r="BJ433">
        <v>7.8620614394329463E-2</v>
      </c>
      <c r="BK433">
        <v>-0.13822555495227101</v>
      </c>
      <c r="BM433">
        <v>7.3269230769231504</v>
      </c>
      <c r="BN433">
        <f t="shared" si="82"/>
        <v>27.348881838590344</v>
      </c>
      <c r="BO433">
        <f t="shared" si="83"/>
        <v>31.449530694235531</v>
      </c>
    </row>
    <row r="434" spans="1:67" x14ac:dyDescent="0.3">
      <c r="A434">
        <v>433</v>
      </c>
      <c r="B434" s="6">
        <v>8.3269230769231708</v>
      </c>
      <c r="C434">
        <v>51.302913506046799</v>
      </c>
      <c r="D434">
        <v>53.177948547127698</v>
      </c>
      <c r="E434">
        <v>589.87441506679602</v>
      </c>
      <c r="F434">
        <v>0.25625155549553102</v>
      </c>
      <c r="G434">
        <v>0.219223574423907</v>
      </c>
      <c r="H434">
        <v>212.711538461538</v>
      </c>
      <c r="I434">
        <v>78.711538461538495</v>
      </c>
      <c r="J434">
        <v>301.5</v>
      </c>
      <c r="K434">
        <v>110.71428571428601</v>
      </c>
      <c r="L434">
        <f t="shared" si="84"/>
        <v>554.92788461538748</v>
      </c>
      <c r="M434">
        <v>382</v>
      </c>
      <c r="N434">
        <v>7.3461538461539204</v>
      </c>
      <c r="O434" s="4"/>
      <c r="P434" s="3"/>
      <c r="R434" s="4"/>
      <c r="S434" s="3"/>
      <c r="U434">
        <v>36.6896542890467</v>
      </c>
      <c r="V434" s="4"/>
      <c r="W434" s="5">
        <v>7.3461538461538503</v>
      </c>
      <c r="X434" s="5">
        <v>31.893261469045001</v>
      </c>
      <c r="Y434" s="5"/>
      <c r="Z434" s="5"/>
      <c r="AA434" s="5"/>
      <c r="AB434" s="5"/>
      <c r="AC434" s="5"/>
      <c r="AD434" s="5"/>
      <c r="AF434">
        <v>38.489225046074601</v>
      </c>
      <c r="AG434" s="4"/>
      <c r="AH434" s="3"/>
      <c r="AI434" s="5"/>
      <c r="AJ434">
        <v>474.68588587361</v>
      </c>
      <c r="AL434">
        <f t="shared" si="72"/>
        <v>474.22843549159256</v>
      </c>
      <c r="AM434">
        <f t="shared" si="73"/>
        <v>670.9838293702893</v>
      </c>
      <c r="AO434">
        <v>433</v>
      </c>
      <c r="AP434">
        <v>383</v>
      </c>
      <c r="AU434">
        <v>382</v>
      </c>
      <c r="AV434">
        <v>7.3461538461539204</v>
      </c>
      <c r="AW434">
        <f t="shared" si="74"/>
        <v>23.858835171271068</v>
      </c>
      <c r="AX434">
        <f t="shared" si="75"/>
        <v>569.24401572988131</v>
      </c>
      <c r="AY434">
        <f t="shared" si="76"/>
        <v>0.5333680777524058</v>
      </c>
      <c r="AZ434">
        <f t="shared" si="77"/>
        <v>4.1330006531358654E-2</v>
      </c>
      <c r="BA434">
        <v>1.78353291227935</v>
      </c>
      <c r="BB434">
        <f t="shared" si="78"/>
        <v>20.430620504940521</v>
      </c>
      <c r="BC434">
        <f t="shared" si="79"/>
        <v>417.41025421689608</v>
      </c>
      <c r="BD434">
        <f t="shared" si="80"/>
        <v>0.51634674303449357</v>
      </c>
      <c r="BE434">
        <f t="shared" si="81"/>
        <v>2.933894794307013E-2</v>
      </c>
      <c r="BF434">
        <v>2.31079627294302</v>
      </c>
      <c r="BG434">
        <v>28.123075772711456</v>
      </c>
      <c r="BI434">
        <v>0.56688214153637817</v>
      </c>
      <c r="BJ434">
        <v>7.8492944862463318E-2</v>
      </c>
      <c r="BK434">
        <v>-0.239853838393845</v>
      </c>
      <c r="BM434">
        <v>7.3461538461539204</v>
      </c>
      <c r="BN434">
        <f t="shared" si="82"/>
        <v>28.123075772711456</v>
      </c>
      <c r="BO434">
        <f t="shared" si="83"/>
        <v>32.842068071698186</v>
      </c>
    </row>
    <row r="435" spans="1:67" x14ac:dyDescent="0.3">
      <c r="A435">
        <v>434</v>
      </c>
      <c r="B435" s="6">
        <v>8.3461538461539408</v>
      </c>
      <c r="C435">
        <v>52.335676854345003</v>
      </c>
      <c r="D435">
        <v>52.6921005420309</v>
      </c>
      <c r="E435">
        <v>585.67581888133805</v>
      </c>
      <c r="F435">
        <v>0.145201083903675</v>
      </c>
      <c r="G435">
        <v>0.30461776237108201</v>
      </c>
      <c r="H435">
        <v>212.37037037037001</v>
      </c>
      <c r="I435">
        <v>79</v>
      </c>
      <c r="J435">
        <v>300.56363636363602</v>
      </c>
      <c r="K435">
        <v>110.672727272727</v>
      </c>
      <c r="L435">
        <f t="shared" si="84"/>
        <v>551.20791245791258</v>
      </c>
      <c r="M435">
        <v>383</v>
      </c>
      <c r="N435">
        <v>7.3653846153846896</v>
      </c>
      <c r="O435" s="4"/>
      <c r="P435" s="3"/>
      <c r="R435" s="4"/>
      <c r="S435" s="3"/>
      <c r="U435">
        <v>37.925380003608701</v>
      </c>
      <c r="V435" s="4"/>
      <c r="W435" s="5">
        <v>7.3653846153846203</v>
      </c>
      <c r="X435" s="5">
        <v>32.662608279947982</v>
      </c>
      <c r="Y435" s="5"/>
      <c r="Z435" s="5"/>
      <c r="AA435" s="5"/>
      <c r="AB435" s="5"/>
      <c r="AC435" s="5"/>
      <c r="AD435" s="5"/>
      <c r="AF435">
        <v>38.489225046074601</v>
      </c>
      <c r="AG435" s="4"/>
      <c r="AH435" s="3"/>
      <c r="AI435" s="5"/>
      <c r="AJ435">
        <v>474.27737709846798</v>
      </c>
      <c r="AL435">
        <f t="shared" si="72"/>
        <v>472.81195170611977</v>
      </c>
      <c r="AM435">
        <f t="shared" si="73"/>
        <v>669.69408844901159</v>
      </c>
      <c r="AO435">
        <v>434</v>
      </c>
      <c r="AP435">
        <v>384</v>
      </c>
      <c r="AU435">
        <v>383</v>
      </c>
      <c r="AV435">
        <v>7.3653846153846896</v>
      </c>
      <c r="AW435">
        <f t="shared" si="74"/>
        <v>23.151294389156007</v>
      </c>
      <c r="AX435">
        <f t="shared" si="75"/>
        <v>535.98243189336642</v>
      </c>
      <c r="AY435">
        <f t="shared" si="76"/>
        <v>0.53476432926484663</v>
      </c>
      <c r="AZ435">
        <f t="shared" si="77"/>
        <v>3.8915046620987249E-2</v>
      </c>
      <c r="BA435">
        <v>1.7692583482812501</v>
      </c>
      <c r="BB435">
        <f t="shared" si="78"/>
        <v>19.48731314614291</v>
      </c>
      <c r="BC435">
        <f t="shared" si="79"/>
        <v>379.75537365583426</v>
      </c>
      <c r="BD435">
        <f t="shared" si="80"/>
        <v>0.5176984360790865</v>
      </c>
      <c r="BE435">
        <f t="shared" si="81"/>
        <v>2.6692260255303215E-2</v>
      </c>
      <c r="BF435">
        <v>2.3082688501675199</v>
      </c>
      <c r="BG435">
        <v>28.926852952234679</v>
      </c>
      <c r="BI435">
        <v>0.56836612620008609</v>
      </c>
      <c r="BJ435">
        <v>8.2325519761571805E-2</v>
      </c>
      <c r="BK435">
        <v>-0.34514126429589298</v>
      </c>
      <c r="BM435">
        <v>7.3653846153846896</v>
      </c>
      <c r="BN435">
        <f t="shared" si="82"/>
        <v>28.926852952234679</v>
      </c>
      <c r="BO435">
        <f t="shared" si="83"/>
        <v>34.365645147010071</v>
      </c>
    </row>
    <row r="436" spans="1:67" x14ac:dyDescent="0.3">
      <c r="A436">
        <v>435</v>
      </c>
      <c r="B436" s="6">
        <v>8.3653846153847091</v>
      </c>
      <c r="C436">
        <v>51.8502238518006</v>
      </c>
      <c r="D436">
        <v>52.338085265991801</v>
      </c>
      <c r="E436">
        <v>585.19981798351898</v>
      </c>
      <c r="F436">
        <v>0.24219672317256699</v>
      </c>
      <c r="G436">
        <v>0.22162441032035701</v>
      </c>
      <c r="H436">
        <v>211.66037735849099</v>
      </c>
      <c r="I436">
        <v>79.2264150943396</v>
      </c>
      <c r="J436">
        <v>299.88888888888903</v>
      </c>
      <c r="K436">
        <v>110.57407407407401</v>
      </c>
      <c r="L436">
        <f t="shared" si="84"/>
        <v>551.42819706498778</v>
      </c>
      <c r="M436">
        <v>384</v>
      </c>
      <c r="N436">
        <v>7.3846153846154596</v>
      </c>
      <c r="O436" s="4"/>
      <c r="P436" s="3"/>
      <c r="R436" s="4"/>
      <c r="S436" s="3"/>
      <c r="U436">
        <v>37.365786953827502</v>
      </c>
      <c r="V436" s="4"/>
      <c r="W436" s="5">
        <v>7.3846153846153904</v>
      </c>
      <c r="X436" s="5">
        <v>32.154206078936021</v>
      </c>
      <c r="Y436" s="5"/>
      <c r="Z436" s="5"/>
      <c r="AA436" s="5"/>
      <c r="AB436" s="5"/>
      <c r="AC436" s="5"/>
      <c r="AD436" s="5"/>
      <c r="AF436">
        <v>37.365786953827502</v>
      </c>
      <c r="AG436" s="4"/>
      <c r="AH436" s="3"/>
      <c r="AI436" s="5"/>
      <c r="AJ436">
        <v>473.86000709825697</v>
      </c>
      <c r="AL436">
        <f t="shared" si="72"/>
        <v>471.40825885863296</v>
      </c>
      <c r="AM436">
        <f t="shared" si="73"/>
        <v>668.40784918138718</v>
      </c>
      <c r="AO436">
        <v>435</v>
      </c>
      <c r="AP436">
        <v>385</v>
      </c>
      <c r="AU436">
        <v>384</v>
      </c>
      <c r="AV436">
        <v>7.3846153846154596</v>
      </c>
      <c r="AW436">
        <f t="shared" si="74"/>
        <v>22.432727243855012</v>
      </c>
      <c r="AX436">
        <f t="shared" si="75"/>
        <v>503.22725159719488</v>
      </c>
      <c r="AY436">
        <f t="shared" si="76"/>
        <v>0.53616058077728757</v>
      </c>
      <c r="AZ436">
        <f t="shared" si="77"/>
        <v>3.6536854179489549E-2</v>
      </c>
      <c r="BA436">
        <v>1.75413203963356</v>
      </c>
      <c r="BB436">
        <f t="shared" si="78"/>
        <v>18.523413567509991</v>
      </c>
      <c r="BC436">
        <f t="shared" si="79"/>
        <v>343.11685019301319</v>
      </c>
      <c r="BD436">
        <f t="shared" si="80"/>
        <v>0.51905012912367943</v>
      </c>
      <c r="BE436">
        <f t="shared" si="81"/>
        <v>2.4117010314203064E-2</v>
      </c>
      <c r="BF436">
        <v>2.3047535398431802</v>
      </c>
      <c r="BG436">
        <v>29.796102895357222</v>
      </c>
      <c r="BI436">
        <v>0.56985011086379389</v>
      </c>
      <c r="BJ436">
        <v>7.9782628081950982E-2</v>
      </c>
      <c r="BK436">
        <v>-0.45418120387032401</v>
      </c>
      <c r="BM436">
        <v>7.3846153846154596</v>
      </c>
      <c r="BN436">
        <f t="shared" si="82"/>
        <v>29.796102895357222</v>
      </c>
      <c r="BO436">
        <f t="shared" si="83"/>
        <v>36.084485548267004</v>
      </c>
    </row>
    <row r="437" spans="1:67" x14ac:dyDescent="0.3">
      <c r="A437">
        <v>436</v>
      </c>
      <c r="B437">
        <v>8.3846153846154792</v>
      </c>
      <c r="C437">
        <v>50.838630194803699</v>
      </c>
      <c r="D437">
        <v>52.284208340750702</v>
      </c>
      <c r="E437">
        <v>583.96671135093504</v>
      </c>
      <c r="F437">
        <v>0.147283913437669</v>
      </c>
      <c r="G437">
        <v>0.204718118122269</v>
      </c>
      <c r="H437">
        <v>211.21568627451001</v>
      </c>
      <c r="I437">
        <v>79.313725490196106</v>
      </c>
      <c r="J437">
        <v>299.25925925925901</v>
      </c>
      <c r="K437">
        <v>110.59259259259299</v>
      </c>
      <c r="L437">
        <f t="shared" si="84"/>
        <v>550.2723311546813</v>
      </c>
      <c r="M437">
        <v>385</v>
      </c>
      <c r="N437">
        <v>7.4038461538462297</v>
      </c>
      <c r="O437" s="4"/>
      <c r="P437" s="3"/>
      <c r="R437" s="4"/>
      <c r="S437" s="3"/>
      <c r="U437">
        <v>36.370140340722998</v>
      </c>
      <c r="V437" s="4"/>
      <c r="W437" s="5">
        <v>7.4038461538461497</v>
      </c>
      <c r="X437" s="5">
        <v>31.492643790595544</v>
      </c>
      <c r="Y437" s="5"/>
      <c r="Z437" s="5"/>
      <c r="AA437" s="5"/>
      <c r="AB437" s="5"/>
      <c r="AC437" s="5"/>
      <c r="AD437" s="5"/>
      <c r="AF437">
        <v>37.365786953827502</v>
      </c>
      <c r="AG437" s="4"/>
      <c r="AH437" s="3"/>
      <c r="AI437" s="5"/>
      <c r="AJ437">
        <v>471.807089336503</v>
      </c>
      <c r="AL437">
        <f t="shared" si="72"/>
        <v>470.01870840712377</v>
      </c>
      <c r="AM437">
        <f t="shared" ref="AM437:AM438" si="85">SQRT((AJ437)^2+(AL437)^2)</f>
        <v>665.97260889685526</v>
      </c>
      <c r="AO437">
        <v>436</v>
      </c>
      <c r="AP437">
        <v>386</v>
      </c>
      <c r="AU437">
        <v>385</v>
      </c>
      <c r="AV437">
        <v>7.4038461538462297</v>
      </c>
      <c r="AW437">
        <f t="shared" ref="AW437:AW446" si="86" xml:space="preserve"> -0.0046*AV437^6 + 0.0939*AV437^5 - 0.7474*AV437^4 + 2.7542*AV437^3 - 4.6183*AV437^2 - 6.2028*AV437 + 117.48</f>
        <v>21.702915023337368</v>
      </c>
      <c r="AX437">
        <f t="shared" ref="AX437:AX446" si="87">AW437*AW437</f>
        <v>471.01652051020284</v>
      </c>
      <c r="AY437">
        <f t="shared" ref="AY437:AY446" si="88">AV437*1000/$AX$53</f>
        <v>0.53755683228972839</v>
      </c>
      <c r="AZ437">
        <f t="shared" ref="AZ437:AZ446" si="89">AX437/$AX$53</f>
        <v>3.4198191515643586E-2</v>
      </c>
      <c r="BA437">
        <v>1.7381258501486501</v>
      </c>
      <c r="BB437">
        <f t="shared" si="78"/>
        <v>17.538441239582014</v>
      </c>
      <c r="BC437">
        <f t="shared" ref="BC437:BC438" si="90">BB437*BB437</f>
        <v>307.59692111427108</v>
      </c>
      <c r="BD437">
        <f t="shared" si="80"/>
        <v>0.52040182216827247</v>
      </c>
      <c r="BE437">
        <f t="shared" si="81"/>
        <v>2.1620384178034285E-2</v>
      </c>
      <c r="BF437">
        <v>2.3002045026102</v>
      </c>
      <c r="BG437">
        <v>30.685859857108046</v>
      </c>
      <c r="BI437">
        <v>0.57133409552750092</v>
      </c>
      <c r="BJ437">
        <v>7.6533398408790046E-2</v>
      </c>
      <c r="BK437">
        <v>-0.56706844876969997</v>
      </c>
      <c r="BM437">
        <v>7.4038461538462297</v>
      </c>
      <c r="BN437">
        <f t="shared" si="82"/>
        <v>30.685859857108046</v>
      </c>
      <c r="BO437">
        <f t="shared" si="83"/>
        <v>37.972166385792626</v>
      </c>
    </row>
    <row r="438" spans="1:67" x14ac:dyDescent="0.3">
      <c r="A438">
        <v>437</v>
      </c>
      <c r="B438">
        <v>8.4038461538462492</v>
      </c>
      <c r="C438">
        <v>50.704923778735498</v>
      </c>
      <c r="D438">
        <v>52.6921005420309</v>
      </c>
      <c r="E438">
        <v>583.08361429834599</v>
      </c>
      <c r="F438">
        <v>0.22629279584249201</v>
      </c>
      <c r="G438">
        <v>0.26870617393915802</v>
      </c>
      <c r="H438">
        <v>210.529411764706</v>
      </c>
      <c r="I438">
        <v>79.431372549019599</v>
      </c>
      <c r="J438">
        <v>298.43636363636398</v>
      </c>
      <c r="K438">
        <v>110.672727272727</v>
      </c>
      <c r="L438">
        <f t="shared" si="84"/>
        <v>549.4184491978624</v>
      </c>
      <c r="M438">
        <v>386</v>
      </c>
      <c r="N438">
        <v>7.4230769230769997</v>
      </c>
      <c r="O438" s="4"/>
      <c r="P438" s="3"/>
      <c r="R438" s="4"/>
      <c r="S438" s="3"/>
      <c r="U438">
        <v>37.284315672070498</v>
      </c>
      <c r="V438" s="4"/>
      <c r="W438" s="5">
        <v>7.4230769230769198</v>
      </c>
      <c r="X438" s="5">
        <v>31.491410137310272</v>
      </c>
      <c r="Y438" s="5"/>
      <c r="Z438" s="5"/>
      <c r="AA438" s="5"/>
      <c r="AB438" s="5"/>
      <c r="AC438" s="5"/>
      <c r="AD438" s="5"/>
      <c r="AF438">
        <v>36.084391824351599</v>
      </c>
      <c r="AG438" s="4"/>
      <c r="AH438" s="3"/>
      <c r="AI438" s="5"/>
      <c r="AJ438">
        <v>473.90879822997601</v>
      </c>
      <c r="AL438">
        <f t="shared" si="72"/>
        <v>468.6446849252734</v>
      </c>
      <c r="AM438">
        <f t="shared" si="85"/>
        <v>666.4963538898686</v>
      </c>
      <c r="AO438">
        <v>437</v>
      </c>
      <c r="AP438">
        <v>387</v>
      </c>
      <c r="AU438">
        <v>386</v>
      </c>
      <c r="AV438">
        <v>7.4230769230769997</v>
      </c>
      <c r="AW438">
        <f t="shared" si="86"/>
        <v>20.961635591723038</v>
      </c>
      <c r="AX438">
        <f t="shared" si="87"/>
        <v>439.39016668019002</v>
      </c>
      <c r="AY438">
        <f t="shared" si="88"/>
        <v>0.53895308380216933</v>
      </c>
      <c r="AZ438">
        <f t="shared" si="89"/>
        <v>3.1901957608500071E-2</v>
      </c>
      <c r="BA438">
        <v>1.72121100528001</v>
      </c>
      <c r="BB438">
        <f t="shared" si="78"/>
        <v>16.531907473058169</v>
      </c>
      <c r="BC438">
        <f t="shared" si="90"/>
        <v>273.30396469775656</v>
      </c>
      <c r="BD438">
        <f t="shared" si="80"/>
        <v>0.52175351521286539</v>
      </c>
      <c r="BE438">
        <f t="shared" si="81"/>
        <v>1.9209999543364314E-2</v>
      </c>
      <c r="BF438">
        <v>2.2945747640567502</v>
      </c>
      <c r="BG438">
        <v>31.796008998126222</v>
      </c>
      <c r="BI438">
        <v>0.57281808019120883</v>
      </c>
      <c r="BJ438">
        <v>7.6527402479725018E-2</v>
      </c>
      <c r="BK438">
        <v>-0.68389943001722597</v>
      </c>
      <c r="BM438">
        <v>7.4230769230769997</v>
      </c>
      <c r="BN438">
        <f t="shared" si="82"/>
        <v>31.796008998126222</v>
      </c>
      <c r="BO438">
        <f t="shared" si="83"/>
        <v>40.315756362419094</v>
      </c>
    </row>
    <row r="439" spans="1:67" x14ac:dyDescent="0.3">
      <c r="A439">
        <v>438</v>
      </c>
      <c r="B439">
        <v>8.4230769230770193</v>
      </c>
      <c r="C439">
        <v>50.935919328952799</v>
      </c>
      <c r="D439">
        <v>52.156274068067198</v>
      </c>
      <c r="E439">
        <v>580.981556462144</v>
      </c>
      <c r="F439">
        <v>0.15931372549019901</v>
      </c>
      <c r="G439">
        <v>0.26895360848289901</v>
      </c>
      <c r="H439">
        <v>210.03921568627501</v>
      </c>
      <c r="I439">
        <v>79.431372549019599</v>
      </c>
      <c r="J439">
        <v>297.61111111111097</v>
      </c>
      <c r="K439">
        <v>110.611111111111</v>
      </c>
      <c r="L439">
        <f t="shared" si="84"/>
        <v>547.32434640522479</v>
      </c>
      <c r="M439">
        <v>387</v>
      </c>
      <c r="N439">
        <v>7.4423076923077698</v>
      </c>
      <c r="O439" s="4"/>
      <c r="P439" s="3"/>
      <c r="R439" s="4"/>
      <c r="S439" s="3"/>
      <c r="U439">
        <v>37.851150224921597</v>
      </c>
      <c r="V439" s="4"/>
      <c r="W439" s="5">
        <v>7.4423076923076898</v>
      </c>
      <c r="X439" s="5"/>
      <c r="Y439" s="5"/>
      <c r="Z439" s="5"/>
      <c r="AA439" s="5"/>
      <c r="AB439" s="5"/>
      <c r="AC439" s="5"/>
      <c r="AD439" s="5"/>
      <c r="AG439" s="4"/>
      <c r="AH439" s="3"/>
      <c r="AI439" s="5"/>
      <c r="AO439">
        <v>438</v>
      </c>
      <c r="AP439">
        <v>388</v>
      </c>
      <c r="AU439">
        <v>387</v>
      </c>
      <c r="AV439">
        <v>7.4423076923077698</v>
      </c>
      <c r="AW439">
        <f t="shared" si="86"/>
        <v>20.208663354511671</v>
      </c>
      <c r="AX439">
        <f t="shared" si="87"/>
        <v>408.39007457598291</v>
      </c>
      <c r="AY439">
        <f t="shared" si="88"/>
        <v>0.54034933531461027</v>
      </c>
      <c r="AZ439">
        <f t="shared" si="89"/>
        <v>2.965119348321224E-2</v>
      </c>
      <c r="BA439">
        <v>1.7033581764866099</v>
      </c>
      <c r="BM439">
        <v>7.4423076923077698</v>
      </c>
    </row>
    <row r="440" spans="1:67" x14ac:dyDescent="0.3">
      <c r="A440">
        <v>439</v>
      </c>
      <c r="B440">
        <v>8.4423076923077893</v>
      </c>
      <c r="C440">
        <v>51.109485295583703</v>
      </c>
      <c r="D440">
        <v>51.8320326310971</v>
      </c>
      <c r="E440">
        <v>579.20896463066401</v>
      </c>
      <c r="F440">
        <v>0.176658736846251</v>
      </c>
      <c r="G440">
        <v>0.26034431737630198</v>
      </c>
      <c r="H440">
        <v>209.5</v>
      </c>
      <c r="I440">
        <v>79.5</v>
      </c>
      <c r="J440">
        <v>296.81132075471697</v>
      </c>
      <c r="K440">
        <v>110.56603773584899</v>
      </c>
      <c r="L440">
        <f t="shared" si="84"/>
        <v>545.69575471698113</v>
      </c>
      <c r="M440">
        <v>388</v>
      </c>
      <c r="N440">
        <v>7.4615384615385398</v>
      </c>
      <c r="O440" s="4"/>
      <c r="P440" s="3"/>
      <c r="R440" s="4"/>
      <c r="S440" s="3"/>
      <c r="U440">
        <v>37.365786953827502</v>
      </c>
      <c r="V440" s="4"/>
      <c r="W440" s="5">
        <v>7.4615384615384599</v>
      </c>
      <c r="X440" s="5"/>
      <c r="Y440" s="5"/>
      <c r="Z440" s="5"/>
      <c r="AA440" s="5"/>
      <c r="AB440" s="5"/>
      <c r="AC440" s="5"/>
      <c r="AD440" s="5"/>
      <c r="AG440" s="4"/>
      <c r="AH440" s="3"/>
      <c r="AI440" s="5"/>
      <c r="AO440">
        <v>439</v>
      </c>
      <c r="AP440">
        <v>389</v>
      </c>
      <c r="AU440">
        <v>388</v>
      </c>
      <c r="AV440">
        <v>7.4615384615385398</v>
      </c>
      <c r="AW440">
        <f t="shared" si="86"/>
        <v>19.443769223639492</v>
      </c>
      <c r="AX440">
        <f t="shared" si="87"/>
        <v>378.0601616221503</v>
      </c>
      <c r="AY440">
        <f t="shared" si="88"/>
        <v>0.5417455868270511</v>
      </c>
      <c r="AZ440">
        <f t="shared" si="89"/>
        <v>2.7449087767844875E-2</v>
      </c>
      <c r="BA440">
        <v>1.68453737673698</v>
      </c>
      <c r="BM440">
        <v>7.4615384615385398</v>
      </c>
    </row>
    <row r="441" spans="1:67" x14ac:dyDescent="0.3">
      <c r="A441">
        <v>440</v>
      </c>
      <c r="B441">
        <v>8.4615384615385594</v>
      </c>
      <c r="C441">
        <v>49.879648942977603</v>
      </c>
      <c r="D441">
        <v>52.3155043082877</v>
      </c>
      <c r="E441">
        <v>578.06560019999699</v>
      </c>
      <c r="F441">
        <v>0.192974872283353</v>
      </c>
      <c r="G441">
        <v>0.21659705126027001</v>
      </c>
      <c r="H441">
        <v>208.93877551020401</v>
      </c>
      <c r="I441">
        <v>79.693877551020407</v>
      </c>
      <c r="J441">
        <v>296.14814814814798</v>
      </c>
      <c r="K441">
        <v>110.5</v>
      </c>
      <c r="L441">
        <f t="shared" si="84"/>
        <v>545.05857898714987</v>
      </c>
      <c r="M441">
        <v>389</v>
      </c>
      <c r="N441">
        <v>7.4807692307693099</v>
      </c>
      <c r="O441" s="4"/>
      <c r="P441" s="3"/>
      <c r="R441" s="4"/>
      <c r="S441" s="3"/>
      <c r="U441">
        <v>36.370140340722998</v>
      </c>
      <c r="V441" s="4"/>
      <c r="W441" s="5">
        <v>7.4807692307692299</v>
      </c>
      <c r="X441" s="5"/>
      <c r="Y441" s="5"/>
      <c r="Z441" s="5"/>
      <c r="AA441" s="5"/>
      <c r="AB441" s="5"/>
      <c r="AC441" s="5"/>
      <c r="AD441" s="5"/>
      <c r="AG441" s="4"/>
      <c r="AH441" s="3"/>
      <c r="AI441" s="5"/>
      <c r="AO441">
        <v>440</v>
      </c>
      <c r="AP441">
        <v>390</v>
      </c>
      <c r="AU441">
        <v>389</v>
      </c>
      <c r="AV441">
        <v>7.4807692307693099</v>
      </c>
      <c r="AW441">
        <f t="shared" si="86"/>
        <v>18.666720582365272</v>
      </c>
      <c r="AX441">
        <f t="shared" si="87"/>
        <v>348.44645730009927</v>
      </c>
      <c r="AY441">
        <f t="shared" si="88"/>
        <v>0.54314183833949203</v>
      </c>
      <c r="AZ441">
        <f t="shared" si="89"/>
        <v>2.529898243651562E-2</v>
      </c>
      <c r="BA441">
        <v>1.6647180553732599</v>
      </c>
      <c r="BM441">
        <v>7.4807692307693099</v>
      </c>
    </row>
    <row r="442" spans="1:67" x14ac:dyDescent="0.3">
      <c r="A442">
        <v>441</v>
      </c>
      <c r="B442">
        <v>8.4807692307693294</v>
      </c>
      <c r="C442">
        <v>50.907882601019899</v>
      </c>
      <c r="D442">
        <v>50.704923778735498</v>
      </c>
      <c r="E442">
        <v>576.66388836827696</v>
      </c>
      <c r="F442">
        <v>0.16873962781132901</v>
      </c>
      <c r="G442">
        <v>0.233148102914426</v>
      </c>
      <c r="H442">
        <v>208.43137254902001</v>
      </c>
      <c r="I442">
        <v>79.803921568627402</v>
      </c>
      <c r="J442">
        <v>295.43137254902001</v>
      </c>
      <c r="K442">
        <v>110.529411764706</v>
      </c>
      <c r="L442">
        <f t="shared" si="84"/>
        <v>543.75</v>
      </c>
      <c r="M442">
        <v>390</v>
      </c>
      <c r="N442">
        <v>7.5000000000000799</v>
      </c>
      <c r="O442" s="4"/>
      <c r="P442" s="3"/>
      <c r="R442" s="4"/>
      <c r="S442" s="3"/>
      <c r="U442">
        <v>38.489225046074601</v>
      </c>
      <c r="V442" s="4"/>
      <c r="W442" s="5">
        <v>7.5</v>
      </c>
      <c r="X442" s="5"/>
      <c r="Y442" s="5"/>
      <c r="Z442" s="5"/>
      <c r="AA442" s="5"/>
      <c r="AB442" s="5"/>
      <c r="AC442" s="5"/>
      <c r="AD442" s="5"/>
      <c r="AG442" s="4"/>
      <c r="AH442" s="3"/>
      <c r="AI442" s="5"/>
      <c r="AO442">
        <v>441</v>
      </c>
      <c r="AP442">
        <v>391</v>
      </c>
      <c r="AU442">
        <v>390</v>
      </c>
      <c r="AV442">
        <v>7.5000000000000799</v>
      </c>
      <c r="AW442">
        <f t="shared" si="86"/>
        <v>17.877281249996614</v>
      </c>
      <c r="AX442">
        <f t="shared" si="87"/>
        <v>319.59718489148048</v>
      </c>
      <c r="AY442">
        <f t="shared" si="88"/>
        <v>0.54453808985193297</v>
      </c>
      <c r="AZ442">
        <f t="shared" si="89"/>
        <v>2.3204378744381329E-2</v>
      </c>
      <c r="BA442">
        <v>1.643868982606</v>
      </c>
      <c r="BM442">
        <v>7.5000000000000799</v>
      </c>
    </row>
    <row r="443" spans="1:67" x14ac:dyDescent="0.3">
      <c r="A443">
        <v>442</v>
      </c>
      <c r="B443">
        <v>8.5000000000000995</v>
      </c>
      <c r="C443">
        <v>49.423996842580301</v>
      </c>
      <c r="D443">
        <v>51.109485295583703</v>
      </c>
      <c r="E443">
        <v>574.77198700849704</v>
      </c>
      <c r="F443">
        <v>0.217779954351765</v>
      </c>
      <c r="G443">
        <v>0.302846969615017</v>
      </c>
      <c r="H443">
        <v>207.770833333333</v>
      </c>
      <c r="I443">
        <v>79.9166666666667</v>
      </c>
      <c r="J443">
        <v>294.5</v>
      </c>
      <c r="K443">
        <v>110.5</v>
      </c>
      <c r="L443">
        <f t="shared" si="84"/>
        <v>542.05729166666879</v>
      </c>
      <c r="M443">
        <v>391</v>
      </c>
      <c r="N443">
        <v>7.51923076923085</v>
      </c>
      <c r="O443" s="4"/>
      <c r="P443" s="3"/>
      <c r="R443" s="4"/>
      <c r="S443" s="3"/>
      <c r="U443">
        <v>38.657440628883698</v>
      </c>
      <c r="V443" s="4"/>
      <c r="W443" s="5">
        <v>7.5192307692307701</v>
      </c>
      <c r="X443" s="5"/>
      <c r="Y443" s="5"/>
      <c r="Z443" s="5"/>
      <c r="AA443" s="5"/>
      <c r="AB443" s="5"/>
      <c r="AC443" s="5"/>
      <c r="AD443" s="5"/>
      <c r="AG443" s="4"/>
      <c r="AH443" s="3"/>
      <c r="AI443" s="5"/>
      <c r="AO443">
        <v>442</v>
      </c>
      <c r="AP443">
        <v>392</v>
      </c>
      <c r="AU443">
        <v>391</v>
      </c>
      <c r="AV443">
        <v>7.51923076923085</v>
      </c>
      <c r="AW443">
        <f t="shared" si="86"/>
        <v>17.075211446443205</v>
      </c>
      <c r="AX443">
        <f t="shared" si="87"/>
        <v>291.56284594074509</v>
      </c>
      <c r="AY443">
        <f t="shared" si="88"/>
        <v>0.5459343413643738</v>
      </c>
      <c r="AZ443">
        <f t="shared" si="89"/>
        <v>2.1168943360048671E-2</v>
      </c>
      <c r="BA443">
        <v>1.6219583555661199</v>
      </c>
      <c r="BM443">
        <v>7.51923076923085</v>
      </c>
    </row>
    <row r="444" spans="1:67" x14ac:dyDescent="0.3">
      <c r="A444">
        <v>443</v>
      </c>
      <c r="B444">
        <v>8.5192307692308695</v>
      </c>
      <c r="C444">
        <v>48.415849629450697</v>
      </c>
      <c r="D444">
        <v>49.793765849085297</v>
      </c>
      <c r="E444">
        <v>573.60301025190302</v>
      </c>
      <c r="F444">
        <v>0.234352083744548</v>
      </c>
      <c r="G444">
        <v>0.26962366950439398</v>
      </c>
      <c r="H444">
        <v>207.065217391304</v>
      </c>
      <c r="I444">
        <v>80.065217391304301</v>
      </c>
      <c r="J444">
        <v>293.67346938775501</v>
      </c>
      <c r="K444">
        <v>110.428571428571</v>
      </c>
      <c r="L444">
        <f t="shared" si="84"/>
        <v>541.30157497781875</v>
      </c>
      <c r="M444">
        <v>392</v>
      </c>
      <c r="N444">
        <v>7.53846153846162</v>
      </c>
      <c r="O444" s="4"/>
      <c r="P444" s="3"/>
      <c r="R444" s="4"/>
      <c r="S444" s="3"/>
      <c r="U444">
        <v>36.6896542890467</v>
      </c>
      <c r="V444" s="4"/>
      <c r="W444" s="5">
        <v>7.5384615384615401</v>
      </c>
      <c r="X444" s="5"/>
      <c r="Y444" s="5"/>
      <c r="Z444" s="5"/>
      <c r="AA444" s="5"/>
      <c r="AB444" s="5"/>
      <c r="AC444" s="5"/>
      <c r="AD444" s="5"/>
      <c r="AG444" s="4"/>
      <c r="AH444" s="3"/>
      <c r="AI444" s="5"/>
      <c r="AO444">
        <v>443</v>
      </c>
      <c r="AP444">
        <v>393</v>
      </c>
      <c r="AU444">
        <v>392</v>
      </c>
      <c r="AV444">
        <v>7.53846153846162</v>
      </c>
      <c r="AW444">
        <f t="shared" si="86"/>
        <v>16.260267756603739</v>
      </c>
      <c r="AX444">
        <f t="shared" si="87"/>
        <v>264.39630751644717</v>
      </c>
      <c r="AY444">
        <f t="shared" si="88"/>
        <v>0.54733059287681474</v>
      </c>
      <c r="AZ444">
        <f t="shared" si="89"/>
        <v>1.9196514701187849E-2</v>
      </c>
      <c r="BA444">
        <v>1.5989536710884</v>
      </c>
      <c r="BM444">
        <v>7.53846153846162</v>
      </c>
    </row>
    <row r="445" spans="1:67" x14ac:dyDescent="0.3">
      <c r="A445">
        <v>444</v>
      </c>
      <c r="B445">
        <v>8.5384615384616396</v>
      </c>
      <c r="C445">
        <v>49.341731054103299</v>
      </c>
      <c r="D445">
        <v>50.429017408528203</v>
      </c>
      <c r="E445">
        <v>571.36733391277005</v>
      </c>
      <c r="F445">
        <v>0.165518729182561</v>
      </c>
      <c r="G445">
        <v>0.22000917117683599</v>
      </c>
      <c r="H445">
        <v>206.645833333333</v>
      </c>
      <c r="I445">
        <v>80.3541666666667</v>
      </c>
      <c r="J445">
        <v>293</v>
      </c>
      <c r="K445">
        <v>110.36</v>
      </c>
      <c r="L445">
        <f t="shared" si="84"/>
        <v>539.71354166666879</v>
      </c>
      <c r="M445">
        <v>393</v>
      </c>
      <c r="N445">
        <v>7.5576923076923803</v>
      </c>
      <c r="O445" s="4"/>
      <c r="P445" s="3"/>
      <c r="R445" s="4"/>
      <c r="S445" s="3"/>
      <c r="U445">
        <v>34.650151403683203</v>
      </c>
      <c r="V445" s="4"/>
      <c r="W445" s="5">
        <v>7.5576923076923102</v>
      </c>
      <c r="X445" s="5"/>
      <c r="Y445" s="5"/>
      <c r="Z445" s="5"/>
      <c r="AA445" s="5"/>
      <c r="AB445" s="5"/>
      <c r="AC445" s="5"/>
      <c r="AD445" s="5"/>
      <c r="AG445" s="4"/>
      <c r="AH445" s="3"/>
      <c r="AI445" s="5"/>
      <c r="AO445">
        <v>444</v>
      </c>
      <c r="AP445">
        <v>394</v>
      </c>
      <c r="AU445">
        <v>393</v>
      </c>
      <c r="AV445">
        <v>7.5576923076923803</v>
      </c>
      <c r="AW445">
        <f t="shared" si="86"/>
        <v>15.43220309458421</v>
      </c>
      <c r="AX445">
        <f t="shared" si="87"/>
        <v>238.15289235249446</v>
      </c>
      <c r="AY445">
        <f t="shared" si="88"/>
        <v>0.5487268443892549</v>
      </c>
      <c r="AZ445">
        <f t="shared" si="89"/>
        <v>1.7291109479245195E-2</v>
      </c>
      <c r="BA445">
        <v>1.5748218436663</v>
      </c>
      <c r="BM445">
        <v>7.5576923076923803</v>
      </c>
    </row>
    <row r="446" spans="1:67" x14ac:dyDescent="0.3">
      <c r="A446">
        <v>445</v>
      </c>
      <c r="B446">
        <v>8.5576923076924007</v>
      </c>
      <c r="C446">
        <v>48.897149525686501</v>
      </c>
      <c r="D446">
        <v>49.405292058472</v>
      </c>
      <c r="E446">
        <v>569.35531717317394</v>
      </c>
      <c r="F446">
        <v>0.19153246783932701</v>
      </c>
      <c r="G446">
        <v>0.29118664442648701</v>
      </c>
      <c r="H446">
        <v>206.063829787234</v>
      </c>
      <c r="I446">
        <v>80.446808510638306</v>
      </c>
      <c r="J446">
        <v>292.10416666666703</v>
      </c>
      <c r="K446">
        <v>110.375</v>
      </c>
      <c r="L446">
        <f t="shared" si="84"/>
        <v>537.75210549645647</v>
      </c>
      <c r="M446">
        <v>394</v>
      </c>
      <c r="N446">
        <v>7.5769230769231504</v>
      </c>
      <c r="O446" s="4"/>
      <c r="P446" s="3"/>
      <c r="R446" s="4"/>
      <c r="S446" s="3"/>
      <c r="U446">
        <v>35.996408399126601</v>
      </c>
      <c r="V446" s="4"/>
      <c r="W446" s="5">
        <v>7.5769230769230802</v>
      </c>
      <c r="X446" s="5"/>
      <c r="Y446" s="5"/>
      <c r="Z446" s="5"/>
      <c r="AA446" s="5"/>
      <c r="AB446" s="5"/>
      <c r="AC446" s="5"/>
      <c r="AD446" s="5"/>
      <c r="AG446" s="4"/>
      <c r="AH446" s="3"/>
      <c r="AI446" s="5"/>
      <c r="AO446">
        <v>445</v>
      </c>
      <c r="AP446">
        <v>395</v>
      </c>
      <c r="AU446">
        <v>394</v>
      </c>
      <c r="AV446">
        <v>7.5769230769231504</v>
      </c>
      <c r="AW446">
        <f t="shared" si="86"/>
        <v>14.590766667753087</v>
      </c>
      <c r="AX446">
        <f t="shared" si="87"/>
        <v>212.89047195281452</v>
      </c>
      <c r="AY446">
        <f t="shared" si="88"/>
        <v>0.55012309590169584</v>
      </c>
      <c r="AZ446">
        <f t="shared" si="89"/>
        <v>1.5456929459314785E-2</v>
      </c>
      <c r="BA446">
        <v>1.5495290657948499</v>
      </c>
      <c r="BM446">
        <v>7.5769230769231504</v>
      </c>
    </row>
    <row r="447" spans="1:67" x14ac:dyDescent="0.3">
      <c r="A447">
        <v>446</v>
      </c>
      <c r="B447">
        <v>8.5769230769231708</v>
      </c>
      <c r="C447">
        <v>48.940518652120502</v>
      </c>
      <c r="D447">
        <v>49.341731054103299</v>
      </c>
      <c r="E447">
        <v>567.22242881366196</v>
      </c>
      <c r="F447">
        <v>0.14103670995044701</v>
      </c>
      <c r="G447">
        <v>0.24384402121854001</v>
      </c>
      <c r="H447">
        <v>205.63829787233999</v>
      </c>
      <c r="I447">
        <v>80.531914893617</v>
      </c>
      <c r="J447">
        <v>291.35416666666703</v>
      </c>
      <c r="K447">
        <v>110.354166666667</v>
      </c>
      <c r="L447">
        <f t="shared" si="84"/>
        <v>535.72417996454396</v>
      </c>
      <c r="M447">
        <v>395</v>
      </c>
      <c r="N447">
        <v>7.5961538461539204</v>
      </c>
      <c r="O447" s="4"/>
      <c r="P447" s="3"/>
      <c r="R447" s="4"/>
      <c r="S447" s="3"/>
      <c r="V447" s="4"/>
      <c r="W447" s="5">
        <v>7.5961538461538503</v>
      </c>
      <c r="X447" s="5"/>
      <c r="Y447" s="5"/>
      <c r="Z447" s="5"/>
      <c r="AA447" s="5"/>
      <c r="AB447" s="5"/>
      <c r="AC447" s="5"/>
      <c r="AD447" s="5"/>
      <c r="AG447" s="4"/>
      <c r="AH447" s="3"/>
      <c r="AI447" s="5"/>
      <c r="AO447">
        <v>446</v>
      </c>
      <c r="AP447">
        <v>396</v>
      </c>
      <c r="AU447">
        <v>395</v>
      </c>
      <c r="AV447">
        <v>7.5961538461539204</v>
      </c>
      <c r="BM447">
        <v>7.5961538461539204</v>
      </c>
    </row>
    <row r="448" spans="1:67" x14ac:dyDescent="0.3">
      <c r="A448">
        <v>447</v>
      </c>
      <c r="B448">
        <v>8.5961538461539408</v>
      </c>
      <c r="C448">
        <v>47.240013521982398</v>
      </c>
      <c r="D448">
        <v>49.793765849085197</v>
      </c>
      <c r="E448">
        <v>565.10226890708498</v>
      </c>
      <c r="F448">
        <v>0.190817584865519</v>
      </c>
      <c r="G448">
        <v>0.25454838986641198</v>
      </c>
      <c r="H448">
        <v>205.113636363636</v>
      </c>
      <c r="I448">
        <v>80.795454545454604</v>
      </c>
      <c r="J448">
        <v>290.57142857142901</v>
      </c>
      <c r="K448">
        <v>110.32653061224499</v>
      </c>
      <c r="L448">
        <f t="shared" si="84"/>
        <v>534.11120129870631</v>
      </c>
      <c r="M448">
        <v>396</v>
      </c>
      <c r="N448">
        <v>7.6153846153846896</v>
      </c>
      <c r="O448" s="4"/>
      <c r="P448" s="3"/>
      <c r="R448" s="4"/>
      <c r="S448" s="3"/>
      <c r="V448" s="4"/>
      <c r="W448" s="5">
        <v>7.6153846153846203</v>
      </c>
      <c r="X448" s="5"/>
      <c r="Y448" s="5"/>
      <c r="Z448" s="5"/>
      <c r="AA448" s="5"/>
      <c r="AB448" s="5"/>
      <c r="AC448" s="5"/>
      <c r="AD448" s="5"/>
      <c r="AG448" s="4"/>
      <c r="AH448" s="3"/>
      <c r="AI448" s="5"/>
      <c r="AO448">
        <v>447</v>
      </c>
      <c r="AP448">
        <v>397</v>
      </c>
      <c r="AU448">
        <v>396</v>
      </c>
      <c r="AV448">
        <v>7.6153846153846896</v>
      </c>
      <c r="BM448">
        <v>7.6153846153846896</v>
      </c>
    </row>
    <row r="449" spans="1:65" x14ac:dyDescent="0.3">
      <c r="A449">
        <v>448</v>
      </c>
      <c r="B449">
        <v>8.6153846153847091</v>
      </c>
      <c r="C449">
        <v>47.875995507206298</v>
      </c>
      <c r="D449">
        <v>48.397635891258197</v>
      </c>
      <c r="E449">
        <v>563.67993503568903</v>
      </c>
      <c r="F449">
        <v>0.17488033299015901</v>
      </c>
      <c r="G449">
        <v>0.24939729354332901</v>
      </c>
      <c r="H449">
        <v>204.57777777777801</v>
      </c>
      <c r="I449">
        <v>80.844444444444505</v>
      </c>
      <c r="J449">
        <v>289.804347826087</v>
      </c>
      <c r="K449">
        <v>110.347826086957</v>
      </c>
      <c r="L449">
        <f t="shared" si="84"/>
        <v>532.66606280193116</v>
      </c>
      <c r="M449">
        <v>397</v>
      </c>
      <c r="N449">
        <v>7.6346153846154596</v>
      </c>
      <c r="O449" s="4"/>
      <c r="P449" s="3"/>
      <c r="R449" s="4"/>
      <c r="S449" s="3"/>
      <c r="V449" s="4"/>
      <c r="W449" s="5">
        <v>7.6346153846153904</v>
      </c>
      <c r="X449" s="5"/>
      <c r="Y449" s="5"/>
      <c r="Z449" s="5"/>
      <c r="AA449" s="5"/>
      <c r="AB449" s="5"/>
      <c r="AC449" s="5"/>
      <c r="AD449" s="5"/>
      <c r="AG449" s="4"/>
      <c r="AH449" s="3"/>
      <c r="AI449" s="5"/>
      <c r="AO449">
        <v>448</v>
      </c>
      <c r="AP449">
        <v>398</v>
      </c>
      <c r="AU449">
        <v>397</v>
      </c>
      <c r="AV449">
        <v>7.6346153846154596</v>
      </c>
      <c r="BM449">
        <v>7.6346153846154596</v>
      </c>
    </row>
    <row r="450" spans="1:65" x14ac:dyDescent="0.3">
      <c r="A450">
        <v>449</v>
      </c>
      <c r="B450">
        <v>8.6346153846154792</v>
      </c>
      <c r="C450">
        <v>47.689679759415</v>
      </c>
      <c r="D450">
        <v>48.281637315565597</v>
      </c>
      <c r="E450">
        <v>561.49392805103901</v>
      </c>
      <c r="F450">
        <v>0.19446428470208099</v>
      </c>
      <c r="G450">
        <v>0.27481788522183997</v>
      </c>
      <c r="H450">
        <v>204</v>
      </c>
      <c r="I450">
        <v>81</v>
      </c>
      <c r="J450">
        <v>289</v>
      </c>
      <c r="K450">
        <v>110.086956521739</v>
      </c>
      <c r="L450">
        <f t="shared" ref="L450:L513" si="91">(J450-H450)*6.25</f>
        <v>531.25</v>
      </c>
      <c r="M450">
        <v>398</v>
      </c>
      <c r="N450">
        <v>7.6538461538462297</v>
      </c>
      <c r="O450" s="4"/>
      <c r="P450" s="3"/>
      <c r="R450" s="4"/>
      <c r="S450" s="3"/>
      <c r="V450" s="4"/>
      <c r="W450" s="5">
        <v>7.6538461538461497</v>
      </c>
      <c r="X450" s="5"/>
      <c r="Y450" s="5"/>
      <c r="Z450" s="5"/>
      <c r="AA450" s="5"/>
      <c r="AB450" s="5"/>
      <c r="AC450" s="5"/>
      <c r="AD450" s="5"/>
      <c r="AG450" s="4"/>
      <c r="AH450" s="3"/>
      <c r="AI450" s="5"/>
      <c r="AO450">
        <v>449</v>
      </c>
      <c r="AP450">
        <v>399</v>
      </c>
      <c r="AU450">
        <v>398</v>
      </c>
      <c r="AV450">
        <v>7.6538461538462297</v>
      </c>
      <c r="BM450">
        <v>7.6538461538462297</v>
      </c>
    </row>
    <row r="451" spans="1:65" x14ac:dyDescent="0.3">
      <c r="A451">
        <v>450</v>
      </c>
      <c r="B451">
        <v>8.6538461538462492</v>
      </c>
      <c r="C451">
        <v>47.401446311269503</v>
      </c>
      <c r="D451">
        <v>47.918126402081597</v>
      </c>
      <c r="E451">
        <v>560.61729521009499</v>
      </c>
      <c r="F451">
        <v>0.21874114503919401</v>
      </c>
      <c r="G451">
        <v>0.27353053428170299</v>
      </c>
      <c r="H451">
        <v>203.34090909090901</v>
      </c>
      <c r="I451">
        <v>81.136363636363598</v>
      </c>
      <c r="J451">
        <v>288.17777777777798</v>
      </c>
      <c r="K451">
        <v>110.26666666666701</v>
      </c>
      <c r="L451">
        <f t="shared" si="91"/>
        <v>530.23042929293103</v>
      </c>
      <c r="M451">
        <v>399</v>
      </c>
      <c r="N451">
        <v>7.6730769230769997</v>
      </c>
      <c r="O451" s="4"/>
      <c r="P451" s="3"/>
      <c r="R451" s="4"/>
      <c r="S451" s="3"/>
      <c r="V451" s="4"/>
      <c r="W451" s="5">
        <v>7.6730769230769198</v>
      </c>
      <c r="X451" s="5"/>
      <c r="Y451" s="5"/>
      <c r="Z451" s="5"/>
      <c r="AA451" s="5"/>
      <c r="AB451" s="5"/>
      <c r="AC451" s="5"/>
      <c r="AD451" s="5"/>
      <c r="AG451" s="4"/>
      <c r="AH451" s="3"/>
      <c r="AI451" s="5"/>
      <c r="AO451">
        <v>450</v>
      </c>
      <c r="AP451">
        <v>400</v>
      </c>
      <c r="AU451">
        <v>399</v>
      </c>
      <c r="AV451">
        <v>7.6730769230769997</v>
      </c>
      <c r="BM451">
        <v>7.6730769230769997</v>
      </c>
    </row>
    <row r="452" spans="1:65" x14ac:dyDescent="0.3">
      <c r="A452">
        <v>451</v>
      </c>
      <c r="B452">
        <v>8.6730769230770193</v>
      </c>
      <c r="C452">
        <v>46.652110639582503</v>
      </c>
      <c r="D452">
        <v>47.875995507206298</v>
      </c>
      <c r="E452">
        <v>558.66882028824296</v>
      </c>
      <c r="F452">
        <v>0.14872946137452001</v>
      </c>
      <c r="G452">
        <v>0.248196581785249</v>
      </c>
      <c r="H452">
        <v>202.88372093023301</v>
      </c>
      <c r="I452">
        <v>81.116279069767401</v>
      </c>
      <c r="J452">
        <v>287.42222222222199</v>
      </c>
      <c r="K452">
        <v>110.15555555555601</v>
      </c>
      <c r="L452">
        <f t="shared" si="91"/>
        <v>528.36563307493111</v>
      </c>
      <c r="M452">
        <v>400</v>
      </c>
      <c r="N452">
        <v>7.6923076923077698</v>
      </c>
      <c r="O452" s="4"/>
      <c r="P452" s="3"/>
      <c r="R452" s="4"/>
      <c r="S452" s="3"/>
      <c r="V452" s="4"/>
      <c r="W452" s="5">
        <v>7.6923076923076898</v>
      </c>
      <c r="X452" s="5"/>
      <c r="Y452" s="5"/>
      <c r="Z452" s="5"/>
      <c r="AA452" s="5"/>
      <c r="AB452" s="5"/>
      <c r="AC452" s="5"/>
      <c r="AD452" s="5"/>
      <c r="AG452" s="4"/>
      <c r="AH452" s="3"/>
      <c r="AI452" s="5"/>
      <c r="AO452">
        <v>451</v>
      </c>
      <c r="AP452">
        <v>401</v>
      </c>
      <c r="AU452">
        <v>400</v>
      </c>
      <c r="AV452">
        <v>7.6923076923077698</v>
      </c>
      <c r="BM452">
        <v>7.6923076923077698</v>
      </c>
    </row>
    <row r="453" spans="1:65" x14ac:dyDescent="0.3">
      <c r="A453">
        <v>452</v>
      </c>
      <c r="B453">
        <v>8.6923076923077893</v>
      </c>
      <c r="C453">
        <v>47.424118749269802</v>
      </c>
      <c r="D453">
        <v>46.724194652092699</v>
      </c>
      <c r="E453">
        <v>557.68480024596101</v>
      </c>
      <c r="F453">
        <v>0.230697333984065</v>
      </c>
      <c r="G453">
        <v>0.22961889530794</v>
      </c>
      <c r="H453">
        <v>202.227272727273</v>
      </c>
      <c r="I453">
        <v>81.386363636363598</v>
      </c>
      <c r="J453">
        <v>286.72093023255798</v>
      </c>
      <c r="K453">
        <v>110.06976744185999</v>
      </c>
      <c r="L453">
        <f t="shared" si="91"/>
        <v>528.08535940803108</v>
      </c>
      <c r="M453">
        <v>401</v>
      </c>
      <c r="N453">
        <v>7.7115384615385398</v>
      </c>
      <c r="O453" s="4"/>
      <c r="P453" s="3"/>
      <c r="R453" s="4"/>
      <c r="S453" s="3"/>
      <c r="V453" s="4"/>
      <c r="W453" s="5">
        <v>7.7115384615384599</v>
      </c>
      <c r="X453" s="5"/>
      <c r="Y453" s="5"/>
      <c r="Z453" s="5"/>
      <c r="AA453" s="5"/>
      <c r="AB453" s="5"/>
      <c r="AC453" s="5"/>
      <c r="AD453" s="5"/>
      <c r="AG453" s="4"/>
      <c r="AH453" s="3"/>
      <c r="AI453" s="5"/>
      <c r="AO453">
        <v>452</v>
      </c>
      <c r="AP453">
        <v>402</v>
      </c>
      <c r="AU453">
        <v>401</v>
      </c>
      <c r="AV453">
        <v>7.7115384615385398</v>
      </c>
      <c r="BM453">
        <v>7.7115384615385398</v>
      </c>
    </row>
    <row r="454" spans="1:65" x14ac:dyDescent="0.3">
      <c r="A454">
        <v>453</v>
      </c>
      <c r="B454">
        <v>8.7115384615385594</v>
      </c>
      <c r="C454">
        <v>46.147823385244401</v>
      </c>
      <c r="D454">
        <v>47.216339990966503</v>
      </c>
      <c r="E454">
        <v>553.74808495630396</v>
      </c>
      <c r="F454">
        <v>0.117280734643627</v>
      </c>
      <c r="G454">
        <v>0.25658311494370001</v>
      </c>
      <c r="H454">
        <v>202</v>
      </c>
      <c r="I454">
        <v>81.6666666666667</v>
      </c>
      <c r="J454">
        <v>285.93181818181802</v>
      </c>
      <c r="K454">
        <v>110.045454545455</v>
      </c>
      <c r="L454">
        <f t="shared" si="91"/>
        <v>524.5738636363626</v>
      </c>
      <c r="M454">
        <v>402</v>
      </c>
      <c r="N454">
        <v>7.7307692307693099</v>
      </c>
      <c r="O454" s="4"/>
      <c r="P454" s="3"/>
      <c r="R454" s="4"/>
      <c r="S454" s="3"/>
      <c r="V454" s="4"/>
      <c r="W454" s="5">
        <v>7.7307692307692299</v>
      </c>
      <c r="X454" s="5"/>
      <c r="Y454" s="5"/>
      <c r="Z454" s="5"/>
      <c r="AA454" s="5"/>
      <c r="AB454" s="5"/>
      <c r="AC454" s="5"/>
      <c r="AD454" s="5"/>
      <c r="AG454" s="4"/>
      <c r="AH454" s="3"/>
      <c r="AI454" s="5"/>
      <c r="AO454">
        <v>453</v>
      </c>
      <c r="AP454">
        <v>403</v>
      </c>
      <c r="AU454">
        <v>402</v>
      </c>
      <c r="AV454">
        <v>7.7307692307693099</v>
      </c>
      <c r="BM454">
        <v>7.7307692307693099</v>
      </c>
    </row>
    <row r="455" spans="1:65" x14ac:dyDescent="0.3">
      <c r="A455">
        <v>454</v>
      </c>
      <c r="B455">
        <v>8.7307692307693294</v>
      </c>
      <c r="C455">
        <v>45.690868479141699</v>
      </c>
      <c r="D455">
        <v>47.689679759415</v>
      </c>
      <c r="E455">
        <v>552.00174588612697</v>
      </c>
      <c r="F455">
        <v>0.24984536495940099</v>
      </c>
      <c r="G455">
        <v>0.30320100542393302</v>
      </c>
      <c r="H455">
        <v>201.26829268292701</v>
      </c>
      <c r="I455">
        <v>81.902439024390304</v>
      </c>
      <c r="J455">
        <v>285</v>
      </c>
      <c r="K455">
        <v>110</v>
      </c>
      <c r="L455">
        <f t="shared" si="91"/>
        <v>523.32317073170623</v>
      </c>
      <c r="M455">
        <v>403</v>
      </c>
      <c r="N455">
        <v>7.7500000000000799</v>
      </c>
      <c r="O455" s="4"/>
      <c r="P455" s="3"/>
      <c r="R455" s="4"/>
      <c r="S455" s="3"/>
      <c r="V455" s="4"/>
      <c r="W455" s="5">
        <v>7.75</v>
      </c>
      <c r="X455" s="5"/>
      <c r="Y455" s="5"/>
      <c r="Z455" s="5"/>
      <c r="AA455" s="5"/>
      <c r="AB455" s="5"/>
      <c r="AC455" s="5"/>
      <c r="AD455" s="5"/>
      <c r="AG455" s="4"/>
      <c r="AH455" s="3"/>
      <c r="AI455" s="5"/>
      <c r="AO455">
        <v>454</v>
      </c>
      <c r="AP455">
        <v>404</v>
      </c>
      <c r="AU455">
        <v>403</v>
      </c>
      <c r="AV455">
        <v>7.7500000000000799</v>
      </c>
      <c r="BM455">
        <v>7.7500000000000799</v>
      </c>
    </row>
    <row r="456" spans="1:65" x14ac:dyDescent="0.3">
      <c r="A456">
        <v>455</v>
      </c>
      <c r="B456">
        <v>8.7500000000000995</v>
      </c>
      <c r="C456">
        <v>45.6219229230677</v>
      </c>
      <c r="D456">
        <v>45.564619172227403</v>
      </c>
      <c r="E456">
        <v>550.07631984270597</v>
      </c>
      <c r="F456">
        <v>0.135685460970804</v>
      </c>
      <c r="G456">
        <v>0.245731707317071</v>
      </c>
      <c r="H456">
        <v>200.85365853658499</v>
      </c>
      <c r="I456">
        <v>81.853658536585399</v>
      </c>
      <c r="J456">
        <v>284.243902439024</v>
      </c>
      <c r="K456">
        <v>110</v>
      </c>
      <c r="L456">
        <f t="shared" si="91"/>
        <v>521.18902439024384</v>
      </c>
      <c r="M456">
        <v>404</v>
      </c>
      <c r="N456">
        <v>7.76923076923085</v>
      </c>
      <c r="O456" s="4"/>
      <c r="P456" s="3"/>
      <c r="R456" s="4"/>
      <c r="S456" s="3"/>
      <c r="V456" s="4"/>
      <c r="W456" s="5">
        <v>7.7692307692307701</v>
      </c>
      <c r="X456" s="5"/>
      <c r="Y456" s="5"/>
      <c r="Z456" s="5"/>
      <c r="AA456" s="5"/>
      <c r="AB456" s="5"/>
      <c r="AC456" s="5"/>
      <c r="AD456" s="5"/>
      <c r="AG456" s="4"/>
      <c r="AH456" s="3"/>
      <c r="AI456" s="5"/>
      <c r="AO456">
        <v>455</v>
      </c>
      <c r="AP456">
        <v>405</v>
      </c>
      <c r="AU456">
        <v>404</v>
      </c>
      <c r="AV456">
        <v>7.76923076923085</v>
      </c>
      <c r="BM456">
        <v>7.76923076923085</v>
      </c>
    </row>
    <row r="457" spans="1:65" x14ac:dyDescent="0.3">
      <c r="A457">
        <v>456</v>
      </c>
      <c r="B457">
        <v>8.7692307692308695</v>
      </c>
      <c r="C457">
        <v>45.564619172227403</v>
      </c>
      <c r="D457">
        <v>45.690868479141699</v>
      </c>
      <c r="E457">
        <v>550.55676705967903</v>
      </c>
      <c r="F457">
        <v>0.203798148437034</v>
      </c>
      <c r="G457">
        <v>0.16945625502659101</v>
      </c>
      <c r="H457">
        <v>200.243902439024</v>
      </c>
      <c r="I457">
        <v>82</v>
      </c>
      <c r="J457">
        <v>283.73170731707302</v>
      </c>
      <c r="K457">
        <v>110.09756097560999</v>
      </c>
      <c r="L457">
        <f t="shared" si="91"/>
        <v>521.79878048780643</v>
      </c>
      <c r="M457">
        <v>405</v>
      </c>
      <c r="N457">
        <v>7.78846153846162</v>
      </c>
      <c r="O457" s="4"/>
      <c r="P457" s="3"/>
      <c r="R457" s="4"/>
      <c r="S457" s="3"/>
      <c r="V457" s="4"/>
      <c r="W457" s="5">
        <v>7.7884615384615401</v>
      </c>
      <c r="X457" s="5"/>
      <c r="Y457" s="5"/>
      <c r="Z457" s="5"/>
      <c r="AA457" s="5"/>
      <c r="AB457" s="5"/>
      <c r="AC457" s="5"/>
      <c r="AD457" s="5"/>
      <c r="AG457" s="4"/>
      <c r="AH457" s="3"/>
      <c r="AI457" s="5"/>
      <c r="AO457">
        <v>456</v>
      </c>
      <c r="AP457">
        <v>406</v>
      </c>
      <c r="AU457">
        <v>405</v>
      </c>
      <c r="AV457">
        <v>7.78846153846162</v>
      </c>
      <c r="BM457">
        <v>7.78846153846162</v>
      </c>
    </row>
    <row r="458" spans="1:65" x14ac:dyDescent="0.3">
      <c r="A458">
        <v>457</v>
      </c>
      <c r="B458">
        <v>8.7884615384616396</v>
      </c>
      <c r="C458">
        <v>45.6219229230677</v>
      </c>
      <c r="D458">
        <v>46.1361342325227</v>
      </c>
      <c r="E458">
        <v>547.061970651666</v>
      </c>
      <c r="F458">
        <v>0.135453717913574</v>
      </c>
      <c r="G458">
        <v>0.29982995157714099</v>
      </c>
      <c r="H458">
        <v>199.85365853658499</v>
      </c>
      <c r="I458">
        <v>82.146341463414601</v>
      </c>
      <c r="J458">
        <v>282.80952380952402</v>
      </c>
      <c r="K458">
        <v>110.071428571429</v>
      </c>
      <c r="L458">
        <f t="shared" si="91"/>
        <v>518.47415795586903</v>
      </c>
      <c r="M458">
        <v>406</v>
      </c>
      <c r="N458">
        <v>7.8076923076923901</v>
      </c>
      <c r="O458" s="4"/>
      <c r="P458" s="3"/>
      <c r="R458" s="4"/>
      <c r="S458" s="3"/>
      <c r="V458" s="4"/>
      <c r="W458" s="5">
        <v>7.8076923076923102</v>
      </c>
      <c r="X458" s="5"/>
      <c r="Y458" s="5"/>
      <c r="Z458" s="5"/>
      <c r="AA458" s="5"/>
      <c r="AB458" s="5"/>
      <c r="AC458" s="5"/>
      <c r="AD458" s="5"/>
      <c r="AG458" s="4"/>
      <c r="AH458" s="3"/>
      <c r="AI458" s="5"/>
      <c r="AO458">
        <v>457</v>
      </c>
      <c r="AP458">
        <v>407</v>
      </c>
      <c r="AU458">
        <v>406</v>
      </c>
      <c r="AV458">
        <v>7.8076923076923901</v>
      </c>
      <c r="BM458">
        <v>7.8076923076923901</v>
      </c>
    </row>
    <row r="459" spans="1:65" x14ac:dyDescent="0.3">
      <c r="A459">
        <v>458</v>
      </c>
      <c r="B459">
        <v>8.8076923076924096</v>
      </c>
      <c r="C459">
        <v>44.674511309295802</v>
      </c>
      <c r="D459">
        <v>46.710985302978699</v>
      </c>
      <c r="E459">
        <v>546.269991047487</v>
      </c>
      <c r="F459">
        <v>0.19737446865738401</v>
      </c>
      <c r="G459">
        <v>0.218980360215243</v>
      </c>
      <c r="H459">
        <v>199.25641025640999</v>
      </c>
      <c r="I459">
        <v>82.256410256410305</v>
      </c>
      <c r="J459">
        <v>282.13953488372101</v>
      </c>
      <c r="K459">
        <v>110</v>
      </c>
      <c r="L459">
        <f t="shared" si="91"/>
        <v>518.01952892069392</v>
      </c>
      <c r="M459">
        <v>407</v>
      </c>
      <c r="N459">
        <v>7.8269230769231601</v>
      </c>
      <c r="O459" s="4"/>
      <c r="P459" s="3"/>
      <c r="R459" s="4"/>
      <c r="S459" s="3"/>
      <c r="V459" s="4"/>
      <c r="W459" s="5">
        <v>7.8269230769230802</v>
      </c>
      <c r="X459" s="5"/>
      <c r="Y459" s="5"/>
      <c r="Z459" s="5"/>
      <c r="AA459" s="5"/>
      <c r="AB459" s="5"/>
      <c r="AC459" s="5"/>
      <c r="AD459" s="5"/>
      <c r="AG459" s="4"/>
      <c r="AH459" s="3"/>
      <c r="AI459" s="5"/>
      <c r="AO459">
        <v>458</v>
      </c>
      <c r="AP459">
        <v>408</v>
      </c>
      <c r="AU459">
        <v>407</v>
      </c>
      <c r="AV459">
        <v>7.8269230769231601</v>
      </c>
      <c r="BM459">
        <v>7.8269230769231601</v>
      </c>
    </row>
    <row r="460" spans="1:65" x14ac:dyDescent="0.3">
      <c r="A460">
        <v>459</v>
      </c>
      <c r="B460">
        <v>8.8269230769231797</v>
      </c>
      <c r="C460">
        <v>44.069450717165502</v>
      </c>
      <c r="D460">
        <v>45.564619172227403</v>
      </c>
      <c r="E460">
        <v>542.57052779398305</v>
      </c>
      <c r="F460">
        <v>0.125422109700491</v>
      </c>
      <c r="G460">
        <v>0.29108054452638199</v>
      </c>
      <c r="H460">
        <v>198.92105263157899</v>
      </c>
      <c r="I460">
        <v>82.447368421052602</v>
      </c>
      <c r="J460">
        <v>281.243902439024</v>
      </c>
      <c r="K460">
        <v>110</v>
      </c>
      <c r="L460">
        <f t="shared" si="91"/>
        <v>514.51781129653136</v>
      </c>
      <c r="M460">
        <v>408</v>
      </c>
      <c r="N460">
        <v>7.8461538461539302</v>
      </c>
      <c r="O460" s="4"/>
      <c r="P460" s="3"/>
      <c r="R460" s="4"/>
      <c r="S460" s="3"/>
      <c r="V460" s="4"/>
      <c r="W460" s="5">
        <v>7.8461538461538503</v>
      </c>
      <c r="X460" s="5"/>
      <c r="Y460" s="5"/>
      <c r="Z460" s="5"/>
      <c r="AA460" s="5"/>
      <c r="AB460" s="5"/>
      <c r="AC460" s="5"/>
      <c r="AD460" s="5"/>
      <c r="AG460" s="4"/>
      <c r="AH460" s="3"/>
      <c r="AI460" s="5"/>
      <c r="AO460">
        <v>459</v>
      </c>
      <c r="AP460">
        <v>409</v>
      </c>
      <c r="AU460">
        <v>408</v>
      </c>
      <c r="AV460">
        <v>7.8461538461539302</v>
      </c>
      <c r="BM460">
        <v>7.8461538461539302</v>
      </c>
    </row>
    <row r="461" spans="1:65" x14ac:dyDescent="0.3">
      <c r="A461">
        <v>460</v>
      </c>
      <c r="B461">
        <v>8.8461538461539497</v>
      </c>
      <c r="C461">
        <v>43.624227260162201</v>
      </c>
      <c r="D461">
        <v>44.525764349945597</v>
      </c>
      <c r="E461">
        <v>540.97777792744796</v>
      </c>
      <c r="F461">
        <v>0.18795872581659701</v>
      </c>
      <c r="G461">
        <v>0.21260162601626101</v>
      </c>
      <c r="H461">
        <v>198.43243243243199</v>
      </c>
      <c r="I461">
        <v>82.756756756756801</v>
      </c>
      <c r="J461">
        <v>280.58974358974399</v>
      </c>
      <c r="K461">
        <v>110</v>
      </c>
      <c r="L461">
        <f t="shared" si="91"/>
        <v>513.48319473319998</v>
      </c>
      <c r="M461">
        <v>409</v>
      </c>
      <c r="N461">
        <v>7.8653846153847002</v>
      </c>
      <c r="O461" s="4"/>
      <c r="P461" s="3"/>
      <c r="R461" s="4"/>
      <c r="S461" s="3"/>
      <c r="V461" s="4"/>
      <c r="W461" s="5">
        <v>7.8653846153846203</v>
      </c>
      <c r="X461" s="5"/>
      <c r="Y461" s="5"/>
      <c r="Z461" s="5"/>
      <c r="AA461" s="5"/>
      <c r="AB461" s="5"/>
      <c r="AC461" s="5"/>
      <c r="AD461" s="5"/>
      <c r="AG461" s="4"/>
      <c r="AH461" s="3"/>
      <c r="AI461" s="5"/>
      <c r="AO461">
        <v>460</v>
      </c>
      <c r="AP461">
        <v>410</v>
      </c>
      <c r="AU461">
        <v>409</v>
      </c>
      <c r="AV461">
        <v>7.8653846153847002</v>
      </c>
      <c r="BM461">
        <v>7.8653846153847002</v>
      </c>
    </row>
    <row r="462" spans="1:65" x14ac:dyDescent="0.3">
      <c r="A462">
        <v>461</v>
      </c>
      <c r="B462">
        <v>8.8653846153847198</v>
      </c>
      <c r="C462">
        <v>45.044833699303197</v>
      </c>
      <c r="D462">
        <v>46.1361342325227</v>
      </c>
      <c r="E462">
        <v>539.41541186381698</v>
      </c>
      <c r="F462">
        <v>0.16551329839964701</v>
      </c>
      <c r="G462">
        <v>0.25463183706870202</v>
      </c>
      <c r="H462">
        <v>197.92500000000001</v>
      </c>
      <c r="I462">
        <v>82.8</v>
      </c>
      <c r="J462">
        <v>279.80952380952402</v>
      </c>
      <c r="K462">
        <v>110.071428571429</v>
      </c>
      <c r="L462">
        <f t="shared" si="91"/>
        <v>511.7782738095251</v>
      </c>
      <c r="M462">
        <v>410</v>
      </c>
      <c r="N462">
        <v>7.8846153846154703</v>
      </c>
      <c r="O462" s="4"/>
      <c r="P462" s="3"/>
      <c r="R462" s="4"/>
      <c r="S462" s="3"/>
      <c r="V462" s="4"/>
      <c r="W462" s="5">
        <v>7.8846153846153904</v>
      </c>
      <c r="X462" s="5"/>
      <c r="Y462" s="5"/>
      <c r="Z462" s="5"/>
      <c r="AA462" s="5"/>
      <c r="AB462" s="5"/>
      <c r="AC462" s="5"/>
      <c r="AD462" s="5"/>
      <c r="AG462" s="4"/>
      <c r="AH462" s="3"/>
      <c r="AI462" s="5"/>
      <c r="AO462">
        <v>461</v>
      </c>
      <c r="AP462">
        <v>411</v>
      </c>
      <c r="AU462">
        <v>410</v>
      </c>
      <c r="AV462">
        <v>7.8846153846154703</v>
      </c>
      <c r="BM462">
        <v>7.8846153846154703</v>
      </c>
    </row>
    <row r="463" spans="1:65" x14ac:dyDescent="0.3">
      <c r="A463">
        <v>462</v>
      </c>
      <c r="B463">
        <v>8.8846153846154898</v>
      </c>
      <c r="C463">
        <v>43.414791945159301</v>
      </c>
      <c r="D463">
        <v>45.662437879832602</v>
      </c>
      <c r="E463">
        <v>537.19435668361496</v>
      </c>
      <c r="F463">
        <v>0.13079010548001099</v>
      </c>
      <c r="G463">
        <v>0.22562054110861601</v>
      </c>
      <c r="H463">
        <v>197.540540540541</v>
      </c>
      <c r="I463">
        <v>82.918918918918905</v>
      </c>
      <c r="J463">
        <v>279.12195121951203</v>
      </c>
      <c r="K463">
        <v>109.975609756098</v>
      </c>
      <c r="L463">
        <f t="shared" si="91"/>
        <v>509.8838167435689</v>
      </c>
      <c r="M463">
        <v>411</v>
      </c>
      <c r="N463">
        <v>7.9038461538462403</v>
      </c>
      <c r="O463" s="4"/>
      <c r="P463" s="3"/>
      <c r="R463" s="4"/>
      <c r="S463" s="3"/>
      <c r="V463" s="4"/>
      <c r="W463" s="5">
        <v>7.9038461538461497</v>
      </c>
      <c r="X463" s="5"/>
      <c r="Y463" s="5"/>
      <c r="Z463" s="5"/>
      <c r="AA463" s="5"/>
      <c r="AB463" s="5"/>
      <c r="AC463" s="5"/>
      <c r="AD463" s="5"/>
      <c r="AG463" s="4"/>
      <c r="AH463" s="3"/>
      <c r="AI463" s="5"/>
      <c r="AO463">
        <v>462</v>
      </c>
      <c r="AP463">
        <v>412</v>
      </c>
      <c r="AU463">
        <v>411</v>
      </c>
      <c r="AV463">
        <v>7.9038461538462403</v>
      </c>
      <c r="BM463">
        <v>7.9038461538462403</v>
      </c>
    </row>
    <row r="464" spans="1:65" x14ac:dyDescent="0.3">
      <c r="A464">
        <v>463</v>
      </c>
      <c r="B464">
        <v>8.9038461538462599</v>
      </c>
      <c r="C464">
        <v>44.460343992661997</v>
      </c>
      <c r="D464">
        <v>45.089424564817698</v>
      </c>
      <c r="E464">
        <v>534.49998144953497</v>
      </c>
      <c r="F464">
        <v>0.15028261799248599</v>
      </c>
      <c r="G464">
        <v>0.25900922215275402</v>
      </c>
      <c r="H464">
        <v>197.128205128205</v>
      </c>
      <c r="I464">
        <v>83.128205128205096</v>
      </c>
      <c r="J464">
        <v>278.32499999999999</v>
      </c>
      <c r="K464">
        <v>109.97499999999999</v>
      </c>
      <c r="L464">
        <f t="shared" si="91"/>
        <v>507.47996794871869</v>
      </c>
      <c r="M464">
        <v>412</v>
      </c>
      <c r="N464">
        <v>7.9230769230770104</v>
      </c>
      <c r="O464" s="4"/>
      <c r="P464" s="3"/>
      <c r="R464" s="4"/>
      <c r="S464" s="3"/>
      <c r="V464" s="4"/>
      <c r="W464" s="5">
        <v>7.9230769230769198</v>
      </c>
      <c r="X464" s="5"/>
      <c r="Y464" s="5"/>
      <c r="Z464" s="5"/>
      <c r="AA464" s="5"/>
      <c r="AB464" s="5"/>
      <c r="AC464" s="5"/>
      <c r="AD464" s="5"/>
      <c r="AG464" s="4"/>
      <c r="AH464" s="3"/>
      <c r="AI464" s="5"/>
      <c r="AO464">
        <v>463</v>
      </c>
      <c r="AP464">
        <v>413</v>
      </c>
      <c r="AU464">
        <v>412</v>
      </c>
      <c r="AV464">
        <v>7.9230769230770104</v>
      </c>
      <c r="BM464">
        <v>7.9230769230770104</v>
      </c>
    </row>
    <row r="465" spans="1:65" x14ac:dyDescent="0.3">
      <c r="A465">
        <v>464</v>
      </c>
      <c r="B465">
        <v>8.9230769230770299</v>
      </c>
      <c r="C465">
        <v>42.850601219586899</v>
      </c>
      <c r="D465">
        <v>43.920229014252797</v>
      </c>
      <c r="E465">
        <v>533.30586680576096</v>
      </c>
      <c r="F465">
        <v>0.20454896181056301</v>
      </c>
      <c r="G465">
        <v>0.26824807781230797</v>
      </c>
      <c r="H465">
        <v>196.5</v>
      </c>
      <c r="I465">
        <v>83.1666666666667</v>
      </c>
      <c r="J465">
        <v>277.5</v>
      </c>
      <c r="K465">
        <v>110</v>
      </c>
      <c r="L465">
        <f t="shared" si="91"/>
        <v>506.25</v>
      </c>
      <c r="M465">
        <v>413</v>
      </c>
      <c r="N465">
        <v>7.9423076923077804</v>
      </c>
      <c r="O465" s="4"/>
      <c r="P465" s="3"/>
      <c r="R465" s="4"/>
      <c r="S465" s="3"/>
      <c r="V465" s="4"/>
      <c r="W465" s="5">
        <v>7.9423076923076898</v>
      </c>
      <c r="X465" s="5"/>
      <c r="Y465" s="5"/>
      <c r="Z465" s="5"/>
      <c r="AA465" s="5"/>
      <c r="AB465" s="5"/>
      <c r="AC465" s="5"/>
      <c r="AD465" s="5"/>
      <c r="AG465" s="4"/>
      <c r="AH465" s="3"/>
      <c r="AI465" s="5"/>
      <c r="AO465">
        <v>464</v>
      </c>
      <c r="AP465">
        <v>414</v>
      </c>
      <c r="AU465">
        <v>413</v>
      </c>
      <c r="AV465">
        <v>7.9423076923077804</v>
      </c>
      <c r="BM465">
        <v>7.9423076923077804</v>
      </c>
    </row>
    <row r="466" spans="1:65" x14ac:dyDescent="0.3">
      <c r="A466">
        <v>465</v>
      </c>
      <c r="B466">
        <v>8.9423076923078</v>
      </c>
      <c r="C466">
        <v>42.3764837490654</v>
      </c>
      <c r="D466">
        <v>44.460343992661997</v>
      </c>
      <c r="E466">
        <v>530.14397249040996</v>
      </c>
      <c r="F466">
        <v>0.13031283221679099</v>
      </c>
      <c r="G466">
        <v>0.20837499583416899</v>
      </c>
      <c r="H466">
        <v>196.25714285714301</v>
      </c>
      <c r="I466">
        <v>83.485714285714295</v>
      </c>
      <c r="J466">
        <v>276.87179487179498</v>
      </c>
      <c r="K466">
        <v>109.871794871795</v>
      </c>
      <c r="L466">
        <f t="shared" si="91"/>
        <v>503.84157509157478</v>
      </c>
      <c r="M466">
        <v>414</v>
      </c>
      <c r="N466">
        <v>7.9615384615385496</v>
      </c>
      <c r="O466" s="4"/>
      <c r="P466" s="3"/>
      <c r="R466" s="4"/>
      <c r="S466" s="3"/>
      <c r="V466" s="4"/>
      <c r="W466" s="5">
        <v>7.9615384615384599</v>
      </c>
      <c r="X466" s="5"/>
      <c r="Y466" s="5"/>
      <c r="Z466" s="5"/>
      <c r="AA466" s="5"/>
      <c r="AB466" s="5"/>
      <c r="AC466" s="5"/>
      <c r="AD466" s="5"/>
      <c r="AG466" s="4"/>
      <c r="AH466" s="3"/>
      <c r="AI466" s="5"/>
      <c r="AO466">
        <v>465</v>
      </c>
      <c r="AP466">
        <v>415</v>
      </c>
      <c r="AU466">
        <v>414</v>
      </c>
      <c r="AV466">
        <v>7.9615384615385496</v>
      </c>
      <c r="BM466">
        <v>7.9615384615385496</v>
      </c>
    </row>
    <row r="467" spans="1:65" x14ac:dyDescent="0.3">
      <c r="A467">
        <v>466</v>
      </c>
      <c r="B467">
        <v>8.96153846153857</v>
      </c>
      <c r="C467">
        <v>42.850601219586899</v>
      </c>
      <c r="D467">
        <v>43.944178914206901</v>
      </c>
      <c r="E467">
        <v>527.86450059041795</v>
      </c>
      <c r="F467">
        <v>0.137816323424577</v>
      </c>
      <c r="G467">
        <v>0.26670895397050698</v>
      </c>
      <c r="H467">
        <v>195.833333333333</v>
      </c>
      <c r="I467">
        <v>83.5</v>
      </c>
      <c r="J467">
        <v>276.052631578947</v>
      </c>
      <c r="K467">
        <v>109.921052631579</v>
      </c>
      <c r="L467">
        <f t="shared" si="91"/>
        <v>501.3706140350875</v>
      </c>
      <c r="M467">
        <v>415</v>
      </c>
      <c r="N467">
        <v>7.9807692307693197</v>
      </c>
      <c r="O467" s="4"/>
      <c r="P467" s="3"/>
      <c r="R467" s="4"/>
      <c r="S467" s="3"/>
      <c r="V467" s="4"/>
      <c r="W467" s="5">
        <v>7.9807692307692299</v>
      </c>
      <c r="X467" s="5"/>
      <c r="Y467" s="5"/>
      <c r="Z467" s="5"/>
      <c r="AA467" s="5"/>
      <c r="AB467" s="5"/>
      <c r="AC467" s="5"/>
      <c r="AD467" s="5"/>
      <c r="AG467" s="4"/>
      <c r="AH467" s="3"/>
      <c r="AI467" s="5"/>
      <c r="AO467">
        <v>466</v>
      </c>
      <c r="AP467">
        <v>416</v>
      </c>
      <c r="AU467">
        <v>415</v>
      </c>
      <c r="AV467">
        <v>7.9807692307693197</v>
      </c>
      <c r="BM467">
        <v>7.9807692307693197</v>
      </c>
    </row>
    <row r="468" spans="1:65" x14ac:dyDescent="0.3">
      <c r="A468">
        <v>467</v>
      </c>
      <c r="B468">
        <v>8.9807692307693401</v>
      </c>
      <c r="C468">
        <v>42.850601219586899</v>
      </c>
      <c r="D468">
        <v>44.014041755952199</v>
      </c>
      <c r="E468">
        <v>525.13144855986502</v>
      </c>
      <c r="F468">
        <v>0.153206469257086</v>
      </c>
      <c r="G468">
        <v>0.222368421052629</v>
      </c>
      <c r="H468">
        <v>195.5</v>
      </c>
      <c r="I468">
        <v>83.8333333333333</v>
      </c>
      <c r="J468">
        <v>275.36842105263202</v>
      </c>
      <c r="K468">
        <v>109.921052631579</v>
      </c>
      <c r="L468">
        <f t="shared" si="91"/>
        <v>499.17763157895013</v>
      </c>
      <c r="M468">
        <v>416</v>
      </c>
      <c r="N468">
        <v>8.0000000000000906</v>
      </c>
      <c r="O468" s="4"/>
      <c r="P468" s="3"/>
      <c r="R468" s="4"/>
      <c r="S468" s="3"/>
      <c r="V468" s="4"/>
      <c r="W468" s="5">
        <v>8</v>
      </c>
      <c r="X468" s="5"/>
      <c r="Y468" s="5"/>
      <c r="Z468" s="5"/>
      <c r="AA468" s="5"/>
      <c r="AB468" s="5"/>
      <c r="AC468" s="5"/>
      <c r="AD468" s="5"/>
      <c r="AG468" s="4"/>
      <c r="AH468" s="3"/>
      <c r="AI468" s="5"/>
      <c r="AO468">
        <v>467</v>
      </c>
      <c r="AP468">
        <v>417</v>
      </c>
      <c r="AU468">
        <v>416</v>
      </c>
      <c r="AV468">
        <v>8.0000000000000906</v>
      </c>
      <c r="BM468">
        <v>8.0000000000000906</v>
      </c>
    </row>
    <row r="469" spans="1:65" x14ac:dyDescent="0.3">
      <c r="A469">
        <v>468</v>
      </c>
      <c r="B469">
        <v>9.0000000000001101</v>
      </c>
      <c r="C469">
        <v>42.857708120282901</v>
      </c>
      <c r="D469">
        <v>43.414791945159301</v>
      </c>
      <c r="E469">
        <v>522.41472265514597</v>
      </c>
      <c r="F469">
        <v>0.142741699938154</v>
      </c>
      <c r="G469">
        <v>0.26906206005776201</v>
      </c>
      <c r="H469">
        <v>195.083333333333</v>
      </c>
      <c r="I469">
        <v>83.9722222222222</v>
      </c>
      <c r="J469">
        <v>274.54054054054097</v>
      </c>
      <c r="K469">
        <v>109.918918918919</v>
      </c>
      <c r="L469">
        <f t="shared" si="91"/>
        <v>496.60754504504985</v>
      </c>
      <c r="M469">
        <v>417</v>
      </c>
      <c r="N469">
        <v>8.0192307692308606</v>
      </c>
      <c r="O469" s="4"/>
      <c r="P469" s="3"/>
      <c r="R469" s="4"/>
      <c r="S469" s="3"/>
      <c r="V469" s="4"/>
      <c r="W469" s="5">
        <v>8.0192307692307701</v>
      </c>
      <c r="X469" s="5"/>
      <c r="Y469" s="5"/>
      <c r="Z469" s="5"/>
      <c r="AA469" s="5"/>
      <c r="AB469" s="5"/>
      <c r="AC469" s="5"/>
      <c r="AD469" s="5"/>
      <c r="AG469" s="4"/>
      <c r="AH469" s="3"/>
      <c r="AI469" s="5"/>
      <c r="AO469">
        <v>468</v>
      </c>
      <c r="AP469">
        <v>418</v>
      </c>
      <c r="AU469">
        <v>417</v>
      </c>
      <c r="AV469">
        <v>8.0192307692308606</v>
      </c>
      <c r="BM469">
        <v>8.0192307692308606</v>
      </c>
    </row>
    <row r="470" spans="1:65" x14ac:dyDescent="0.3">
      <c r="A470">
        <v>469</v>
      </c>
      <c r="B470">
        <v>9.0192307692308802</v>
      </c>
      <c r="C470">
        <v>41.121225348884202</v>
      </c>
      <c r="D470">
        <v>43.995210806379099</v>
      </c>
      <c r="E470">
        <v>519.86883454181498</v>
      </c>
      <c r="F470">
        <v>0.13135928797381399</v>
      </c>
      <c r="G470">
        <v>0.245369998045945</v>
      </c>
      <c r="H470">
        <v>194.69696969697</v>
      </c>
      <c r="I470">
        <v>84.090909090909093</v>
      </c>
      <c r="J470">
        <v>273.78947368421098</v>
      </c>
      <c r="K470">
        <v>109.842105263158</v>
      </c>
      <c r="L470">
        <f t="shared" si="91"/>
        <v>494.32814992025607</v>
      </c>
      <c r="M470">
        <v>418</v>
      </c>
      <c r="N470">
        <v>8.03846153846162</v>
      </c>
      <c r="O470" s="4"/>
      <c r="P470" s="3"/>
      <c r="R470" s="4"/>
      <c r="S470" s="3"/>
      <c r="V470" s="4"/>
      <c r="W470" s="5">
        <v>8.0384615384615401</v>
      </c>
      <c r="X470" s="5"/>
      <c r="Y470" s="5"/>
      <c r="Z470" s="5"/>
      <c r="AA470" s="5"/>
      <c r="AB470" s="5"/>
      <c r="AC470" s="5"/>
      <c r="AD470" s="5"/>
      <c r="AG470" s="4"/>
      <c r="AH470" s="3"/>
      <c r="AI470" s="5"/>
      <c r="AO470">
        <v>469</v>
      </c>
      <c r="AP470">
        <v>419</v>
      </c>
      <c r="AU470">
        <v>418</v>
      </c>
      <c r="AV470">
        <v>8.03846153846162</v>
      </c>
      <c r="BM470">
        <v>8.03846153846162</v>
      </c>
    </row>
    <row r="471" spans="1:65" x14ac:dyDescent="0.3">
      <c r="A471">
        <v>470</v>
      </c>
      <c r="B471">
        <v>9.0384615384616502</v>
      </c>
      <c r="C471">
        <v>40.988516628163502</v>
      </c>
      <c r="D471">
        <v>43.567860233645398</v>
      </c>
      <c r="E471">
        <v>516.58124991397801</v>
      </c>
      <c r="F471">
        <v>0.13997326912588401</v>
      </c>
      <c r="G471">
        <v>0.22443534033908499</v>
      </c>
      <c r="H471">
        <v>194.42424242424201</v>
      </c>
      <c r="I471">
        <v>84.424242424242394</v>
      </c>
      <c r="J471">
        <v>273.10810810810801</v>
      </c>
      <c r="K471">
        <v>109.72972972973</v>
      </c>
      <c r="L471">
        <f t="shared" si="91"/>
        <v>491.77416052416254</v>
      </c>
      <c r="M471">
        <v>419</v>
      </c>
      <c r="N471">
        <v>8.0576923076923901</v>
      </c>
      <c r="O471" s="4"/>
      <c r="P471" s="3"/>
      <c r="R471" s="4"/>
      <c r="S471" s="3"/>
      <c r="V471" s="4"/>
      <c r="W471" s="5">
        <v>8.0576923076923102</v>
      </c>
      <c r="X471" s="5"/>
      <c r="Y471" s="5"/>
      <c r="Z471" s="5"/>
      <c r="AA471" s="5"/>
      <c r="AB471" s="5"/>
      <c r="AC471" s="5"/>
      <c r="AD471" s="5"/>
      <c r="AG471" s="4"/>
      <c r="AH471" s="3"/>
      <c r="AI471" s="5"/>
      <c r="AO471">
        <v>470</v>
      </c>
      <c r="AP471">
        <v>420</v>
      </c>
      <c r="AU471">
        <v>419</v>
      </c>
      <c r="AV471">
        <v>8.0576923076923901</v>
      </c>
      <c r="BM471">
        <v>8.0576923076923901</v>
      </c>
    </row>
    <row r="472" spans="1:65" x14ac:dyDescent="0.3">
      <c r="A472">
        <v>471</v>
      </c>
      <c r="B472">
        <v>9.0576923076924203</v>
      </c>
      <c r="C472">
        <v>42.3548913338266</v>
      </c>
      <c r="D472">
        <v>42.240508738197803</v>
      </c>
      <c r="E472">
        <v>515.58924582283896</v>
      </c>
      <c r="F472">
        <v>0.16608049645244</v>
      </c>
      <c r="G472">
        <v>0.22126483394859001</v>
      </c>
      <c r="H472">
        <v>193.914285714286</v>
      </c>
      <c r="I472">
        <v>84.457142857142898</v>
      </c>
      <c r="J472">
        <v>272.42857142857099</v>
      </c>
      <c r="K472">
        <v>109.771428571429</v>
      </c>
      <c r="L472">
        <f t="shared" si="91"/>
        <v>490.71428571428123</v>
      </c>
      <c r="M472">
        <v>420</v>
      </c>
      <c r="N472">
        <v>8.0769230769231601</v>
      </c>
      <c r="O472" s="4"/>
      <c r="P472" s="3"/>
      <c r="R472" s="4"/>
      <c r="S472" s="3"/>
      <c r="V472" s="4"/>
      <c r="W472" s="5">
        <v>8.0769230769230802</v>
      </c>
      <c r="X472" s="5"/>
      <c r="Y472" s="5"/>
      <c r="Z472" s="5"/>
      <c r="AA472" s="5"/>
      <c r="AB472" s="5"/>
      <c r="AC472" s="5"/>
      <c r="AD472" s="5"/>
      <c r="AG472" s="4"/>
      <c r="AH472" s="3"/>
      <c r="AI472" s="5"/>
      <c r="AO472">
        <v>471</v>
      </c>
      <c r="AP472">
        <v>421</v>
      </c>
      <c r="AU472">
        <v>420</v>
      </c>
      <c r="AV472">
        <v>8.0769230769231601</v>
      </c>
      <c r="BM472">
        <v>8.0769230769231601</v>
      </c>
    </row>
    <row r="473" spans="1:65" x14ac:dyDescent="0.3">
      <c r="A473">
        <v>472</v>
      </c>
      <c r="B473">
        <v>9.0769230769231903</v>
      </c>
      <c r="C473">
        <v>40.181878170803998</v>
      </c>
      <c r="D473">
        <v>41.665847082523001</v>
      </c>
      <c r="E473">
        <v>512.79058692630497</v>
      </c>
      <c r="F473">
        <v>0.135361383273193</v>
      </c>
      <c r="G473">
        <v>0.274847378702613</v>
      </c>
      <c r="H473">
        <v>193.5</v>
      </c>
      <c r="I473">
        <v>84.5</v>
      </c>
      <c r="J473">
        <v>271.58823529411802</v>
      </c>
      <c r="K473">
        <v>109.67647058823501</v>
      </c>
      <c r="L473">
        <f t="shared" si="91"/>
        <v>488.05147058823763</v>
      </c>
      <c r="M473">
        <v>421</v>
      </c>
      <c r="N473">
        <v>8.0961538461539302</v>
      </c>
      <c r="O473" s="4"/>
      <c r="P473" s="3"/>
      <c r="R473" s="4"/>
      <c r="S473" s="3"/>
      <c r="V473" s="4"/>
      <c r="W473" s="5">
        <v>8.0961538461538503</v>
      </c>
      <c r="X473" s="5"/>
      <c r="Y473" s="5"/>
      <c r="Z473" s="5"/>
      <c r="AA473" s="5"/>
      <c r="AB473" s="5"/>
      <c r="AC473" s="5"/>
      <c r="AD473" s="5"/>
      <c r="AG473" s="4"/>
      <c r="AH473" s="3"/>
      <c r="AI473" s="5"/>
      <c r="AO473">
        <v>472</v>
      </c>
      <c r="AP473">
        <v>422</v>
      </c>
      <c r="AU473">
        <v>421</v>
      </c>
      <c r="AV473">
        <v>8.0961538461539302</v>
      </c>
      <c r="BM473">
        <v>8.0961538461539302</v>
      </c>
    </row>
    <row r="474" spans="1:65" x14ac:dyDescent="0.3">
      <c r="A474">
        <v>473</v>
      </c>
      <c r="B474">
        <v>9.0961538461539604</v>
      </c>
      <c r="C474">
        <v>39.8962391194611</v>
      </c>
      <c r="D474">
        <v>40.988516628163502</v>
      </c>
      <c r="E474">
        <v>507.41996000325298</v>
      </c>
      <c r="F474">
        <v>9.6371811306876803E-2</v>
      </c>
      <c r="G474">
        <v>0.33067919379928301</v>
      </c>
      <c r="H474">
        <v>193.29032258064501</v>
      </c>
      <c r="I474">
        <v>84.709677419354804</v>
      </c>
      <c r="J474">
        <v>270.57575757575802</v>
      </c>
      <c r="K474">
        <v>109.575757575758</v>
      </c>
      <c r="L474">
        <f t="shared" si="91"/>
        <v>483.03396871945631</v>
      </c>
      <c r="M474">
        <v>422</v>
      </c>
      <c r="N474">
        <v>8.1153846153847002</v>
      </c>
      <c r="O474" s="4"/>
      <c r="P474" s="3"/>
      <c r="R474" s="4"/>
      <c r="S474" s="3"/>
      <c r="V474" s="4"/>
      <c r="W474" s="5">
        <v>8.1153846153846203</v>
      </c>
      <c r="X474" s="5"/>
      <c r="Y474" s="5"/>
      <c r="Z474" s="5"/>
      <c r="AA474" s="5"/>
      <c r="AB474" s="5"/>
      <c r="AC474" s="5"/>
      <c r="AD474" s="5"/>
      <c r="AG474" s="4"/>
      <c r="AH474" s="3"/>
      <c r="AI474" s="5"/>
      <c r="AO474">
        <v>473</v>
      </c>
      <c r="AP474">
        <v>423</v>
      </c>
      <c r="AU474">
        <v>422</v>
      </c>
      <c r="AV474">
        <v>8.1153846153847002</v>
      </c>
      <c r="BM474">
        <v>8.1153846153847002</v>
      </c>
    </row>
    <row r="475" spans="1:65" x14ac:dyDescent="0.3">
      <c r="A475">
        <v>474</v>
      </c>
      <c r="B475">
        <v>9.1153846153847304</v>
      </c>
      <c r="C475">
        <v>40.5648009593274</v>
      </c>
      <c r="D475">
        <v>42.3548913338266</v>
      </c>
      <c r="E475">
        <v>507.64613533322603</v>
      </c>
      <c r="F475">
        <v>0.188742948490907</v>
      </c>
      <c r="G475">
        <v>0.15962260592889299</v>
      </c>
      <c r="H475">
        <v>192.71875</v>
      </c>
      <c r="I475">
        <v>84.8125</v>
      </c>
      <c r="J475">
        <v>270.085714285714</v>
      </c>
      <c r="K475">
        <v>109.542857142857</v>
      </c>
      <c r="L475">
        <f t="shared" si="91"/>
        <v>483.54352678571252</v>
      </c>
      <c r="M475">
        <v>423</v>
      </c>
      <c r="N475">
        <v>8.1346153846154703</v>
      </c>
      <c r="O475" s="4"/>
      <c r="P475" s="3"/>
      <c r="R475" s="4"/>
      <c r="S475" s="3"/>
      <c r="V475" s="4"/>
      <c r="W475" s="5">
        <v>8.1346153846153904</v>
      </c>
      <c r="X475" s="5"/>
      <c r="Y475" s="5"/>
      <c r="Z475" s="5"/>
      <c r="AA475" s="5"/>
      <c r="AB475" s="5"/>
      <c r="AC475" s="5"/>
      <c r="AD475" s="5"/>
      <c r="AG475" s="4"/>
      <c r="AH475" s="3"/>
      <c r="AI475" s="5"/>
      <c r="AO475">
        <v>474</v>
      </c>
      <c r="AP475">
        <v>424</v>
      </c>
      <c r="AU475">
        <v>423</v>
      </c>
      <c r="AV475">
        <v>8.1346153846154703</v>
      </c>
      <c r="BM475">
        <v>8.1346153846154703</v>
      </c>
    </row>
    <row r="476" spans="1:65" x14ac:dyDescent="0.3">
      <c r="A476">
        <v>475</v>
      </c>
      <c r="B476">
        <v>9.1346153846155005</v>
      </c>
      <c r="C476">
        <v>41.1893207980618</v>
      </c>
      <c r="D476">
        <v>40.988516628163502</v>
      </c>
      <c r="E476">
        <v>505.05231218110998</v>
      </c>
      <c r="F476">
        <v>0.125152993081172</v>
      </c>
      <c r="G476">
        <v>0.215244107176434</v>
      </c>
      <c r="H476">
        <v>192.42424242424201</v>
      </c>
      <c r="I476">
        <v>85.060606060606105</v>
      </c>
      <c r="J476">
        <v>269.42424242424198</v>
      </c>
      <c r="K476">
        <v>109.575757575758</v>
      </c>
      <c r="L476">
        <f t="shared" si="91"/>
        <v>481.24999999999983</v>
      </c>
      <c r="M476">
        <v>424</v>
      </c>
      <c r="N476">
        <v>8.1538461538462403</v>
      </c>
      <c r="O476" s="4"/>
      <c r="P476" s="3"/>
      <c r="R476" s="4"/>
      <c r="S476" s="3"/>
      <c r="V476" s="4"/>
      <c r="W476" s="5">
        <v>8.1538461538461497</v>
      </c>
      <c r="X476" s="5"/>
      <c r="Y476" s="5"/>
      <c r="Z476" s="5"/>
      <c r="AA476" s="5"/>
      <c r="AB476" s="5"/>
      <c r="AC476" s="5"/>
      <c r="AD476" s="5"/>
      <c r="AG476" s="4"/>
      <c r="AH476" s="3"/>
      <c r="AI476" s="5"/>
      <c r="AO476">
        <v>475</v>
      </c>
      <c r="AP476">
        <v>425</v>
      </c>
      <c r="AU476">
        <v>424</v>
      </c>
      <c r="AV476">
        <v>8.1538461538462403</v>
      </c>
      <c r="BM476">
        <v>8.1538461538462403</v>
      </c>
    </row>
    <row r="477" spans="1:65" x14ac:dyDescent="0.3">
      <c r="A477">
        <v>476</v>
      </c>
      <c r="B477">
        <v>9.1538461538462599</v>
      </c>
      <c r="C477">
        <v>39.984886658048097</v>
      </c>
      <c r="D477">
        <v>40.988516628163502</v>
      </c>
      <c r="E477">
        <v>501.45302506203802</v>
      </c>
      <c r="F477">
        <v>0.13629328472151001</v>
      </c>
      <c r="G477">
        <v>0.27575757575758397</v>
      </c>
      <c r="H477">
        <v>192.09677419354799</v>
      </c>
      <c r="I477">
        <v>85.322580645161295</v>
      </c>
      <c r="J477">
        <v>268.57575757575802</v>
      </c>
      <c r="K477">
        <v>109.575757575758</v>
      </c>
      <c r="L477">
        <f t="shared" si="91"/>
        <v>477.99364613881272</v>
      </c>
      <c r="M477">
        <v>425</v>
      </c>
      <c r="N477">
        <v>8.1730769230770104</v>
      </c>
      <c r="O477" s="4"/>
      <c r="P477" s="3"/>
      <c r="R477" s="4"/>
      <c r="S477" s="3"/>
      <c r="V477" s="4"/>
      <c r="W477" s="5">
        <v>8.1730769230769198</v>
      </c>
      <c r="X477" s="5"/>
      <c r="Y477" s="5"/>
      <c r="Z477" s="5"/>
      <c r="AA477" s="5"/>
      <c r="AB477" s="5"/>
      <c r="AC477" s="5"/>
      <c r="AD477" s="5"/>
      <c r="AG477" s="4"/>
      <c r="AH477" s="3"/>
      <c r="AI477" s="5"/>
      <c r="AO477">
        <v>476</v>
      </c>
      <c r="AP477">
        <v>426</v>
      </c>
      <c r="AU477">
        <v>425</v>
      </c>
      <c r="AV477">
        <v>8.1730769230770104</v>
      </c>
      <c r="BM477">
        <v>8.1730769230770104</v>
      </c>
    </row>
    <row r="478" spans="1:65" x14ac:dyDescent="0.3">
      <c r="A478">
        <v>477</v>
      </c>
      <c r="B478">
        <v>9.1730769230770299</v>
      </c>
      <c r="C478">
        <v>40.181878170803998</v>
      </c>
      <c r="D478">
        <v>40.622965916179503</v>
      </c>
      <c r="E478">
        <v>500.34663582504999</v>
      </c>
      <c r="F478">
        <v>0.202341425687938</v>
      </c>
      <c r="G478">
        <v>0.23797431622462301</v>
      </c>
      <c r="H478">
        <v>191.5</v>
      </c>
      <c r="I478">
        <v>85.5</v>
      </c>
      <c r="J478">
        <v>267.84375</v>
      </c>
      <c r="K478">
        <v>109.59375</v>
      </c>
      <c r="L478">
        <f t="shared" si="91"/>
        <v>477.1484375</v>
      </c>
      <c r="M478">
        <v>426</v>
      </c>
      <c r="N478">
        <v>8.1923076923077804</v>
      </c>
      <c r="O478" s="4"/>
      <c r="P478" s="3"/>
      <c r="R478" s="4"/>
      <c r="S478" s="3"/>
      <c r="V478" s="4"/>
      <c r="W478" s="5">
        <v>8.1923076923076898</v>
      </c>
      <c r="X478" s="5"/>
      <c r="Y478" s="5"/>
      <c r="Z478" s="5"/>
      <c r="AA478" s="5"/>
      <c r="AB478" s="5"/>
      <c r="AC478" s="5"/>
      <c r="AD478" s="5"/>
      <c r="AG478" s="4"/>
      <c r="AH478" s="3"/>
      <c r="AI478" s="5"/>
      <c r="AO478">
        <v>477</v>
      </c>
      <c r="AP478">
        <v>427</v>
      </c>
      <c r="AU478">
        <v>426</v>
      </c>
      <c r="AV478">
        <v>8.1923076923077804</v>
      </c>
      <c r="BM478">
        <v>8.1923076923077804</v>
      </c>
    </row>
    <row r="479" spans="1:65" x14ac:dyDescent="0.3">
      <c r="A479">
        <v>478</v>
      </c>
      <c r="B479">
        <v>9.1923076923078</v>
      </c>
      <c r="C479">
        <v>39.689991982137499</v>
      </c>
      <c r="D479">
        <v>41.296489318546797</v>
      </c>
      <c r="E479">
        <v>497.24213463763903</v>
      </c>
      <c r="F479">
        <v>3.0565473642337301E-2</v>
      </c>
      <c r="G479">
        <v>0.18624496572492799</v>
      </c>
      <c r="H479">
        <v>191.41935483871001</v>
      </c>
      <c r="I479">
        <v>85.548387096774206</v>
      </c>
      <c r="J479">
        <v>267.27272727272702</v>
      </c>
      <c r="K479">
        <v>109.545454545455</v>
      </c>
      <c r="L479">
        <f t="shared" si="91"/>
        <v>474.08357771260637</v>
      </c>
      <c r="M479">
        <v>427</v>
      </c>
      <c r="N479">
        <v>8.2115384615385505</v>
      </c>
      <c r="O479" s="4"/>
      <c r="P479" s="3"/>
      <c r="R479" s="4"/>
      <c r="S479" s="3"/>
      <c r="V479" s="4"/>
      <c r="W479" s="5">
        <v>8.2115384615384599</v>
      </c>
      <c r="X479" s="5"/>
      <c r="Y479" s="5"/>
      <c r="Z479" s="5"/>
      <c r="AA479" s="5"/>
      <c r="AB479" s="5"/>
      <c r="AC479" s="5"/>
      <c r="AD479" s="5"/>
      <c r="AG479" s="4"/>
      <c r="AH479" s="3"/>
      <c r="AI479" s="5"/>
      <c r="AO479">
        <v>478</v>
      </c>
      <c r="AP479">
        <v>428</v>
      </c>
      <c r="AU479">
        <v>427</v>
      </c>
      <c r="AV479">
        <v>8.2115384615385505</v>
      </c>
      <c r="BM479">
        <v>8.2115384615385505</v>
      </c>
    </row>
    <row r="480" spans="1:65" x14ac:dyDescent="0.3">
      <c r="A480">
        <v>479</v>
      </c>
      <c r="B480">
        <v>9.21153846153857</v>
      </c>
      <c r="C480">
        <v>39.432039693935003</v>
      </c>
      <c r="D480">
        <v>40.181878170803998</v>
      </c>
      <c r="E480">
        <v>494.76517472938599</v>
      </c>
      <c r="F480">
        <v>0.144924111792963</v>
      </c>
      <c r="G480">
        <v>0.251570480405724</v>
      </c>
      <c r="H480">
        <v>191</v>
      </c>
      <c r="I480">
        <v>85.7</v>
      </c>
      <c r="J480">
        <v>266.5</v>
      </c>
      <c r="K480">
        <v>109.5</v>
      </c>
      <c r="L480">
        <f t="shared" si="91"/>
        <v>471.875</v>
      </c>
      <c r="M480">
        <v>428</v>
      </c>
      <c r="N480">
        <v>8.2307692307693205</v>
      </c>
      <c r="O480" s="4"/>
      <c r="P480" s="3"/>
      <c r="R480" s="4"/>
      <c r="S480" s="3"/>
      <c r="V480" s="4"/>
      <c r="W480" s="5">
        <v>8.2307692307692299</v>
      </c>
      <c r="X480" s="5"/>
      <c r="Y480" s="5"/>
      <c r="Z480" s="5"/>
      <c r="AA480" s="5"/>
      <c r="AB480" s="5"/>
      <c r="AC480" s="5"/>
      <c r="AD480" s="5"/>
      <c r="AG480" s="4"/>
      <c r="AH480" s="3"/>
      <c r="AI480" s="5"/>
      <c r="AO480">
        <v>479</v>
      </c>
      <c r="AP480">
        <v>429</v>
      </c>
      <c r="AU480">
        <v>428</v>
      </c>
      <c r="AV480">
        <v>8.2307692307693205</v>
      </c>
      <c r="BM480">
        <v>8.2307692307693205</v>
      </c>
    </row>
    <row r="481" spans="1:65" x14ac:dyDescent="0.3">
      <c r="A481">
        <v>480</v>
      </c>
      <c r="B481">
        <v>9.2307692307693401</v>
      </c>
      <c r="C481">
        <v>39.3173450299998</v>
      </c>
      <c r="D481">
        <v>40.505097414947201</v>
      </c>
      <c r="E481">
        <v>491.77088452994599</v>
      </c>
      <c r="F481">
        <v>0.1131033205132</v>
      </c>
      <c r="G481">
        <v>0.27721167629910998</v>
      </c>
      <c r="H481">
        <v>190.666666666667</v>
      </c>
      <c r="I481">
        <v>85.8</v>
      </c>
      <c r="J481">
        <v>265.65625</v>
      </c>
      <c r="K481">
        <v>109.625</v>
      </c>
      <c r="L481">
        <f t="shared" si="91"/>
        <v>468.68489583333127</v>
      </c>
      <c r="M481">
        <v>429</v>
      </c>
      <c r="N481">
        <v>8.2500000000000906</v>
      </c>
      <c r="O481" s="4"/>
      <c r="P481" s="3"/>
      <c r="R481" s="4"/>
      <c r="S481" s="3"/>
      <c r="V481" s="4"/>
      <c r="W481" s="5">
        <v>8.25</v>
      </c>
      <c r="X481" s="5"/>
      <c r="Y481" s="5"/>
      <c r="Z481" s="5"/>
      <c r="AA481" s="5"/>
      <c r="AB481" s="5"/>
      <c r="AC481" s="5"/>
      <c r="AD481" s="5"/>
      <c r="AG481" s="4"/>
      <c r="AH481" s="3"/>
      <c r="AI481" s="5"/>
      <c r="AO481">
        <v>480</v>
      </c>
      <c r="AP481">
        <v>430</v>
      </c>
      <c r="AU481">
        <v>429</v>
      </c>
      <c r="AV481">
        <v>8.2500000000000906</v>
      </c>
      <c r="BM481">
        <v>8.2500000000000906</v>
      </c>
    </row>
    <row r="482" spans="1:65" x14ac:dyDescent="0.3">
      <c r="A482">
        <v>481</v>
      </c>
      <c r="B482">
        <v>9.2500000000001101</v>
      </c>
      <c r="C482">
        <v>39.3173450299998</v>
      </c>
      <c r="D482">
        <v>40.748173040871599</v>
      </c>
      <c r="E482">
        <v>489.97912373262699</v>
      </c>
      <c r="F482">
        <v>0.16922207631130801</v>
      </c>
      <c r="G482">
        <v>0.15766739925889101</v>
      </c>
      <c r="H482">
        <v>190.333333333333</v>
      </c>
      <c r="I482">
        <v>86.2</v>
      </c>
      <c r="J482">
        <v>265.1875</v>
      </c>
      <c r="K482">
        <v>109.5</v>
      </c>
      <c r="L482">
        <f t="shared" si="91"/>
        <v>467.83854166666873</v>
      </c>
      <c r="M482">
        <v>430</v>
      </c>
      <c r="N482">
        <v>8.2692307692308606</v>
      </c>
      <c r="O482" s="4"/>
      <c r="P482" s="3"/>
      <c r="R482" s="4"/>
      <c r="S482" s="3"/>
      <c r="V482" s="4"/>
      <c r="W482" s="5">
        <v>8.2692307692307701</v>
      </c>
      <c r="X482" s="5"/>
      <c r="Y482" s="5"/>
      <c r="Z482" s="5"/>
      <c r="AA482" s="5"/>
      <c r="AB482" s="5"/>
      <c r="AC482" s="5"/>
      <c r="AD482" s="5"/>
      <c r="AG482" s="4"/>
      <c r="AH482" s="3"/>
      <c r="AI482" s="5"/>
      <c r="AO482">
        <v>481</v>
      </c>
      <c r="AP482">
        <v>431</v>
      </c>
      <c r="AU482">
        <v>430</v>
      </c>
      <c r="AV482">
        <v>8.2692307692308606</v>
      </c>
      <c r="BM482">
        <v>8.2692307692308606</v>
      </c>
    </row>
    <row r="483" spans="1:65" x14ac:dyDescent="0.3">
      <c r="A483">
        <v>482</v>
      </c>
      <c r="B483">
        <v>9.2692307692308802</v>
      </c>
      <c r="C483">
        <v>38.066075878987697</v>
      </c>
      <c r="D483">
        <v>40.181878170803998</v>
      </c>
      <c r="E483">
        <v>487.64005093526498</v>
      </c>
      <c r="F483">
        <v>0.11529761904762099</v>
      </c>
      <c r="G483">
        <v>0.22343750000000001</v>
      </c>
      <c r="H483">
        <v>190</v>
      </c>
      <c r="I483">
        <v>86.321428571428598</v>
      </c>
      <c r="J483">
        <v>264.5</v>
      </c>
      <c r="K483">
        <v>109.5</v>
      </c>
      <c r="L483">
        <f t="shared" si="91"/>
        <v>465.625</v>
      </c>
      <c r="M483">
        <v>431</v>
      </c>
      <c r="N483">
        <v>8.2884615384616307</v>
      </c>
      <c r="O483" s="4"/>
      <c r="P483" s="3"/>
      <c r="R483" s="4"/>
      <c r="S483" s="3"/>
      <c r="V483" s="4"/>
      <c r="W483" s="5">
        <v>8.2884615384615401</v>
      </c>
      <c r="X483" s="5"/>
      <c r="Y483" s="5"/>
      <c r="Z483" s="5"/>
      <c r="AA483" s="5"/>
      <c r="AB483" s="5"/>
      <c r="AC483" s="5"/>
      <c r="AD483" s="5"/>
      <c r="AG483" s="4"/>
      <c r="AH483" s="3"/>
      <c r="AI483" s="5"/>
      <c r="AO483">
        <v>482</v>
      </c>
      <c r="AP483">
        <v>432</v>
      </c>
      <c r="AU483">
        <v>431</v>
      </c>
      <c r="AV483">
        <v>8.2884615384616307</v>
      </c>
      <c r="BM483">
        <v>8.2884615384616307</v>
      </c>
    </row>
    <row r="484" spans="1:65" x14ac:dyDescent="0.3">
      <c r="A484">
        <v>483</v>
      </c>
      <c r="B484">
        <v>9.2884615384616502</v>
      </c>
      <c r="C484">
        <v>39.689991982137499</v>
      </c>
      <c r="D484">
        <v>39.689991982137499</v>
      </c>
      <c r="E484">
        <v>484.32459415148401</v>
      </c>
      <c r="F484">
        <v>0.14270662328730799</v>
      </c>
      <c r="G484">
        <v>0.29920387339806098</v>
      </c>
      <c r="H484">
        <v>189.58064516128999</v>
      </c>
      <c r="I484">
        <v>86.451612903225794</v>
      </c>
      <c r="J484">
        <v>263.58064516129002</v>
      </c>
      <c r="K484">
        <v>109.45161290322601</v>
      </c>
      <c r="L484">
        <f t="shared" si="91"/>
        <v>462.50000000000017</v>
      </c>
      <c r="M484">
        <v>432</v>
      </c>
      <c r="N484">
        <v>8.3076923076924007</v>
      </c>
      <c r="O484" s="4"/>
      <c r="P484" s="3"/>
      <c r="R484" s="4"/>
      <c r="S484" s="3"/>
      <c r="V484" s="4"/>
      <c r="W484" s="5">
        <v>8.3076923076923102</v>
      </c>
      <c r="X484" s="5"/>
      <c r="Y484" s="5"/>
      <c r="Z484" s="5"/>
      <c r="AA484" s="5"/>
      <c r="AB484" s="5"/>
      <c r="AC484" s="5"/>
      <c r="AD484" s="5"/>
      <c r="AG484" s="4"/>
      <c r="AH484" s="3"/>
      <c r="AI484" s="5"/>
      <c r="AO484">
        <v>483</v>
      </c>
      <c r="AU484">
        <v>432</v>
      </c>
      <c r="AV484">
        <v>8.3076923076924007</v>
      </c>
      <c r="BM484">
        <v>8.3076923076924007</v>
      </c>
    </row>
    <row r="485" spans="1:65" x14ac:dyDescent="0.3">
      <c r="A485">
        <v>484</v>
      </c>
      <c r="B485">
        <v>9.3076923076924203</v>
      </c>
      <c r="C485">
        <v>39.063623789189997</v>
      </c>
      <c r="D485">
        <v>40.748173040871599</v>
      </c>
      <c r="E485">
        <v>483.00814719093597</v>
      </c>
      <c r="F485">
        <v>9.1237121484002995E-2</v>
      </c>
      <c r="G485">
        <v>0.128736282030496</v>
      </c>
      <c r="H485">
        <v>189.36666666666699</v>
      </c>
      <c r="I485">
        <v>86.633333333333297</v>
      </c>
      <c r="J485">
        <v>263.1875</v>
      </c>
      <c r="K485">
        <v>109.5</v>
      </c>
      <c r="L485">
        <f t="shared" si="91"/>
        <v>461.38020833333132</v>
      </c>
      <c r="M485">
        <v>433</v>
      </c>
      <c r="N485">
        <v>8.3269230769231708</v>
      </c>
      <c r="O485" s="4"/>
      <c r="P485" s="3"/>
      <c r="R485" s="4"/>
      <c r="S485" s="3"/>
      <c r="V485" s="4"/>
      <c r="W485" s="5">
        <v>8.3269230769230802</v>
      </c>
      <c r="X485" s="5"/>
      <c r="Y485" s="5"/>
      <c r="Z485" s="5"/>
      <c r="AA485" s="5"/>
      <c r="AB485" s="5"/>
      <c r="AC485" s="5"/>
      <c r="AD485" s="5"/>
      <c r="AG485" s="4"/>
      <c r="AH485" s="3"/>
      <c r="AI485" s="5"/>
      <c r="AO485">
        <v>484</v>
      </c>
      <c r="AU485">
        <v>433</v>
      </c>
      <c r="AV485">
        <v>8.3269230769231708</v>
      </c>
      <c r="BM485">
        <v>8.3269230769231708</v>
      </c>
    </row>
    <row r="486" spans="1:65" x14ac:dyDescent="0.3">
      <c r="A486">
        <v>485</v>
      </c>
      <c r="B486">
        <v>9.3269230769231903</v>
      </c>
      <c r="C486">
        <v>38.189031329294899</v>
      </c>
      <c r="D486">
        <v>40.181878170803998</v>
      </c>
      <c r="E486">
        <v>481.66415554538099</v>
      </c>
      <c r="F486">
        <v>0.17284209727253799</v>
      </c>
      <c r="G486">
        <v>0.22343750000000001</v>
      </c>
      <c r="H486">
        <v>188.857142857143</v>
      </c>
      <c r="I486">
        <v>86.785714285714306</v>
      </c>
      <c r="J486">
        <v>262.5</v>
      </c>
      <c r="K486">
        <v>109.5</v>
      </c>
      <c r="L486">
        <f t="shared" si="91"/>
        <v>460.2678571428562</v>
      </c>
      <c r="M486">
        <v>434</v>
      </c>
      <c r="N486">
        <v>8.3461538461539408</v>
      </c>
      <c r="O486" s="4"/>
      <c r="P486" s="3"/>
      <c r="R486" s="4"/>
      <c r="S486" s="3"/>
      <c r="V486" s="4"/>
      <c r="W486" s="5">
        <v>8.3461538461538503</v>
      </c>
      <c r="X486" s="5"/>
      <c r="Y486" s="5"/>
      <c r="Z486" s="5"/>
      <c r="AA486" s="5"/>
      <c r="AB486" s="5"/>
      <c r="AC486" s="5"/>
      <c r="AD486" s="5"/>
      <c r="AG486" s="4"/>
      <c r="AH486" s="3"/>
      <c r="AI486" s="5"/>
      <c r="AO486">
        <v>485</v>
      </c>
      <c r="AU486">
        <v>434</v>
      </c>
      <c r="AV486">
        <v>8.3461538461539408</v>
      </c>
      <c r="BM486">
        <v>8.3461538461539408</v>
      </c>
    </row>
    <row r="487" spans="1:65" x14ac:dyDescent="0.3">
      <c r="A487">
        <v>486</v>
      </c>
      <c r="B487">
        <v>9.3461538461539604</v>
      </c>
      <c r="C487">
        <v>36.370140340722998</v>
      </c>
      <c r="D487">
        <v>39.689991982137499</v>
      </c>
      <c r="E487">
        <v>477.82284648488599</v>
      </c>
      <c r="F487">
        <v>0.135361383273195</v>
      </c>
      <c r="G487">
        <v>0.29920387339806098</v>
      </c>
      <c r="H487">
        <v>188.5</v>
      </c>
      <c r="I487">
        <v>87</v>
      </c>
      <c r="J487">
        <v>261.58064516129002</v>
      </c>
      <c r="K487">
        <v>109.45161290322601</v>
      </c>
      <c r="L487">
        <f t="shared" si="91"/>
        <v>456.75403225806264</v>
      </c>
      <c r="M487">
        <v>435</v>
      </c>
      <c r="N487">
        <v>8.3653846153847091</v>
      </c>
      <c r="O487" s="4"/>
      <c r="P487" s="3"/>
      <c r="R487" s="4"/>
      <c r="S487" s="3"/>
      <c r="V487" s="4"/>
      <c r="W487" s="5">
        <v>8.3653846153846203</v>
      </c>
      <c r="X487" s="5"/>
      <c r="Y487" s="5"/>
      <c r="Z487" s="5"/>
      <c r="AA487" s="5"/>
      <c r="AB487" s="5"/>
      <c r="AC487" s="5"/>
      <c r="AD487" s="5"/>
      <c r="AG487" s="4"/>
      <c r="AH487" s="3"/>
      <c r="AI487" s="5"/>
      <c r="AO487">
        <v>486</v>
      </c>
      <c r="AU487">
        <v>435</v>
      </c>
      <c r="AV487">
        <v>8.3653846153847091</v>
      </c>
      <c r="BM487">
        <v>8.3653846153847091</v>
      </c>
    </row>
    <row r="488" spans="1:65" x14ac:dyDescent="0.3">
      <c r="A488">
        <v>487</v>
      </c>
      <c r="B488">
        <v>9.3653846153847304</v>
      </c>
      <c r="C488">
        <v>37.5512645478316</v>
      </c>
      <c r="D488">
        <v>37.234465528210102</v>
      </c>
      <c r="E488">
        <v>478.502234361295</v>
      </c>
      <c r="F488">
        <v>0.20186724796873201</v>
      </c>
      <c r="G488">
        <v>0.17089238596215101</v>
      </c>
      <c r="H488">
        <v>187.888888888889</v>
      </c>
      <c r="I488">
        <v>87.1111111111111</v>
      </c>
      <c r="J488">
        <v>261.07407407407402</v>
      </c>
      <c r="K488">
        <v>109.59259259259299</v>
      </c>
      <c r="L488">
        <f t="shared" si="91"/>
        <v>457.40740740740637</v>
      </c>
      <c r="M488">
        <v>436</v>
      </c>
      <c r="N488">
        <v>8.3846153846154792</v>
      </c>
      <c r="O488" s="4"/>
      <c r="P488" s="3"/>
      <c r="R488" s="4"/>
      <c r="S488" s="3"/>
      <c r="V488" s="4"/>
      <c r="W488" s="5">
        <v>8.3846153846153904</v>
      </c>
      <c r="X488" s="5"/>
      <c r="Y488" s="5"/>
      <c r="Z488" s="5"/>
      <c r="AA488" s="5"/>
      <c r="AB488" s="5"/>
      <c r="AC488" s="5"/>
      <c r="AD488" s="5"/>
      <c r="AG488" s="4"/>
      <c r="AH488" s="3"/>
      <c r="AI488" s="5"/>
      <c r="AO488">
        <v>487</v>
      </c>
      <c r="AU488">
        <v>436</v>
      </c>
      <c r="AV488">
        <v>8.3846153846154792</v>
      </c>
      <c r="BM488">
        <v>8.3846153846154792</v>
      </c>
    </row>
    <row r="489" spans="1:65" x14ac:dyDescent="0.3">
      <c r="A489">
        <v>488</v>
      </c>
      <c r="B489">
        <v>9.3846153846155005</v>
      </c>
      <c r="C489">
        <v>35.820152614601398</v>
      </c>
      <c r="D489">
        <v>39.689991982137499</v>
      </c>
      <c r="E489">
        <v>477.56109191814198</v>
      </c>
      <c r="F489">
        <v>0.16056089956503999</v>
      </c>
      <c r="G489">
        <v>0.21326821011026501</v>
      </c>
      <c r="H489">
        <v>187.4</v>
      </c>
      <c r="I489">
        <v>87.04</v>
      </c>
      <c r="J489">
        <v>260.41935483870998</v>
      </c>
      <c r="K489">
        <v>109.54838709677399</v>
      </c>
      <c r="L489">
        <f t="shared" si="91"/>
        <v>456.37096774193731</v>
      </c>
      <c r="M489">
        <v>437</v>
      </c>
      <c r="N489">
        <v>8.4038461538462492</v>
      </c>
      <c r="O489" s="4"/>
      <c r="P489" s="3"/>
      <c r="R489" s="4"/>
      <c r="S489" s="3"/>
      <c r="V489" s="4"/>
      <c r="W489" s="5">
        <v>8.4038461538461497</v>
      </c>
      <c r="X489" s="5"/>
      <c r="Y489" s="5"/>
      <c r="Z489" s="5"/>
      <c r="AA489" s="5"/>
      <c r="AB489" s="5"/>
      <c r="AC489" s="5"/>
      <c r="AD489" s="5"/>
      <c r="AG489" s="4"/>
      <c r="AH489" s="3"/>
      <c r="AI489" s="5"/>
      <c r="AO489">
        <v>488</v>
      </c>
      <c r="AU489">
        <v>437</v>
      </c>
      <c r="AV489">
        <v>8.4038461538462492</v>
      </c>
      <c r="BM489">
        <v>8.4038461538462492</v>
      </c>
    </row>
    <row r="490" spans="1:65" x14ac:dyDescent="0.3">
      <c r="A490">
        <v>489</v>
      </c>
      <c r="B490">
        <v>9.4038461538462705</v>
      </c>
      <c r="C490">
        <v>37.407732108516903</v>
      </c>
      <c r="D490">
        <v>39.135714327297002</v>
      </c>
      <c r="E490">
        <v>476.93680978613702</v>
      </c>
      <c r="F490">
        <v>0.229009619963152</v>
      </c>
      <c r="G490">
        <v>0.245128607105074</v>
      </c>
      <c r="H490">
        <v>186.70370370370401</v>
      </c>
      <c r="I490">
        <v>87.148148148148195</v>
      </c>
      <c r="J490">
        <v>259.66666666666703</v>
      </c>
      <c r="K490">
        <v>109.5</v>
      </c>
      <c r="L490">
        <f t="shared" si="91"/>
        <v>456.01851851851887</v>
      </c>
      <c r="M490">
        <v>438</v>
      </c>
      <c r="N490">
        <v>8.4230769230770193</v>
      </c>
      <c r="O490" s="4"/>
      <c r="P490" s="3"/>
      <c r="R490" s="4"/>
      <c r="S490" s="3"/>
      <c r="V490" s="4"/>
      <c r="W490" s="5">
        <v>8.4230769230769198</v>
      </c>
      <c r="X490" s="5"/>
      <c r="Y490" s="5"/>
      <c r="Z490" s="5"/>
      <c r="AA490" s="5"/>
      <c r="AB490" s="5"/>
      <c r="AC490" s="5"/>
      <c r="AD490" s="5"/>
      <c r="AG490" s="4"/>
      <c r="AH490" s="3"/>
      <c r="AI490" s="5"/>
      <c r="AO490">
        <v>489</v>
      </c>
      <c r="AU490">
        <v>438</v>
      </c>
      <c r="AV490">
        <v>8.4230769230770193</v>
      </c>
      <c r="BM490">
        <v>8.4230769230770193</v>
      </c>
    </row>
    <row r="491" spans="1:65" x14ac:dyDescent="0.3">
      <c r="A491">
        <v>490</v>
      </c>
      <c r="B491">
        <v>9.4230769230770406</v>
      </c>
      <c r="C491">
        <v>37.5512645478316</v>
      </c>
      <c r="D491">
        <v>37.234465528210102</v>
      </c>
      <c r="E491">
        <v>477.17474909032001</v>
      </c>
      <c r="F491">
        <v>0.19296838337449501</v>
      </c>
      <c r="G491">
        <v>0.194929399656599</v>
      </c>
      <c r="H491">
        <v>186.111111111111</v>
      </c>
      <c r="I491">
        <v>87.1111111111111</v>
      </c>
      <c r="J491">
        <v>259.07407407407402</v>
      </c>
      <c r="K491">
        <v>109.59259259259299</v>
      </c>
      <c r="L491">
        <f t="shared" si="91"/>
        <v>456.01851851851887</v>
      </c>
      <c r="M491">
        <v>439</v>
      </c>
      <c r="N491">
        <v>8.4423076923077893</v>
      </c>
      <c r="O491" s="4"/>
      <c r="P491" s="3"/>
      <c r="R491" s="4"/>
      <c r="S491" s="3"/>
      <c r="V491" s="4"/>
      <c r="W491" s="5">
        <v>8.4423076923076898</v>
      </c>
      <c r="X491" s="5"/>
      <c r="Y491" s="5"/>
      <c r="Z491" s="5"/>
      <c r="AA491" s="5"/>
      <c r="AB491" s="5"/>
      <c r="AC491" s="5"/>
      <c r="AD491" s="5"/>
      <c r="AG491" s="4"/>
      <c r="AH491" s="3"/>
      <c r="AI491" s="5"/>
      <c r="AO491">
        <v>490</v>
      </c>
      <c r="AU491">
        <v>439</v>
      </c>
      <c r="AV491">
        <v>8.4423076923077893</v>
      </c>
      <c r="BM491">
        <v>8.4423076923077893</v>
      </c>
    </row>
    <row r="492" spans="1:65" x14ac:dyDescent="0.3">
      <c r="A492">
        <v>491</v>
      </c>
      <c r="B492">
        <v>9.4423076923078106</v>
      </c>
      <c r="C492">
        <v>37.924642539650499</v>
      </c>
      <c r="D492">
        <v>39.1887511534852</v>
      </c>
      <c r="E492">
        <v>476.50774447528801</v>
      </c>
      <c r="F492">
        <v>0.16525056227079399</v>
      </c>
      <c r="G492">
        <v>0.197850958336525</v>
      </c>
      <c r="H492">
        <v>185.607142857143</v>
      </c>
      <c r="I492">
        <v>87.178571428571402</v>
      </c>
      <c r="J492">
        <v>258.46666666666698</v>
      </c>
      <c r="K492">
        <v>109.633333333333</v>
      </c>
      <c r="L492">
        <f t="shared" si="91"/>
        <v>455.37202380952488</v>
      </c>
      <c r="M492">
        <v>440</v>
      </c>
      <c r="N492">
        <v>8.4615384615385594</v>
      </c>
      <c r="O492" s="4"/>
      <c r="P492" s="3"/>
      <c r="R492" s="4"/>
      <c r="S492" s="3"/>
      <c r="V492" s="4"/>
      <c r="W492" s="5">
        <v>8.4615384615384599</v>
      </c>
      <c r="X492" s="5"/>
      <c r="Y492" s="5"/>
      <c r="Z492" s="5"/>
      <c r="AA492" s="5"/>
      <c r="AB492" s="5"/>
      <c r="AC492" s="5"/>
      <c r="AD492" s="5"/>
      <c r="AG492" s="4"/>
      <c r="AH492" s="3"/>
      <c r="AI492" s="5"/>
      <c r="AO492">
        <v>491</v>
      </c>
      <c r="AU492">
        <v>440</v>
      </c>
      <c r="AV492">
        <v>8.4615384615385594</v>
      </c>
      <c r="BM492">
        <v>8.4615384615385594</v>
      </c>
    </row>
    <row r="493" spans="1:65" x14ac:dyDescent="0.3">
      <c r="A493">
        <v>492</v>
      </c>
      <c r="B493">
        <v>9.4615384615385807</v>
      </c>
      <c r="C493">
        <v>36.7212140092442</v>
      </c>
      <c r="D493">
        <v>38.489225046074601</v>
      </c>
      <c r="E493">
        <v>474.43852997472999</v>
      </c>
      <c r="F493">
        <v>0.13489532033759</v>
      </c>
      <c r="G493">
        <v>0.24180738758341599</v>
      </c>
      <c r="H493">
        <v>185.19230769230799</v>
      </c>
      <c r="I493">
        <v>87.192307692307693</v>
      </c>
      <c r="J493">
        <v>257.72413793103499</v>
      </c>
      <c r="K493">
        <v>109.586206896552</v>
      </c>
      <c r="L493">
        <f t="shared" si="91"/>
        <v>453.32393899204374</v>
      </c>
      <c r="M493">
        <v>441</v>
      </c>
      <c r="N493">
        <v>8.4807692307693294</v>
      </c>
      <c r="O493" s="4"/>
      <c r="P493" s="3"/>
      <c r="R493" s="4"/>
      <c r="S493" s="3"/>
      <c r="V493" s="4"/>
      <c r="W493" s="5">
        <v>8.4807692307692299</v>
      </c>
      <c r="X493" s="5"/>
      <c r="Y493" s="5"/>
      <c r="Z493" s="5"/>
      <c r="AA493" s="5"/>
      <c r="AB493" s="5"/>
      <c r="AC493" s="5"/>
      <c r="AD493" s="5"/>
      <c r="AG493" s="4"/>
      <c r="AH493" s="3"/>
      <c r="AI493" s="5"/>
      <c r="AO493">
        <v>492</v>
      </c>
      <c r="AU493">
        <v>441</v>
      </c>
      <c r="AV493">
        <v>8.4807692307693294</v>
      </c>
      <c r="BM493">
        <v>8.4807692307693294</v>
      </c>
    </row>
    <row r="494" spans="1:65" x14ac:dyDescent="0.3">
      <c r="A494">
        <v>493</v>
      </c>
      <c r="B494">
        <v>9.4807692307693507</v>
      </c>
      <c r="C494">
        <v>37.365786953827502</v>
      </c>
      <c r="D494">
        <v>37.924642539650499</v>
      </c>
      <c r="E494">
        <v>474.08180677432199</v>
      </c>
      <c r="F494">
        <v>0.15909363696376699</v>
      </c>
      <c r="G494">
        <v>0.17743961965341801</v>
      </c>
      <c r="H494">
        <v>184.70370370370401</v>
      </c>
      <c r="I494">
        <v>87.2222222222222</v>
      </c>
      <c r="J494">
        <v>257.17857142857099</v>
      </c>
      <c r="K494">
        <v>109.607142857143</v>
      </c>
      <c r="L494">
        <f t="shared" si="91"/>
        <v>452.96792328041863</v>
      </c>
      <c r="M494">
        <v>442</v>
      </c>
      <c r="N494">
        <v>8.5000000000000995</v>
      </c>
      <c r="O494" s="4"/>
      <c r="P494" s="3"/>
      <c r="R494" s="4"/>
      <c r="S494" s="3"/>
      <c r="V494" s="4"/>
      <c r="W494" s="5">
        <v>8.5</v>
      </c>
      <c r="X494" s="5"/>
      <c r="Y494" s="5"/>
      <c r="Z494" s="5"/>
      <c r="AA494" s="5"/>
      <c r="AB494" s="5"/>
      <c r="AC494" s="5"/>
      <c r="AD494" s="5"/>
      <c r="AG494" s="4"/>
      <c r="AH494" s="3"/>
      <c r="AI494" s="5"/>
      <c r="AO494">
        <v>493</v>
      </c>
      <c r="AU494">
        <v>442</v>
      </c>
      <c r="AV494">
        <v>8.5000000000000995</v>
      </c>
      <c r="BM494">
        <v>8.5000000000000995</v>
      </c>
    </row>
    <row r="495" spans="1:65" x14ac:dyDescent="0.3">
      <c r="A495">
        <v>494</v>
      </c>
      <c r="B495">
        <v>9.5000000000001208</v>
      </c>
      <c r="C495">
        <v>36.6896542890467</v>
      </c>
      <c r="D495">
        <v>38.489225046074601</v>
      </c>
      <c r="E495">
        <v>474.68588587361</v>
      </c>
      <c r="F495">
        <v>0.19321092424675301</v>
      </c>
      <c r="G495">
        <v>0.147847539639435</v>
      </c>
      <c r="H495">
        <v>184.11538461538501</v>
      </c>
      <c r="I495">
        <v>87.307692307692307</v>
      </c>
      <c r="J495">
        <v>256.72413793103499</v>
      </c>
      <c r="K495">
        <v>109.586206896552</v>
      </c>
      <c r="L495">
        <f t="shared" si="91"/>
        <v>453.80470822281234</v>
      </c>
      <c r="M495">
        <v>443</v>
      </c>
      <c r="N495">
        <v>8.5192307692308695</v>
      </c>
      <c r="O495" s="4"/>
      <c r="P495" s="3"/>
      <c r="R495" s="4"/>
      <c r="S495" s="3"/>
      <c r="V495" s="4"/>
      <c r="W495" s="5">
        <v>8.5192307692307701</v>
      </c>
      <c r="X495" s="5"/>
      <c r="Y495" s="5"/>
      <c r="Z495" s="5"/>
      <c r="AA495" s="5"/>
      <c r="AB495" s="5"/>
      <c r="AC495" s="5"/>
      <c r="AD495" s="5"/>
      <c r="AG495" s="4"/>
      <c r="AH495" s="3"/>
      <c r="AI495" s="5"/>
      <c r="AO495">
        <v>494</v>
      </c>
      <c r="AU495">
        <v>443</v>
      </c>
      <c r="AV495">
        <v>8.5192307692308695</v>
      </c>
      <c r="BM495">
        <v>8.5192307692308695</v>
      </c>
    </row>
    <row r="496" spans="1:65" x14ac:dyDescent="0.3">
      <c r="A496">
        <v>495</v>
      </c>
      <c r="B496">
        <v>9.5192307692308908</v>
      </c>
      <c r="C496">
        <v>37.925380003608701</v>
      </c>
      <c r="D496">
        <v>38.489225046074601</v>
      </c>
      <c r="E496">
        <v>474.27737709846798</v>
      </c>
      <c r="F496">
        <v>0.14203446154123001</v>
      </c>
      <c r="G496">
        <v>0.156094006554647</v>
      </c>
      <c r="H496">
        <v>183.67857142857099</v>
      </c>
      <c r="I496">
        <v>87.321428571428598</v>
      </c>
      <c r="J496">
        <v>256.27586206896598</v>
      </c>
      <c r="K496">
        <v>109.413793103448</v>
      </c>
      <c r="L496">
        <f t="shared" si="91"/>
        <v>453.73306650246866</v>
      </c>
      <c r="M496">
        <v>444</v>
      </c>
      <c r="N496">
        <v>8.5384615384616396</v>
      </c>
      <c r="O496" s="4"/>
      <c r="P496" s="3"/>
      <c r="R496" s="4"/>
      <c r="S496" s="3"/>
      <c r="V496" s="4"/>
      <c r="W496" s="5">
        <v>8.5384615384615401</v>
      </c>
      <c r="X496" s="5"/>
      <c r="Y496" s="5"/>
      <c r="Z496" s="5"/>
      <c r="AA496" s="5"/>
      <c r="AB496" s="5"/>
      <c r="AC496" s="5"/>
      <c r="AD496" s="5"/>
      <c r="AG496" s="4"/>
      <c r="AH496" s="3"/>
      <c r="AI496" s="5"/>
      <c r="AO496">
        <v>495</v>
      </c>
      <c r="AU496">
        <v>444</v>
      </c>
      <c r="AV496">
        <v>8.5384615384616396</v>
      </c>
      <c r="BM496">
        <v>8.5384615384616396</v>
      </c>
    </row>
    <row r="497" spans="1:65" x14ac:dyDescent="0.3">
      <c r="A497">
        <v>496</v>
      </c>
      <c r="B497">
        <v>9.5384615384616591</v>
      </c>
      <c r="C497">
        <v>37.365786953827502</v>
      </c>
      <c r="D497">
        <v>37.365786953827502</v>
      </c>
      <c r="E497">
        <v>473.86000709825697</v>
      </c>
      <c r="F497">
        <v>0.14853823743130301</v>
      </c>
      <c r="G497">
        <v>0.16632046416180399</v>
      </c>
      <c r="H497">
        <v>183.222222222222</v>
      </c>
      <c r="I497">
        <v>87.296296296296305</v>
      </c>
      <c r="J497">
        <v>255.777777777778</v>
      </c>
      <c r="K497">
        <v>109.29629629629601</v>
      </c>
      <c r="L497">
        <f t="shared" si="91"/>
        <v>453.47222222222501</v>
      </c>
      <c r="M497">
        <v>445</v>
      </c>
      <c r="N497">
        <v>8.5576923076924007</v>
      </c>
      <c r="O497" s="4"/>
      <c r="P497" s="3"/>
      <c r="R497" s="4"/>
      <c r="S497" s="3"/>
      <c r="V497" s="4"/>
      <c r="W497" s="5">
        <v>8.5576923076923102</v>
      </c>
      <c r="X497" s="5"/>
      <c r="Y497" s="5"/>
      <c r="Z497" s="5"/>
      <c r="AA497" s="5"/>
      <c r="AB497" s="5"/>
      <c r="AC497" s="5"/>
      <c r="AD497" s="5"/>
      <c r="AG497" s="4"/>
      <c r="AH497" s="3"/>
      <c r="AI497" s="5"/>
      <c r="AO497">
        <v>496</v>
      </c>
      <c r="AU497">
        <v>445</v>
      </c>
      <c r="AV497">
        <v>8.5576923076924007</v>
      </c>
      <c r="BM497">
        <v>8.5576923076924007</v>
      </c>
    </row>
    <row r="498" spans="1:65" x14ac:dyDescent="0.3">
      <c r="A498">
        <v>497</v>
      </c>
      <c r="B498">
        <v>9.5576923076924292</v>
      </c>
      <c r="C498">
        <v>36.370140340722998</v>
      </c>
      <c r="D498">
        <v>37.365786953827502</v>
      </c>
      <c r="E498">
        <v>471.807089336503</v>
      </c>
      <c r="F498">
        <v>9.7974383217269506E-2</v>
      </c>
      <c r="G498">
        <v>0.15832250341995499</v>
      </c>
      <c r="H498">
        <v>183</v>
      </c>
      <c r="I498">
        <v>87.5</v>
      </c>
      <c r="J498">
        <v>255.29629629629599</v>
      </c>
      <c r="K498">
        <v>109.222222222222</v>
      </c>
      <c r="L498">
        <f t="shared" si="91"/>
        <v>451.85185185184997</v>
      </c>
      <c r="M498">
        <v>446</v>
      </c>
      <c r="N498">
        <v>8.5769230769231708</v>
      </c>
      <c r="O498" s="4"/>
      <c r="P498" s="3"/>
      <c r="R498" s="4"/>
      <c r="S498" s="3"/>
      <c r="V498" s="4"/>
      <c r="W498" s="5">
        <v>8.5769230769230802</v>
      </c>
      <c r="X498" s="5"/>
      <c r="Y498" s="5"/>
      <c r="Z498" s="5"/>
      <c r="AA498" s="5"/>
      <c r="AB498" s="5"/>
      <c r="AC498" s="5"/>
      <c r="AD498" s="5"/>
      <c r="AG498" s="4"/>
      <c r="AH498" s="3"/>
      <c r="AI498" s="5"/>
      <c r="AO498">
        <v>497</v>
      </c>
      <c r="AU498">
        <v>446</v>
      </c>
      <c r="AV498">
        <v>8.5769230769231708</v>
      </c>
      <c r="BM498">
        <v>8.5769230769231708</v>
      </c>
    </row>
    <row r="499" spans="1:65" x14ac:dyDescent="0.3">
      <c r="A499">
        <v>498</v>
      </c>
      <c r="B499">
        <v>9.5769230769231992</v>
      </c>
      <c r="C499">
        <v>37.284315672070498</v>
      </c>
      <c r="D499">
        <v>36.084391824351599</v>
      </c>
      <c r="E499">
        <v>473.90879822997601</v>
      </c>
      <c r="F499">
        <v>0.24261423779601901</v>
      </c>
      <c r="G499">
        <v>0.120370370370374</v>
      </c>
      <c r="H499">
        <v>182.25925925925901</v>
      </c>
      <c r="I499">
        <v>87.592592592592595</v>
      </c>
      <c r="J499">
        <v>255</v>
      </c>
      <c r="K499">
        <v>109</v>
      </c>
      <c r="L499">
        <f t="shared" si="91"/>
        <v>454.62962962963115</v>
      </c>
      <c r="M499">
        <v>447</v>
      </c>
      <c r="N499">
        <v>8.5961538461539408</v>
      </c>
      <c r="O499" s="4"/>
      <c r="P499" s="3"/>
      <c r="R499" s="4"/>
      <c r="S499" s="3"/>
      <c r="V499" s="4"/>
      <c r="W499" s="5">
        <v>8.5961538461538503</v>
      </c>
      <c r="X499" s="5"/>
      <c r="Y499" s="5"/>
      <c r="Z499" s="5"/>
      <c r="AA499" s="5"/>
      <c r="AB499" s="5"/>
      <c r="AC499" s="5"/>
      <c r="AD499" s="5"/>
      <c r="AG499" s="4"/>
      <c r="AH499" s="3"/>
      <c r="AI499" s="5"/>
      <c r="AO499">
        <v>498</v>
      </c>
      <c r="AU499">
        <v>447</v>
      </c>
      <c r="AV499">
        <v>8.5961538461539408</v>
      </c>
      <c r="BM499">
        <v>8.5961538461539408</v>
      </c>
    </row>
    <row r="500" spans="1:65" x14ac:dyDescent="0.3">
      <c r="A500">
        <v>499</v>
      </c>
      <c r="B500">
        <v>9.5961538461539693</v>
      </c>
      <c r="C500">
        <v>37.851150224921597</v>
      </c>
      <c r="D500">
        <v>0</v>
      </c>
      <c r="E500">
        <v>0</v>
      </c>
      <c r="F500">
        <v>0</v>
      </c>
      <c r="G500">
        <v>0</v>
      </c>
      <c r="H500">
        <v>254.5</v>
      </c>
      <c r="I500">
        <v>108.78571428571399</v>
      </c>
      <c r="J500">
        <v>0</v>
      </c>
      <c r="K500">
        <v>0</v>
      </c>
      <c r="L500">
        <f t="shared" si="91"/>
        <v>-1590.625</v>
      </c>
      <c r="M500">
        <v>448</v>
      </c>
      <c r="N500">
        <v>8.6153846153847091</v>
      </c>
      <c r="O500" s="4"/>
      <c r="P500" s="3"/>
      <c r="R500" s="4"/>
      <c r="S500" s="3"/>
      <c r="V500" s="4"/>
      <c r="W500" s="5">
        <v>8.6153846153846203</v>
      </c>
      <c r="X500" s="5"/>
      <c r="Y500" s="5"/>
      <c r="Z500" s="5"/>
      <c r="AA500" s="5"/>
      <c r="AB500" s="5"/>
      <c r="AC500" s="5"/>
      <c r="AD500" s="5"/>
      <c r="AG500" s="4"/>
      <c r="AH500" s="3"/>
      <c r="AI500" s="5"/>
      <c r="AO500">
        <v>499</v>
      </c>
      <c r="AU500">
        <v>448</v>
      </c>
      <c r="AV500">
        <v>8.6153846153847091</v>
      </c>
      <c r="BM500">
        <v>8.6153846153847091</v>
      </c>
    </row>
    <row r="501" spans="1:65" x14ac:dyDescent="0.3">
      <c r="A501">
        <v>500</v>
      </c>
      <c r="B501">
        <v>9.6153846153847393</v>
      </c>
      <c r="C501">
        <v>37.365786953827502</v>
      </c>
      <c r="D501">
        <v>0</v>
      </c>
      <c r="E501">
        <v>0</v>
      </c>
      <c r="F501">
        <v>9.4130138527463894E-2</v>
      </c>
      <c r="G501">
        <v>0</v>
      </c>
      <c r="H501">
        <v>254.222222222222</v>
      </c>
      <c r="I501">
        <v>108.70370370370399</v>
      </c>
      <c r="J501">
        <v>0</v>
      </c>
      <c r="K501">
        <v>0</v>
      </c>
      <c r="L501">
        <f t="shared" si="91"/>
        <v>-1588.8888888888875</v>
      </c>
      <c r="M501">
        <v>449</v>
      </c>
      <c r="N501">
        <v>8.6346153846154792</v>
      </c>
      <c r="O501" s="4"/>
      <c r="P501" s="3"/>
      <c r="R501" s="4"/>
      <c r="S501" s="3"/>
      <c r="V501" s="4"/>
      <c r="W501" s="5">
        <v>8.6346153846153904</v>
      </c>
      <c r="X501" s="5"/>
      <c r="Y501" s="5"/>
      <c r="Z501" s="5"/>
      <c r="AA501" s="5"/>
      <c r="AB501" s="5"/>
      <c r="AC501" s="5"/>
      <c r="AD501" s="5"/>
      <c r="AG501" s="4"/>
      <c r="AH501" s="3"/>
      <c r="AI501" s="5"/>
      <c r="AO501">
        <v>500</v>
      </c>
      <c r="AU501">
        <v>449</v>
      </c>
      <c r="AV501">
        <v>8.6346153846154792</v>
      </c>
      <c r="BM501">
        <v>8.6346153846154792</v>
      </c>
    </row>
    <row r="502" spans="1:65" x14ac:dyDescent="0.3">
      <c r="A502">
        <v>501</v>
      </c>
      <c r="B502">
        <v>9.6346153846155094</v>
      </c>
      <c r="C502">
        <v>36.370140340722998</v>
      </c>
      <c r="D502">
        <v>0</v>
      </c>
      <c r="E502">
        <v>0</v>
      </c>
      <c r="F502">
        <v>9.7974383217269506E-2</v>
      </c>
      <c r="G502">
        <v>0</v>
      </c>
      <c r="H502">
        <v>254</v>
      </c>
      <c r="I502">
        <v>108.5</v>
      </c>
      <c r="J502">
        <v>0</v>
      </c>
      <c r="K502">
        <v>0</v>
      </c>
      <c r="L502">
        <f t="shared" si="91"/>
        <v>-1587.5</v>
      </c>
      <c r="M502">
        <v>450</v>
      </c>
      <c r="N502">
        <v>8.6538461538462492</v>
      </c>
      <c r="O502" s="4"/>
      <c r="P502" s="3"/>
      <c r="R502" s="4"/>
      <c r="S502" s="3"/>
      <c r="V502" s="4"/>
      <c r="W502" s="5">
        <v>8.6538461538461604</v>
      </c>
      <c r="X502" s="5"/>
      <c r="Y502" s="5"/>
      <c r="Z502" s="5"/>
      <c r="AA502" s="5"/>
      <c r="AB502" s="5"/>
      <c r="AC502" s="5"/>
      <c r="AD502" s="5"/>
      <c r="AG502" s="4"/>
      <c r="AH502" s="3"/>
      <c r="AI502" s="5"/>
      <c r="AO502">
        <v>501</v>
      </c>
      <c r="AU502">
        <v>450</v>
      </c>
      <c r="AV502">
        <v>8.6538461538462492</v>
      </c>
      <c r="BM502">
        <v>8.6538461538462492</v>
      </c>
    </row>
    <row r="503" spans="1:65" x14ac:dyDescent="0.3">
      <c r="A503">
        <v>502</v>
      </c>
      <c r="B503">
        <v>9.6538461538462705</v>
      </c>
      <c r="C503">
        <v>38.489225046074601</v>
      </c>
      <c r="D503">
        <v>0</v>
      </c>
      <c r="E503">
        <v>0</v>
      </c>
      <c r="F503">
        <v>9.3930909476348301E-2</v>
      </c>
      <c r="G503">
        <v>0</v>
      </c>
      <c r="H503">
        <v>253.72413793103399</v>
      </c>
      <c r="I503">
        <v>108.586206896552</v>
      </c>
      <c r="J503">
        <v>0</v>
      </c>
      <c r="K503">
        <v>0</v>
      </c>
      <c r="L503">
        <f t="shared" si="91"/>
        <v>-1585.7758620689624</v>
      </c>
      <c r="M503">
        <v>451</v>
      </c>
      <c r="N503">
        <v>8.6730769230770193</v>
      </c>
      <c r="O503" s="4"/>
      <c r="P503" s="3"/>
      <c r="R503" s="4"/>
      <c r="S503" s="3"/>
      <c r="V503" s="4"/>
      <c r="W503" s="5">
        <v>8.6730769230769198</v>
      </c>
      <c r="X503" s="5"/>
      <c r="Y503" s="5"/>
      <c r="Z503" s="5"/>
      <c r="AA503" s="5"/>
      <c r="AB503" s="5"/>
      <c r="AC503" s="5"/>
      <c r="AD503" s="5"/>
      <c r="AG503" s="4"/>
      <c r="AH503" s="3"/>
      <c r="AI503" s="5"/>
      <c r="AO503">
        <v>502</v>
      </c>
      <c r="AU503">
        <v>451</v>
      </c>
      <c r="AV503">
        <v>8.6730769230770193</v>
      </c>
      <c r="BM503">
        <v>8.6730769230770193</v>
      </c>
    </row>
    <row r="504" spans="1:65" x14ac:dyDescent="0.3">
      <c r="A504">
        <v>503</v>
      </c>
      <c r="B504">
        <v>9.6730769230770406</v>
      </c>
      <c r="C504">
        <v>38.657440628883698</v>
      </c>
      <c r="D504">
        <v>0</v>
      </c>
      <c r="E504">
        <v>0</v>
      </c>
      <c r="F504">
        <v>0.110375130537366</v>
      </c>
      <c r="G504">
        <v>0</v>
      </c>
      <c r="H504">
        <v>253.413793103448</v>
      </c>
      <c r="I504">
        <v>108.448275862069</v>
      </c>
      <c r="J504">
        <v>0</v>
      </c>
      <c r="K504">
        <v>0</v>
      </c>
      <c r="L504">
        <f t="shared" si="91"/>
        <v>-1583.83620689655</v>
      </c>
      <c r="M504">
        <v>452</v>
      </c>
      <c r="N504">
        <v>8.6923076923077893</v>
      </c>
      <c r="O504" s="4"/>
      <c r="P504" s="3"/>
      <c r="R504" s="4"/>
      <c r="S504" s="3"/>
      <c r="V504" s="4"/>
      <c r="W504" s="5">
        <v>8.6923076923076898</v>
      </c>
      <c r="X504" s="5"/>
      <c r="Y504" s="5"/>
      <c r="Z504" s="5"/>
      <c r="AA504" s="5"/>
      <c r="AB504" s="5"/>
      <c r="AC504" s="5"/>
      <c r="AD504" s="5"/>
      <c r="AG504" s="4"/>
      <c r="AH504" s="3"/>
      <c r="AI504" s="5"/>
      <c r="AO504">
        <v>503</v>
      </c>
      <c r="AU504">
        <v>452</v>
      </c>
      <c r="AV504">
        <v>8.6923076923077893</v>
      </c>
      <c r="BM504">
        <v>8.6923076923077893</v>
      </c>
    </row>
    <row r="505" spans="1:65" x14ac:dyDescent="0.3">
      <c r="A505">
        <v>504</v>
      </c>
      <c r="B505">
        <v>9.6923076923078106</v>
      </c>
      <c r="C505">
        <v>36.6896542890467</v>
      </c>
      <c r="D505">
        <v>0</v>
      </c>
      <c r="E505">
        <v>0</v>
      </c>
      <c r="F505">
        <v>0.107206343373206</v>
      </c>
      <c r="G505">
        <v>0</v>
      </c>
      <c r="H505">
        <v>253.11538461538501</v>
      </c>
      <c r="I505">
        <v>108.30769230769199</v>
      </c>
      <c r="J505">
        <v>0</v>
      </c>
      <c r="K505">
        <v>0</v>
      </c>
      <c r="L505">
        <f t="shared" si="91"/>
        <v>-1581.9711538461563</v>
      </c>
      <c r="M505">
        <v>453</v>
      </c>
      <c r="N505">
        <v>8.7115384615385594</v>
      </c>
      <c r="O505" s="4"/>
      <c r="P505" s="3"/>
      <c r="R505" s="4"/>
      <c r="S505" s="3"/>
      <c r="V505" s="4"/>
      <c r="W505" s="5">
        <v>8.7115384615384599</v>
      </c>
      <c r="X505" s="5"/>
      <c r="Y505" s="5"/>
      <c r="Z505" s="5"/>
      <c r="AA505" s="5"/>
      <c r="AB505" s="5"/>
      <c r="AC505" s="5"/>
      <c r="AD505" s="5"/>
      <c r="AG505" s="4"/>
      <c r="AH505" s="3"/>
      <c r="AI505" s="5"/>
      <c r="AO505">
        <v>504</v>
      </c>
      <c r="AU505">
        <v>453</v>
      </c>
      <c r="AV505">
        <v>8.7115384615385594</v>
      </c>
      <c r="BM505">
        <v>8.7115384615385594</v>
      </c>
    </row>
    <row r="506" spans="1:65" x14ac:dyDescent="0.3">
      <c r="A506">
        <v>505</v>
      </c>
      <c r="B506">
        <v>9.7115384615385807</v>
      </c>
      <c r="C506">
        <v>34.650151403683203</v>
      </c>
      <c r="D506">
        <v>37.234465528210102</v>
      </c>
      <c r="E506">
        <v>109.264927760763</v>
      </c>
      <c r="F506">
        <v>1.47621631708884</v>
      </c>
      <c r="G506">
        <v>0</v>
      </c>
      <c r="H506">
        <v>249.173913043478</v>
      </c>
      <c r="I506">
        <v>110.565217391304</v>
      </c>
      <c r="J506">
        <v>266.59259259259301</v>
      </c>
      <c r="K506">
        <v>109.07407407407401</v>
      </c>
      <c r="L506">
        <f t="shared" si="91"/>
        <v>108.86674718196883</v>
      </c>
      <c r="M506">
        <v>454</v>
      </c>
      <c r="N506">
        <v>8.7307692307693294</v>
      </c>
      <c r="O506" s="4"/>
      <c r="P506" s="3"/>
      <c r="R506" s="4"/>
      <c r="S506" s="3"/>
      <c r="V506" s="4"/>
      <c r="W506" s="5">
        <v>8.7307692307692299</v>
      </c>
      <c r="X506" s="5"/>
      <c r="Y506" s="5"/>
      <c r="Z506" s="5"/>
      <c r="AA506" s="5"/>
      <c r="AB506" s="5"/>
      <c r="AC506" s="5"/>
      <c r="AD506" s="5"/>
      <c r="AG506" s="4"/>
      <c r="AH506" s="3"/>
      <c r="AI506" s="5"/>
      <c r="AO506">
        <v>505</v>
      </c>
      <c r="AU506">
        <v>454</v>
      </c>
      <c r="AV506">
        <v>8.7307692307693294</v>
      </c>
      <c r="BM506">
        <v>8.7307692307693294</v>
      </c>
    </row>
    <row r="507" spans="1:65" x14ac:dyDescent="0.3">
      <c r="A507">
        <v>506</v>
      </c>
      <c r="B507">
        <v>9.7307692307693507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f t="shared" si="91"/>
        <v>0</v>
      </c>
      <c r="M507">
        <v>455</v>
      </c>
      <c r="N507">
        <v>8.7500000000000995</v>
      </c>
      <c r="O507" s="4"/>
      <c r="P507" s="3"/>
      <c r="R507" s="4"/>
      <c r="S507" s="3"/>
      <c r="V507" s="4"/>
      <c r="W507" s="5">
        <v>8.75</v>
      </c>
      <c r="X507" s="5"/>
      <c r="Y507" s="5"/>
      <c r="Z507" s="5"/>
      <c r="AA507" s="5"/>
      <c r="AB507" s="5"/>
      <c r="AC507" s="5"/>
      <c r="AD507" s="5"/>
      <c r="AG507" s="4"/>
      <c r="AH507" s="3"/>
      <c r="AI507" s="5"/>
      <c r="AO507">
        <v>506</v>
      </c>
      <c r="AU507">
        <v>455</v>
      </c>
      <c r="AV507">
        <v>8.7500000000000995</v>
      </c>
      <c r="BM507">
        <v>8.7500000000000995</v>
      </c>
    </row>
    <row r="508" spans="1:65" x14ac:dyDescent="0.3">
      <c r="A508">
        <v>507</v>
      </c>
      <c r="B508">
        <v>9.7500000000001208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f t="shared" si="91"/>
        <v>0</v>
      </c>
      <c r="M508">
        <v>456</v>
      </c>
      <c r="N508">
        <v>8.7692307692308695</v>
      </c>
      <c r="O508" s="4"/>
      <c r="P508" s="3"/>
      <c r="R508" s="4"/>
      <c r="S508" s="3"/>
      <c r="V508" s="4"/>
      <c r="W508" s="5">
        <v>8.7692307692307701</v>
      </c>
      <c r="X508" s="5"/>
      <c r="Y508" s="5"/>
      <c r="Z508" s="5"/>
      <c r="AA508" s="5"/>
      <c r="AB508" s="5"/>
      <c r="AC508" s="5"/>
      <c r="AD508" s="5"/>
      <c r="AG508" s="4"/>
      <c r="AH508" s="3"/>
      <c r="AI508" s="5"/>
      <c r="AO508">
        <v>507</v>
      </c>
      <c r="AU508">
        <v>456</v>
      </c>
      <c r="AV508">
        <v>8.7692307692308695</v>
      </c>
      <c r="BM508">
        <v>8.7692307692308695</v>
      </c>
    </row>
    <row r="509" spans="1:65" x14ac:dyDescent="0.3">
      <c r="A509">
        <v>508</v>
      </c>
      <c r="B509">
        <v>9.7692307692308908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f t="shared" si="91"/>
        <v>0</v>
      </c>
      <c r="M509">
        <v>457</v>
      </c>
      <c r="N509">
        <v>8.7884615384616396</v>
      </c>
      <c r="O509" s="4"/>
      <c r="P509" s="3"/>
      <c r="R509" s="4"/>
      <c r="S509" s="3"/>
      <c r="V509" s="4"/>
      <c r="W509" s="5">
        <v>8.7884615384615401</v>
      </c>
      <c r="X509" s="5"/>
      <c r="Y509" s="5"/>
      <c r="Z509" s="5"/>
      <c r="AA509" s="5"/>
      <c r="AB509" s="5"/>
      <c r="AC509" s="5"/>
      <c r="AD509" s="5"/>
      <c r="AG509" s="4"/>
      <c r="AH509" s="3"/>
      <c r="AI509" s="5"/>
      <c r="AO509">
        <v>508</v>
      </c>
      <c r="AU509">
        <v>457</v>
      </c>
      <c r="AV509">
        <v>8.7884615384616396</v>
      </c>
      <c r="BM509">
        <v>8.7884615384616396</v>
      </c>
    </row>
    <row r="510" spans="1:65" x14ac:dyDescent="0.3">
      <c r="A510">
        <v>509</v>
      </c>
      <c r="B510">
        <v>9.7884615384616591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f t="shared" si="91"/>
        <v>0</v>
      </c>
      <c r="M510">
        <v>458</v>
      </c>
      <c r="N510">
        <v>8.8076923076924096</v>
      </c>
      <c r="O510" s="4"/>
      <c r="P510" s="3"/>
      <c r="R510" s="4"/>
      <c r="S510" s="3"/>
      <c r="V510" s="4"/>
      <c r="W510" s="5">
        <v>8.8076923076923102</v>
      </c>
      <c r="X510" s="5"/>
      <c r="Y510" s="5"/>
      <c r="Z510" s="5"/>
      <c r="AA510" s="5"/>
      <c r="AB510" s="5"/>
      <c r="AC510" s="5"/>
      <c r="AD510" s="5"/>
      <c r="AG510" s="4"/>
      <c r="AH510" s="3"/>
      <c r="AI510" s="5"/>
      <c r="AO510">
        <v>509</v>
      </c>
      <c r="AU510">
        <v>458</v>
      </c>
      <c r="AV510">
        <v>8.8076923076924096</v>
      </c>
      <c r="BM510">
        <v>8.8076923076924096</v>
      </c>
    </row>
    <row r="511" spans="1:65" x14ac:dyDescent="0.3">
      <c r="A511">
        <v>510</v>
      </c>
      <c r="B511">
        <v>9.8076923076924292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f t="shared" si="91"/>
        <v>0</v>
      </c>
      <c r="M511">
        <v>459</v>
      </c>
      <c r="N511">
        <v>8.8269230769231797</v>
      </c>
      <c r="O511" s="4"/>
      <c r="P511" s="3"/>
      <c r="R511" s="4"/>
      <c r="S511" s="3"/>
      <c r="V511" s="4"/>
      <c r="W511" s="5">
        <v>8.8269230769230802</v>
      </c>
      <c r="X511" s="5"/>
      <c r="Y511" s="5"/>
      <c r="Z511" s="5"/>
      <c r="AA511" s="5"/>
      <c r="AB511" s="5"/>
      <c r="AC511" s="5"/>
      <c r="AD511" s="5"/>
      <c r="AG511" s="4"/>
      <c r="AH511" s="3"/>
      <c r="AI511" s="5"/>
      <c r="AO511">
        <v>510</v>
      </c>
      <c r="AU511">
        <v>459</v>
      </c>
      <c r="AV511">
        <v>8.8269230769231797</v>
      </c>
      <c r="BM511">
        <v>8.8269230769231797</v>
      </c>
    </row>
    <row r="512" spans="1:65" x14ac:dyDescent="0.3">
      <c r="A512">
        <v>511</v>
      </c>
      <c r="B512">
        <v>9.8269230769231992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f t="shared" si="91"/>
        <v>0</v>
      </c>
      <c r="M512">
        <v>460</v>
      </c>
      <c r="N512">
        <v>8.8461538461539497</v>
      </c>
      <c r="O512" s="4"/>
      <c r="P512" s="3"/>
      <c r="R512" s="4"/>
      <c r="S512" s="3"/>
      <c r="V512" s="4"/>
      <c r="W512" s="5">
        <v>8.8461538461538503</v>
      </c>
      <c r="X512" s="5"/>
      <c r="Y512" s="5"/>
      <c r="Z512" s="5"/>
      <c r="AA512" s="5"/>
      <c r="AB512" s="5"/>
      <c r="AC512" s="5"/>
      <c r="AD512" s="5"/>
      <c r="AG512" s="4"/>
      <c r="AH512" s="3"/>
      <c r="AI512" s="5"/>
      <c r="AO512">
        <v>511</v>
      </c>
      <c r="AU512">
        <v>460</v>
      </c>
      <c r="AV512">
        <v>8.8461538461539497</v>
      </c>
      <c r="BM512">
        <v>8.8461538461539497</v>
      </c>
    </row>
    <row r="513" spans="1:65" x14ac:dyDescent="0.3">
      <c r="A513">
        <v>512</v>
      </c>
      <c r="B513">
        <v>9.8461538461539693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f t="shared" si="91"/>
        <v>0</v>
      </c>
      <c r="M513">
        <v>461</v>
      </c>
      <c r="N513">
        <v>8.8653846153847198</v>
      </c>
      <c r="O513" s="4"/>
      <c r="P513" s="3"/>
      <c r="R513" s="4"/>
      <c r="S513" s="3"/>
      <c r="V513" s="4"/>
      <c r="W513" s="5">
        <v>8.8653846153846203</v>
      </c>
      <c r="X513" s="5"/>
      <c r="Y513" s="5"/>
      <c r="Z513" s="5"/>
      <c r="AA513" s="5"/>
      <c r="AB513" s="5"/>
      <c r="AC513" s="5"/>
      <c r="AD513" s="5"/>
      <c r="AG513" s="4"/>
      <c r="AH513" s="3"/>
      <c r="AI513" s="5"/>
      <c r="AO513">
        <v>512</v>
      </c>
      <c r="AU513">
        <v>461</v>
      </c>
      <c r="AV513">
        <v>8.8653846153847198</v>
      </c>
      <c r="BM513">
        <v>8.8653846153847198</v>
      </c>
    </row>
    <row r="514" spans="1:65" x14ac:dyDescent="0.3">
      <c r="A514">
        <v>513</v>
      </c>
      <c r="B514">
        <v>9.8653846153847393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f t="shared" ref="L514:L519" si="92">(J514-H514)*6.25</f>
        <v>0</v>
      </c>
      <c r="M514">
        <v>462</v>
      </c>
      <c r="N514">
        <v>8.8846153846154898</v>
      </c>
      <c r="O514" s="4"/>
      <c r="P514" s="3"/>
      <c r="R514" s="4"/>
      <c r="S514" s="3"/>
      <c r="V514" s="4"/>
      <c r="W514" s="5">
        <v>8.8846153846153904</v>
      </c>
      <c r="X514" s="5"/>
      <c r="Y514" s="5"/>
      <c r="Z514" s="5"/>
      <c r="AA514" s="5"/>
      <c r="AB514" s="5"/>
      <c r="AC514" s="5"/>
      <c r="AD514" s="5"/>
      <c r="AG514" s="4"/>
      <c r="AH514" s="3"/>
      <c r="AI514" s="5"/>
      <c r="AO514">
        <v>513</v>
      </c>
      <c r="AU514">
        <v>462</v>
      </c>
      <c r="AV514">
        <v>8.8846153846154898</v>
      </c>
      <c r="BM514">
        <v>8.8846153846154898</v>
      </c>
    </row>
    <row r="515" spans="1:65" x14ac:dyDescent="0.3">
      <c r="A515">
        <v>514</v>
      </c>
      <c r="B515">
        <v>9.8846153846155094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f t="shared" si="92"/>
        <v>0</v>
      </c>
      <c r="M515">
        <v>463</v>
      </c>
      <c r="N515">
        <v>8.9038461538462599</v>
      </c>
      <c r="O515" s="4"/>
      <c r="P515" s="3"/>
      <c r="R515" s="4"/>
      <c r="S515" s="3"/>
      <c r="V515" s="4"/>
      <c r="W515" s="5">
        <v>8.9038461538461604</v>
      </c>
      <c r="X515" s="5"/>
      <c r="Y515" s="5"/>
      <c r="Z515" s="5"/>
      <c r="AA515" s="5"/>
      <c r="AB515" s="5"/>
      <c r="AC515" s="5"/>
      <c r="AD515" s="5"/>
      <c r="AG515" s="4"/>
      <c r="AH515" s="3"/>
      <c r="AI515" s="5"/>
      <c r="AO515">
        <v>514</v>
      </c>
      <c r="AU515">
        <v>463</v>
      </c>
      <c r="AV515">
        <v>8.9038461538462599</v>
      </c>
      <c r="BM515">
        <v>8.9038461538462599</v>
      </c>
    </row>
    <row r="516" spans="1:65" x14ac:dyDescent="0.3">
      <c r="A516">
        <v>515</v>
      </c>
      <c r="B516">
        <v>9.9038461538462794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f t="shared" si="92"/>
        <v>0</v>
      </c>
      <c r="M516">
        <v>464</v>
      </c>
      <c r="N516">
        <v>8.9230769230770299</v>
      </c>
      <c r="O516" s="4"/>
      <c r="P516" s="3"/>
      <c r="R516" s="4"/>
      <c r="S516" s="3"/>
      <c r="V516" s="4"/>
      <c r="W516" s="5">
        <v>8.9230769230769198</v>
      </c>
      <c r="X516" s="5"/>
      <c r="Y516" s="5"/>
      <c r="Z516" s="5"/>
      <c r="AA516" s="5"/>
      <c r="AB516" s="5"/>
      <c r="AC516" s="5"/>
      <c r="AD516" s="5"/>
      <c r="AG516" s="4"/>
      <c r="AH516" s="3"/>
      <c r="AI516" s="5"/>
      <c r="AO516">
        <v>515</v>
      </c>
      <c r="AU516">
        <v>464</v>
      </c>
      <c r="AV516">
        <v>8.9230769230770299</v>
      </c>
      <c r="BM516">
        <v>8.9230769230770299</v>
      </c>
    </row>
    <row r="517" spans="1:65" x14ac:dyDescent="0.3">
      <c r="A517">
        <v>516</v>
      </c>
      <c r="B517">
        <v>9.9230769230770495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f t="shared" si="92"/>
        <v>0</v>
      </c>
      <c r="N517">
        <v>8.9423076923078</v>
      </c>
      <c r="O517" s="4"/>
      <c r="P517" s="3"/>
      <c r="R517" s="4"/>
      <c r="S517" s="3"/>
      <c r="V517" s="4"/>
      <c r="W517" s="5">
        <v>8.9423076923076898</v>
      </c>
      <c r="X517" s="5"/>
      <c r="Y517" s="5"/>
      <c r="Z517" s="5"/>
      <c r="AA517" s="5"/>
      <c r="AB517" s="5"/>
      <c r="AC517" s="5"/>
      <c r="AD517" s="5"/>
      <c r="AG517" s="4"/>
      <c r="AH517" s="3"/>
      <c r="AI517" s="5"/>
      <c r="AO517">
        <v>516</v>
      </c>
      <c r="AU517">
        <v>465</v>
      </c>
      <c r="AV517">
        <v>8.9423076923078</v>
      </c>
      <c r="BM517">
        <v>8.9423076923078</v>
      </c>
    </row>
    <row r="518" spans="1:65" x14ac:dyDescent="0.3">
      <c r="A518">
        <v>517</v>
      </c>
      <c r="B518">
        <v>9.9423076923078195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f t="shared" si="92"/>
        <v>0</v>
      </c>
      <c r="N518">
        <v>8.96153846153857</v>
      </c>
      <c r="O518" s="4"/>
      <c r="P518" s="3"/>
      <c r="R518" s="4"/>
      <c r="S518" s="3"/>
      <c r="V518" s="4"/>
      <c r="W518" s="5">
        <v>8.9615384615384599</v>
      </c>
      <c r="X518" s="5"/>
      <c r="Y518" s="5"/>
      <c r="Z518" s="5"/>
      <c r="AA518" s="5"/>
      <c r="AB518" s="5"/>
      <c r="AC518" s="5"/>
      <c r="AD518" s="5"/>
      <c r="AG518" s="4"/>
      <c r="AH518" s="3"/>
      <c r="AI518" s="5"/>
      <c r="AO518">
        <v>517</v>
      </c>
      <c r="AU518">
        <v>466</v>
      </c>
      <c r="AV518">
        <v>8.96153846153857</v>
      </c>
      <c r="BM518">
        <v>8.96153846153857</v>
      </c>
    </row>
    <row r="519" spans="1:65" x14ac:dyDescent="0.3">
      <c r="A519">
        <v>518</v>
      </c>
      <c r="B519">
        <v>9.9615384615385896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f t="shared" si="92"/>
        <v>0</v>
      </c>
      <c r="N519">
        <v>8.9807692307693401</v>
      </c>
      <c r="O519" s="4"/>
      <c r="P519" s="3"/>
      <c r="R519" s="4"/>
      <c r="S519" s="3"/>
      <c r="V519" s="4"/>
      <c r="W519" s="5">
        <v>8.9807692307692299</v>
      </c>
      <c r="X519" s="5"/>
      <c r="Y519" s="5"/>
      <c r="Z519" s="5"/>
      <c r="AA519" s="5"/>
      <c r="AB519" s="5"/>
      <c r="AC519" s="5"/>
      <c r="AD519" s="5"/>
      <c r="AG519" s="4"/>
      <c r="AH519" s="3"/>
      <c r="AI519" s="5"/>
      <c r="AO519">
        <v>518</v>
      </c>
      <c r="AU519">
        <v>467</v>
      </c>
      <c r="AV519">
        <v>8.9807692307693401</v>
      </c>
      <c r="BM519">
        <v>8.9807692307693401</v>
      </c>
    </row>
    <row r="520" spans="1:65" x14ac:dyDescent="0.3">
      <c r="A520">
        <v>519</v>
      </c>
      <c r="N520">
        <v>9.0000000000001101</v>
      </c>
      <c r="O520" s="4"/>
      <c r="P520" s="3"/>
      <c r="R520" s="4"/>
      <c r="S520" s="3"/>
      <c r="V520" s="4"/>
      <c r="W520" s="5">
        <v>9</v>
      </c>
      <c r="X520" s="5"/>
      <c r="Y520" s="5"/>
      <c r="Z520" s="5"/>
      <c r="AA520" s="5"/>
      <c r="AB520" s="5"/>
      <c r="AC520" s="5"/>
      <c r="AD520" s="5"/>
      <c r="AG520" s="4"/>
      <c r="AH520" s="3"/>
      <c r="AI520" s="5"/>
      <c r="AO520">
        <v>519</v>
      </c>
      <c r="AU520">
        <v>468</v>
      </c>
      <c r="AV520">
        <v>9.0000000000001101</v>
      </c>
      <c r="BM520">
        <v>9.0000000000001101</v>
      </c>
    </row>
    <row r="521" spans="1:65" x14ac:dyDescent="0.3">
      <c r="A521">
        <v>520</v>
      </c>
      <c r="N521">
        <v>9.0192307692308802</v>
      </c>
      <c r="O521" s="4"/>
      <c r="P521" s="3"/>
      <c r="R521" s="4"/>
      <c r="S521" s="3"/>
      <c r="V521" s="4"/>
      <c r="W521" s="5">
        <v>9.0192307692307701</v>
      </c>
      <c r="X521" s="5"/>
      <c r="Y521" s="5"/>
      <c r="Z521" s="5"/>
      <c r="AA521" s="5"/>
      <c r="AB521" s="5"/>
      <c r="AC521" s="5"/>
      <c r="AD521" s="5"/>
      <c r="AG521" s="4"/>
      <c r="AH521" s="3"/>
      <c r="AI521" s="5"/>
      <c r="AO521">
        <v>520</v>
      </c>
      <c r="AU521">
        <v>469</v>
      </c>
      <c r="AV521">
        <v>9.0192307692308802</v>
      </c>
      <c r="BM521">
        <v>9.0192307692308802</v>
      </c>
    </row>
    <row r="522" spans="1:65" x14ac:dyDescent="0.3">
      <c r="A522">
        <v>521</v>
      </c>
      <c r="N522">
        <v>9.0384615384616502</v>
      </c>
      <c r="O522" s="4"/>
      <c r="P522" s="3"/>
      <c r="R522" s="4"/>
      <c r="S522" s="3"/>
      <c r="V522" s="4"/>
      <c r="W522" s="5">
        <v>9.0384615384615401</v>
      </c>
      <c r="X522" s="5"/>
      <c r="Y522" s="5"/>
      <c r="Z522" s="5"/>
      <c r="AA522" s="5"/>
      <c r="AB522" s="5"/>
      <c r="AC522" s="5"/>
      <c r="AD522" s="5"/>
      <c r="AG522" s="4"/>
      <c r="AH522" s="3"/>
      <c r="AI522" s="5"/>
      <c r="AO522">
        <v>521</v>
      </c>
      <c r="AU522">
        <v>470</v>
      </c>
      <c r="AV522">
        <v>9.0384615384616502</v>
      </c>
      <c r="BM522">
        <v>9.0384615384616502</v>
      </c>
    </row>
    <row r="523" spans="1:65" x14ac:dyDescent="0.3">
      <c r="A523">
        <v>522</v>
      </c>
      <c r="N523">
        <v>9.0576923076924203</v>
      </c>
      <c r="O523" s="4"/>
      <c r="P523" s="3"/>
      <c r="R523" s="4"/>
      <c r="S523" s="3"/>
      <c r="V523" s="4"/>
      <c r="W523" s="5">
        <v>9.0576923076923102</v>
      </c>
      <c r="X523" s="5"/>
      <c r="Y523" s="5"/>
      <c r="Z523" s="5"/>
      <c r="AA523" s="5"/>
      <c r="AB523" s="5"/>
      <c r="AC523" s="5"/>
      <c r="AD523" s="5"/>
      <c r="AG523" s="4"/>
      <c r="AH523" s="3"/>
      <c r="AI523" s="5"/>
      <c r="AO523">
        <v>522</v>
      </c>
      <c r="AU523">
        <v>471</v>
      </c>
      <c r="AV523">
        <v>9.0576923076924203</v>
      </c>
      <c r="BM523">
        <v>9.0576923076924203</v>
      </c>
    </row>
    <row r="524" spans="1:65" x14ac:dyDescent="0.3">
      <c r="A524">
        <v>523</v>
      </c>
      <c r="N524">
        <v>9.0769230769231903</v>
      </c>
      <c r="O524" s="4"/>
      <c r="P524" s="3"/>
      <c r="R524" s="4"/>
      <c r="S524" s="3"/>
      <c r="V524" s="4"/>
      <c r="W524" s="5">
        <v>9.0769230769230802</v>
      </c>
      <c r="X524" s="5"/>
      <c r="Y524" s="5"/>
      <c r="Z524" s="5"/>
      <c r="AA524" s="5"/>
      <c r="AB524" s="5"/>
      <c r="AC524" s="5"/>
      <c r="AD524" s="5"/>
      <c r="AG524" s="4"/>
      <c r="AH524" s="3"/>
      <c r="AI524" s="5"/>
      <c r="AO524">
        <v>523</v>
      </c>
      <c r="AU524">
        <v>472</v>
      </c>
      <c r="AV524">
        <v>9.0769230769231903</v>
      </c>
      <c r="BM524">
        <v>9.0769230769231903</v>
      </c>
    </row>
    <row r="525" spans="1:65" x14ac:dyDescent="0.3">
      <c r="A525">
        <v>524</v>
      </c>
      <c r="N525">
        <v>9.0961538461539604</v>
      </c>
      <c r="O525" s="4"/>
      <c r="P525" s="3"/>
      <c r="R525" s="4"/>
      <c r="S525" s="3"/>
      <c r="V525" s="4"/>
      <c r="W525" s="5">
        <v>9.0961538461538503</v>
      </c>
      <c r="X525" s="5"/>
      <c r="Y525" s="5"/>
      <c r="Z525" s="5"/>
      <c r="AA525" s="5"/>
      <c r="AB525" s="5"/>
      <c r="AC525" s="5"/>
      <c r="AD525" s="5"/>
      <c r="AG525" s="4"/>
      <c r="AH525" s="3"/>
      <c r="AI525" s="5"/>
      <c r="AO525">
        <v>524</v>
      </c>
      <c r="AU525">
        <v>473</v>
      </c>
      <c r="AV525">
        <v>9.0961538461539604</v>
      </c>
      <c r="BM525">
        <v>9.0961538461539604</v>
      </c>
    </row>
    <row r="526" spans="1:65" x14ac:dyDescent="0.3">
      <c r="A526">
        <v>525</v>
      </c>
      <c r="N526">
        <v>9.1153846153847304</v>
      </c>
      <c r="O526" s="4"/>
      <c r="P526" s="3"/>
      <c r="R526" s="4"/>
      <c r="S526" s="3"/>
      <c r="V526" s="4"/>
      <c r="W526" s="5">
        <v>9.1153846153846203</v>
      </c>
      <c r="X526" s="5"/>
      <c r="Y526" s="5"/>
      <c r="Z526" s="5"/>
      <c r="AA526" s="5"/>
      <c r="AB526" s="5"/>
      <c r="AC526" s="5"/>
      <c r="AD526" s="5"/>
      <c r="AG526" s="4"/>
      <c r="AH526" s="3"/>
      <c r="AI526" s="5"/>
      <c r="AO526">
        <v>525</v>
      </c>
      <c r="AU526">
        <v>474</v>
      </c>
      <c r="AV526">
        <v>9.1153846153847304</v>
      </c>
      <c r="BM526">
        <v>9.1153846153847304</v>
      </c>
    </row>
    <row r="527" spans="1:65" x14ac:dyDescent="0.3">
      <c r="A527">
        <v>526</v>
      </c>
      <c r="N527">
        <v>9.1346153846155005</v>
      </c>
      <c r="O527" s="4"/>
      <c r="P527" s="3"/>
      <c r="R527" s="4"/>
      <c r="S527" s="3"/>
      <c r="V527" s="4"/>
      <c r="W527" s="5">
        <v>9.1346153846153904</v>
      </c>
      <c r="X527" s="5"/>
      <c r="Y527" s="5"/>
      <c r="Z527" s="5"/>
      <c r="AA527" s="5"/>
      <c r="AB527" s="5"/>
      <c r="AC527" s="5"/>
      <c r="AD527" s="5"/>
      <c r="AG527" s="4"/>
      <c r="AH527" s="3"/>
      <c r="AI527" s="5"/>
      <c r="AO527">
        <v>526</v>
      </c>
      <c r="AU527">
        <v>475</v>
      </c>
      <c r="AV527">
        <v>9.1346153846155005</v>
      </c>
      <c r="BM527">
        <v>9.1346153846155005</v>
      </c>
    </row>
    <row r="528" spans="1:65" x14ac:dyDescent="0.3">
      <c r="A528">
        <v>527</v>
      </c>
      <c r="N528">
        <v>9.1538461538462599</v>
      </c>
      <c r="O528" s="4"/>
      <c r="P528" s="3"/>
      <c r="R528" s="4"/>
      <c r="S528" s="3"/>
      <c r="V528" s="4"/>
      <c r="W528" s="5">
        <v>9.1538461538461604</v>
      </c>
      <c r="X528" s="5"/>
      <c r="Y528" s="5"/>
      <c r="Z528" s="5"/>
      <c r="AA528" s="5"/>
      <c r="AB528" s="5"/>
      <c r="AC528" s="5"/>
      <c r="AD528" s="5"/>
      <c r="AG528" s="4"/>
      <c r="AH528" s="3"/>
      <c r="AI528" s="5"/>
      <c r="AO528">
        <v>527</v>
      </c>
      <c r="AU528">
        <v>476</v>
      </c>
      <c r="AV528">
        <v>9.1538461538462599</v>
      </c>
      <c r="BM528">
        <v>9.1538461538462599</v>
      </c>
    </row>
    <row r="529" spans="1:65" x14ac:dyDescent="0.3">
      <c r="A529">
        <v>528</v>
      </c>
      <c r="N529">
        <v>9.1730769230770299</v>
      </c>
      <c r="O529" s="4"/>
      <c r="P529" s="3"/>
      <c r="R529" s="4"/>
      <c r="S529" s="3"/>
      <c r="V529" s="4"/>
      <c r="W529" s="5">
        <v>9.1730769230769198</v>
      </c>
      <c r="X529" s="5"/>
      <c r="Y529" s="5"/>
      <c r="Z529" s="5"/>
      <c r="AA529" s="5"/>
      <c r="AB529" s="5"/>
      <c r="AC529" s="5"/>
      <c r="AD529" s="5"/>
      <c r="AG529" s="4"/>
      <c r="AH529" s="3"/>
      <c r="AI529" s="5"/>
      <c r="AO529">
        <v>528</v>
      </c>
      <c r="AU529">
        <v>477</v>
      </c>
      <c r="AV529">
        <v>9.1730769230770299</v>
      </c>
      <c r="BM529">
        <v>9.1730769230770299</v>
      </c>
    </row>
    <row r="530" spans="1:65" x14ac:dyDescent="0.3">
      <c r="A530">
        <v>529</v>
      </c>
      <c r="N530">
        <v>9.1923076923078</v>
      </c>
      <c r="O530" s="4"/>
      <c r="P530" s="3"/>
      <c r="R530" s="4"/>
      <c r="S530" s="3"/>
      <c r="V530" s="4"/>
      <c r="W530" s="5">
        <v>9.1923076923076898</v>
      </c>
      <c r="X530" s="5"/>
      <c r="Y530" s="5"/>
      <c r="Z530" s="5"/>
      <c r="AA530" s="5"/>
      <c r="AB530" s="5"/>
      <c r="AC530" s="5"/>
      <c r="AD530" s="5"/>
      <c r="AG530" s="4"/>
      <c r="AH530" s="3"/>
      <c r="AI530" s="5"/>
      <c r="AO530">
        <v>529</v>
      </c>
      <c r="AU530">
        <v>478</v>
      </c>
      <c r="AV530">
        <v>9.1923076923078</v>
      </c>
      <c r="BM530">
        <v>9.1923076923078</v>
      </c>
    </row>
    <row r="531" spans="1:65" x14ac:dyDescent="0.3">
      <c r="A531">
        <v>530</v>
      </c>
      <c r="N531">
        <v>9.21153846153857</v>
      </c>
      <c r="O531" s="4"/>
      <c r="P531" s="3"/>
      <c r="R531" s="4"/>
      <c r="S531" s="3"/>
      <c r="V531" s="4"/>
      <c r="W531" s="5">
        <v>9.2115384615384599</v>
      </c>
      <c r="X531" s="5"/>
      <c r="Y531" s="5"/>
      <c r="Z531" s="5"/>
      <c r="AA531" s="5"/>
      <c r="AB531" s="5"/>
      <c r="AC531" s="5"/>
      <c r="AD531" s="5"/>
      <c r="AG531" s="4"/>
      <c r="AH531" s="3"/>
      <c r="AI531" s="5"/>
      <c r="AO531">
        <v>530</v>
      </c>
      <c r="AU531">
        <v>479</v>
      </c>
      <c r="AV531">
        <v>9.21153846153857</v>
      </c>
      <c r="BM531">
        <v>9.21153846153857</v>
      </c>
    </row>
    <row r="532" spans="1:65" x14ac:dyDescent="0.3">
      <c r="A532">
        <v>531</v>
      </c>
      <c r="N532">
        <v>9.2307692307693401</v>
      </c>
      <c r="O532" s="4"/>
      <c r="P532" s="3"/>
      <c r="R532" s="4"/>
      <c r="S532" s="3"/>
      <c r="V532" s="4"/>
      <c r="W532" s="5">
        <v>9.2307692307692299</v>
      </c>
      <c r="X532" s="5"/>
      <c r="Y532" s="5"/>
      <c r="Z532" s="5"/>
      <c r="AA532" s="5"/>
      <c r="AB532" s="5"/>
      <c r="AC532" s="5"/>
      <c r="AD532" s="5"/>
      <c r="AG532" s="4"/>
      <c r="AH532" s="3"/>
      <c r="AI532" s="5"/>
      <c r="AO532">
        <v>531</v>
      </c>
      <c r="AU532">
        <v>480</v>
      </c>
      <c r="AV532">
        <v>9.2307692307693401</v>
      </c>
      <c r="BM532">
        <v>9.2307692307693401</v>
      </c>
    </row>
    <row r="533" spans="1:65" x14ac:dyDescent="0.3">
      <c r="A533">
        <v>532</v>
      </c>
      <c r="N533">
        <v>9.2500000000001101</v>
      </c>
      <c r="O533" s="4"/>
      <c r="P533" s="3"/>
      <c r="R533" s="4"/>
      <c r="S533" s="3"/>
      <c r="V533" s="4"/>
      <c r="W533" s="5">
        <v>9.25</v>
      </c>
      <c r="X533" s="5"/>
      <c r="Y533" s="5"/>
      <c r="Z533" s="5"/>
      <c r="AA533" s="5"/>
      <c r="AB533" s="5"/>
      <c r="AC533" s="5"/>
      <c r="AD533" s="5"/>
      <c r="AG533" s="4"/>
      <c r="AH533" s="3"/>
      <c r="AI533" s="5"/>
      <c r="AO533">
        <v>532</v>
      </c>
      <c r="AU533">
        <v>481</v>
      </c>
      <c r="AV533">
        <v>9.2500000000001101</v>
      </c>
      <c r="BM533">
        <v>9.2500000000001101</v>
      </c>
    </row>
    <row r="534" spans="1:65" x14ac:dyDescent="0.3">
      <c r="A534">
        <v>533</v>
      </c>
      <c r="N534">
        <v>9.2692307692308802</v>
      </c>
      <c r="O534" s="4"/>
      <c r="P534" s="3"/>
      <c r="R534" s="4"/>
      <c r="S534" s="3"/>
      <c r="V534" s="4"/>
      <c r="W534" s="5">
        <v>9.2692307692307701</v>
      </c>
      <c r="X534" s="5"/>
      <c r="Y534" s="5"/>
      <c r="Z534" s="5"/>
      <c r="AA534" s="5"/>
      <c r="AB534" s="5"/>
      <c r="AC534" s="5"/>
      <c r="AD534" s="5"/>
      <c r="AG534" s="4"/>
      <c r="AH534" s="3"/>
      <c r="AI534" s="5"/>
      <c r="AO534">
        <v>533</v>
      </c>
      <c r="AU534">
        <v>482</v>
      </c>
      <c r="AV534">
        <v>9.2692307692308802</v>
      </c>
      <c r="BM534">
        <v>9.2692307692308802</v>
      </c>
    </row>
    <row r="535" spans="1:65" x14ac:dyDescent="0.3">
      <c r="A535">
        <v>534</v>
      </c>
      <c r="N535">
        <v>9.2884615384616502</v>
      </c>
      <c r="O535" s="4"/>
      <c r="P535" s="3"/>
      <c r="R535" s="4"/>
      <c r="S535" s="3"/>
      <c r="V535" s="4"/>
      <c r="W535" s="5">
        <v>9.2884615384615401</v>
      </c>
      <c r="X535" s="5"/>
      <c r="Y535" s="5"/>
      <c r="Z535" s="5"/>
      <c r="AA535" s="5"/>
      <c r="AB535" s="5"/>
      <c r="AC535" s="5"/>
      <c r="AD535" s="5"/>
      <c r="AG535" s="4"/>
      <c r="AH535" s="3"/>
      <c r="AI535" s="5"/>
      <c r="AO535">
        <v>534</v>
      </c>
      <c r="AU535">
        <v>483</v>
      </c>
      <c r="AV535">
        <v>9.2884615384616502</v>
      </c>
      <c r="BM535">
        <v>9.2884615384616502</v>
      </c>
    </row>
    <row r="536" spans="1:65" x14ac:dyDescent="0.3">
      <c r="A536">
        <v>535</v>
      </c>
      <c r="N536">
        <v>9.3076923076924203</v>
      </c>
      <c r="O536" s="4"/>
      <c r="P536" s="3"/>
      <c r="R536" s="4"/>
      <c r="S536" s="3"/>
      <c r="V536" s="4"/>
      <c r="W536" s="5">
        <v>9.3076923076923102</v>
      </c>
      <c r="X536" s="5"/>
      <c r="Y536" s="5"/>
      <c r="Z536" s="5"/>
      <c r="AA536" s="5"/>
      <c r="AB536" s="5"/>
      <c r="AC536" s="5"/>
      <c r="AD536" s="5"/>
      <c r="AG536" s="4"/>
      <c r="AH536" s="3"/>
      <c r="AI536" s="5"/>
      <c r="AO536">
        <v>535</v>
      </c>
      <c r="AU536">
        <v>484</v>
      </c>
      <c r="AV536">
        <v>9.3076923076924203</v>
      </c>
      <c r="BM536">
        <v>9.3076923076924203</v>
      </c>
    </row>
    <row r="537" spans="1:65" x14ac:dyDescent="0.3">
      <c r="A537">
        <v>536</v>
      </c>
      <c r="N537">
        <v>9.3269230769231903</v>
      </c>
      <c r="O537" s="4"/>
      <c r="P537" s="3"/>
      <c r="R537" s="4"/>
      <c r="S537" s="3"/>
      <c r="V537" s="4"/>
      <c r="W537" s="5">
        <v>9.3269230769230802</v>
      </c>
      <c r="X537" s="5"/>
      <c r="Y537" s="5"/>
      <c r="Z537" s="5"/>
      <c r="AA537" s="5"/>
      <c r="AB537" s="5"/>
      <c r="AC537" s="5"/>
      <c r="AD537" s="5"/>
      <c r="AG537" s="4"/>
      <c r="AH537" s="3"/>
      <c r="AI537" s="5"/>
      <c r="AO537">
        <v>536</v>
      </c>
      <c r="AU537">
        <v>485</v>
      </c>
      <c r="AV537">
        <v>9.3269230769231903</v>
      </c>
      <c r="BM537">
        <v>9.3269230769231903</v>
      </c>
    </row>
    <row r="538" spans="1:65" x14ac:dyDescent="0.3">
      <c r="A538">
        <v>537</v>
      </c>
      <c r="N538">
        <v>9.3461538461539604</v>
      </c>
      <c r="O538" s="4"/>
      <c r="P538" s="3"/>
      <c r="R538" s="4"/>
      <c r="S538" s="3"/>
      <c r="V538" s="4"/>
      <c r="W538" s="5">
        <v>9.3461538461538503</v>
      </c>
      <c r="X538" s="5"/>
      <c r="Y538" s="5"/>
      <c r="Z538" s="5"/>
      <c r="AA538" s="5"/>
      <c r="AB538" s="5"/>
      <c r="AC538" s="5"/>
      <c r="AD538" s="5"/>
      <c r="AG538" s="4"/>
      <c r="AH538" s="3"/>
      <c r="AI538" s="5"/>
      <c r="AO538">
        <v>537</v>
      </c>
      <c r="AU538">
        <v>486</v>
      </c>
      <c r="AV538">
        <v>9.3461538461539604</v>
      </c>
      <c r="BM538">
        <v>9.3461538461539604</v>
      </c>
    </row>
    <row r="539" spans="1:65" x14ac:dyDescent="0.3">
      <c r="A539">
        <v>538</v>
      </c>
      <c r="N539">
        <v>9.3653846153847304</v>
      </c>
      <c r="O539" s="4"/>
      <c r="P539" s="3"/>
      <c r="R539" s="4"/>
      <c r="S539" s="3"/>
      <c r="V539" s="4"/>
      <c r="W539" s="5">
        <v>9.3653846153846203</v>
      </c>
      <c r="X539" s="5"/>
      <c r="Y539" s="5"/>
      <c r="Z539" s="5"/>
      <c r="AA539" s="5"/>
      <c r="AB539" s="5"/>
      <c r="AC539" s="5"/>
      <c r="AD539" s="5"/>
      <c r="AG539" s="4"/>
      <c r="AH539" s="3"/>
      <c r="AI539" s="5"/>
      <c r="AO539">
        <v>538</v>
      </c>
      <c r="AU539">
        <v>487</v>
      </c>
      <c r="AV539">
        <v>9.3653846153847304</v>
      </c>
      <c r="BM539">
        <v>9.3653846153847304</v>
      </c>
    </row>
    <row r="540" spans="1:65" x14ac:dyDescent="0.3">
      <c r="A540">
        <v>539</v>
      </c>
      <c r="N540">
        <v>9.3846153846155005</v>
      </c>
      <c r="O540" s="4"/>
      <c r="P540" s="3"/>
      <c r="R540" s="4"/>
      <c r="S540" s="3"/>
      <c r="V540" s="4"/>
      <c r="W540" s="5">
        <v>9.3846153846153904</v>
      </c>
      <c r="X540" s="5"/>
      <c r="Y540" s="5"/>
      <c r="Z540" s="5"/>
      <c r="AA540" s="5"/>
      <c r="AB540" s="5"/>
      <c r="AC540" s="5"/>
      <c r="AD540" s="5"/>
      <c r="AG540" s="4"/>
      <c r="AH540" s="3"/>
      <c r="AI540" s="5"/>
      <c r="AO540">
        <v>539</v>
      </c>
      <c r="AU540">
        <v>488</v>
      </c>
      <c r="AV540">
        <v>9.3846153846155005</v>
      </c>
      <c r="BM540">
        <v>9.3846153846155005</v>
      </c>
    </row>
    <row r="541" spans="1:65" x14ac:dyDescent="0.3">
      <c r="A541">
        <v>540</v>
      </c>
      <c r="N541">
        <v>9.4038461538462705</v>
      </c>
      <c r="O541" s="4"/>
      <c r="P541" s="3"/>
      <c r="R541" s="4"/>
      <c r="S541" s="3"/>
      <c r="V541" s="4"/>
      <c r="W541" s="5">
        <v>9.4038461538461604</v>
      </c>
      <c r="X541" s="5"/>
      <c r="Y541" s="5"/>
      <c r="Z541" s="5"/>
      <c r="AA541" s="5"/>
      <c r="AB541" s="5"/>
      <c r="AC541" s="5"/>
      <c r="AD541" s="5"/>
      <c r="AG541" s="4"/>
      <c r="AH541" s="3"/>
      <c r="AI541" s="5"/>
      <c r="AO541">
        <v>540</v>
      </c>
      <c r="AU541">
        <v>489</v>
      </c>
      <c r="AV541">
        <v>9.4038461538462705</v>
      </c>
      <c r="BM541">
        <v>9.4038461538462705</v>
      </c>
    </row>
    <row r="542" spans="1:65" x14ac:dyDescent="0.3">
      <c r="A542">
        <v>541</v>
      </c>
      <c r="N542">
        <v>9.4230769230770406</v>
      </c>
      <c r="O542" s="4"/>
      <c r="P542" s="3"/>
      <c r="R542" s="4"/>
      <c r="S542" s="3"/>
      <c r="V542" s="4"/>
      <c r="W542" s="5">
        <v>9.4230769230769198</v>
      </c>
      <c r="X542" s="5"/>
      <c r="Y542" s="5"/>
      <c r="Z542" s="5"/>
      <c r="AA542" s="5"/>
      <c r="AB542" s="5"/>
      <c r="AC542" s="5"/>
      <c r="AD542" s="5"/>
      <c r="AG542" s="4"/>
      <c r="AH542" s="3"/>
      <c r="AI542" s="5"/>
      <c r="AO542">
        <v>541</v>
      </c>
      <c r="AU542">
        <v>490</v>
      </c>
      <c r="AV542">
        <v>9.4230769230770406</v>
      </c>
      <c r="BM542">
        <v>9.4230769230770406</v>
      </c>
    </row>
    <row r="543" spans="1:65" x14ac:dyDescent="0.3">
      <c r="A543">
        <v>542</v>
      </c>
      <c r="N543">
        <v>9.4423076923078106</v>
      </c>
      <c r="O543" s="4"/>
      <c r="P543" s="3"/>
      <c r="R543" s="4"/>
      <c r="S543" s="3"/>
      <c r="V543" s="4"/>
      <c r="W543" s="5">
        <v>9.4423076923076898</v>
      </c>
      <c r="X543" s="5"/>
      <c r="Y543" s="5"/>
      <c r="Z543" s="5"/>
      <c r="AA543" s="5"/>
      <c r="AB543" s="5"/>
      <c r="AC543" s="5"/>
      <c r="AD543" s="5"/>
      <c r="AG543" s="4"/>
      <c r="AH543" s="3"/>
      <c r="AI543" s="5"/>
      <c r="AO543">
        <v>542</v>
      </c>
      <c r="AU543">
        <v>491</v>
      </c>
      <c r="AV543">
        <v>9.4423076923078106</v>
      </c>
      <c r="BM543">
        <v>9.4423076923078106</v>
      </c>
    </row>
    <row r="544" spans="1:65" x14ac:dyDescent="0.3">
      <c r="A544">
        <v>543</v>
      </c>
      <c r="N544">
        <v>9.4615384615385807</v>
      </c>
      <c r="O544" s="4"/>
      <c r="P544" s="3"/>
      <c r="R544" s="4"/>
      <c r="S544" s="3"/>
      <c r="V544" s="4"/>
      <c r="W544" s="5">
        <v>9.4615384615384599</v>
      </c>
      <c r="X544" s="5"/>
      <c r="Y544" s="5"/>
      <c r="Z544" s="5"/>
      <c r="AA544" s="5"/>
      <c r="AB544" s="5"/>
      <c r="AC544" s="5"/>
      <c r="AD544" s="5"/>
      <c r="AG544" s="4"/>
      <c r="AH544" s="3"/>
      <c r="AI544" s="5"/>
      <c r="AO544">
        <v>543</v>
      </c>
      <c r="AU544">
        <v>492</v>
      </c>
      <c r="AV544">
        <v>9.4615384615385807</v>
      </c>
      <c r="BM544">
        <v>9.4615384615385807</v>
      </c>
    </row>
    <row r="545" spans="1:65" x14ac:dyDescent="0.3">
      <c r="A545">
        <v>544</v>
      </c>
      <c r="N545">
        <v>9.4807692307693507</v>
      </c>
      <c r="O545" s="4"/>
      <c r="P545" s="3"/>
      <c r="R545" s="4"/>
      <c r="S545" s="3"/>
      <c r="V545" s="4"/>
      <c r="W545" s="5">
        <v>9.4807692307692299</v>
      </c>
      <c r="X545" s="5"/>
      <c r="Y545" s="5"/>
      <c r="Z545" s="5"/>
      <c r="AA545" s="5"/>
      <c r="AB545" s="5"/>
      <c r="AC545" s="5"/>
      <c r="AD545" s="5"/>
      <c r="AG545" s="4"/>
      <c r="AH545" s="3"/>
      <c r="AI545" s="5"/>
      <c r="AO545">
        <v>544</v>
      </c>
      <c r="AU545">
        <v>493</v>
      </c>
      <c r="AV545">
        <v>9.4807692307693507</v>
      </c>
      <c r="BM545">
        <v>9.4807692307693507</v>
      </c>
    </row>
    <row r="546" spans="1:65" x14ac:dyDescent="0.3">
      <c r="A546">
        <v>545</v>
      </c>
      <c r="N546">
        <v>9.5000000000001208</v>
      </c>
      <c r="O546" s="4"/>
      <c r="P546" s="3"/>
      <c r="R546" s="4"/>
      <c r="S546" s="3"/>
      <c r="V546" s="4"/>
      <c r="W546" s="5">
        <v>9.5</v>
      </c>
      <c r="X546" s="5"/>
      <c r="Y546" s="5"/>
      <c r="Z546" s="5"/>
      <c r="AA546" s="5"/>
      <c r="AB546" s="5"/>
      <c r="AC546" s="5"/>
      <c r="AD546" s="5"/>
      <c r="AG546" s="4"/>
      <c r="AH546" s="3"/>
      <c r="AI546" s="5"/>
      <c r="AO546">
        <v>545</v>
      </c>
      <c r="AU546">
        <v>494</v>
      </c>
      <c r="AV546">
        <v>9.5000000000001208</v>
      </c>
      <c r="BM546">
        <v>9.5000000000001208</v>
      </c>
    </row>
    <row r="547" spans="1:65" x14ac:dyDescent="0.3">
      <c r="A547">
        <v>546</v>
      </c>
      <c r="N547">
        <v>9.5192307692308908</v>
      </c>
      <c r="O547" s="4"/>
      <c r="P547" s="3"/>
      <c r="R547" s="4"/>
      <c r="S547" s="3"/>
      <c r="V547" s="4"/>
      <c r="W547" s="5">
        <v>9.5192307692307701</v>
      </c>
      <c r="X547" s="5"/>
      <c r="Y547" s="5"/>
      <c r="Z547" s="5"/>
      <c r="AA547" s="5"/>
      <c r="AB547" s="5"/>
      <c r="AC547" s="5"/>
      <c r="AD547" s="5"/>
      <c r="AG547" s="4"/>
      <c r="AH547" s="3"/>
      <c r="AI547" s="5"/>
      <c r="AO547">
        <v>546</v>
      </c>
      <c r="AU547">
        <v>495</v>
      </c>
      <c r="AV547">
        <v>9.5192307692308908</v>
      </c>
      <c r="BM547">
        <v>9.5192307692308908</v>
      </c>
    </row>
    <row r="548" spans="1:65" x14ac:dyDescent="0.3">
      <c r="A548">
        <v>547</v>
      </c>
      <c r="N548">
        <v>9.5384615384616591</v>
      </c>
      <c r="O548" s="4"/>
      <c r="P548" s="3"/>
      <c r="R548" s="4"/>
      <c r="S548" s="3"/>
      <c r="V548" s="4"/>
      <c r="W548" s="5">
        <v>9.5384615384615401</v>
      </c>
      <c r="X548" s="5"/>
      <c r="Y548" s="5"/>
      <c r="Z548" s="5"/>
      <c r="AA548" s="5"/>
      <c r="AB548" s="5"/>
      <c r="AC548" s="5"/>
      <c r="AD548" s="5"/>
      <c r="AG548" s="4"/>
      <c r="AH548" s="3"/>
      <c r="AI548" s="5"/>
      <c r="AO548">
        <v>547</v>
      </c>
      <c r="AU548">
        <v>496</v>
      </c>
      <c r="AV548">
        <v>9.5384615384616591</v>
      </c>
      <c r="BM548">
        <v>9.5384615384616591</v>
      </c>
    </row>
    <row r="549" spans="1:65" x14ac:dyDescent="0.3">
      <c r="A549">
        <v>548</v>
      </c>
      <c r="N549">
        <v>9.5576923076924292</v>
      </c>
      <c r="O549" s="4"/>
      <c r="P549" s="3"/>
      <c r="R549" s="4"/>
      <c r="S549" s="3"/>
      <c r="V549" s="4"/>
      <c r="W549" s="5">
        <v>9.5576923076923102</v>
      </c>
      <c r="X549" s="5"/>
      <c r="Y549" s="5"/>
      <c r="Z549" s="5"/>
      <c r="AA549" s="5"/>
      <c r="AB549" s="5"/>
      <c r="AC549" s="5"/>
      <c r="AD549" s="5"/>
      <c r="AG549" s="4"/>
      <c r="AH549" s="3"/>
      <c r="AI549" s="5"/>
      <c r="AO549">
        <v>548</v>
      </c>
      <c r="AU549">
        <v>497</v>
      </c>
      <c r="AV549">
        <v>9.5576923076924292</v>
      </c>
      <c r="BM549">
        <v>9.5576923076924292</v>
      </c>
    </row>
    <row r="550" spans="1:65" x14ac:dyDescent="0.3">
      <c r="A550">
        <v>549</v>
      </c>
      <c r="N550">
        <v>9.5769230769231992</v>
      </c>
      <c r="O550" s="4"/>
      <c r="P550" s="3"/>
      <c r="R550" s="4"/>
      <c r="S550" s="3"/>
      <c r="V550" s="4"/>
      <c r="W550" s="5">
        <v>9.5769230769230802</v>
      </c>
      <c r="X550" s="5"/>
      <c r="Y550" s="5"/>
      <c r="Z550" s="5"/>
      <c r="AA550" s="5"/>
      <c r="AB550" s="5"/>
      <c r="AC550" s="5"/>
      <c r="AD550" s="5"/>
      <c r="AG550" s="4"/>
      <c r="AH550" s="3"/>
      <c r="AI550" s="5"/>
      <c r="AO550">
        <v>549</v>
      </c>
      <c r="AU550">
        <v>498</v>
      </c>
      <c r="AV550">
        <v>9.5769230769231992</v>
      </c>
      <c r="BM550">
        <v>9.5769230769231992</v>
      </c>
    </row>
    <row r="551" spans="1:65" x14ac:dyDescent="0.3">
      <c r="A551">
        <v>550</v>
      </c>
      <c r="N551">
        <v>9.5961538461539693</v>
      </c>
      <c r="O551" s="4"/>
      <c r="P551" s="3"/>
      <c r="R551" s="4"/>
      <c r="S551" s="3"/>
      <c r="V551" s="4"/>
      <c r="W551" s="5">
        <v>9.5961538461538503</v>
      </c>
      <c r="X551" s="5"/>
      <c r="Y551" s="5"/>
      <c r="Z551" s="5"/>
      <c r="AA551" s="5"/>
      <c r="AB551" s="5"/>
      <c r="AC551" s="5"/>
      <c r="AD551" s="5"/>
      <c r="AG551" s="4"/>
      <c r="AH551" s="3"/>
      <c r="AI551" s="5"/>
      <c r="AO551">
        <v>550</v>
      </c>
      <c r="AU551">
        <v>499</v>
      </c>
      <c r="AV551">
        <v>9.5961538461539693</v>
      </c>
      <c r="BM551">
        <v>9.5961538461539693</v>
      </c>
    </row>
    <row r="552" spans="1:65" x14ac:dyDescent="0.3">
      <c r="A552">
        <v>551</v>
      </c>
      <c r="N552">
        <v>9.6153846153847393</v>
      </c>
      <c r="O552" s="4"/>
      <c r="P552" s="3"/>
      <c r="R552" s="4"/>
      <c r="S552" s="3"/>
      <c r="V552" s="4"/>
      <c r="W552" s="5">
        <v>9.6153846153846203</v>
      </c>
      <c r="X552" s="5"/>
      <c r="Y552" s="5"/>
      <c r="Z552" s="5"/>
      <c r="AA552" s="5"/>
      <c r="AB552" s="5"/>
      <c r="AC552" s="5"/>
      <c r="AD552" s="5"/>
      <c r="AG552" s="4"/>
      <c r="AH552" s="3"/>
      <c r="AI552" s="5"/>
      <c r="AO552">
        <v>551</v>
      </c>
      <c r="AU552">
        <v>500</v>
      </c>
      <c r="AV552">
        <v>9.6153846153847393</v>
      </c>
      <c r="BM552">
        <v>9.6153846153847393</v>
      </c>
    </row>
    <row r="553" spans="1:65" x14ac:dyDescent="0.3">
      <c r="A553">
        <v>552</v>
      </c>
      <c r="N553">
        <v>9.6346153846155094</v>
      </c>
      <c r="O553" s="4"/>
      <c r="P553" s="3"/>
      <c r="R553" s="4"/>
      <c r="S553" s="3"/>
      <c r="V553" s="4"/>
      <c r="W553" s="5">
        <v>9.6346153846153904</v>
      </c>
      <c r="X553" s="5"/>
      <c r="Y553" s="5"/>
      <c r="Z553" s="5"/>
      <c r="AA553" s="5"/>
      <c r="AB553" s="5"/>
      <c r="AC553" s="5"/>
      <c r="AD553" s="5"/>
      <c r="AG553" s="4"/>
      <c r="AH553" s="3"/>
      <c r="AI553" s="5"/>
      <c r="AO553">
        <v>552</v>
      </c>
      <c r="AU553">
        <v>501</v>
      </c>
      <c r="AV553">
        <v>9.6346153846155094</v>
      </c>
      <c r="BM553">
        <v>9.6346153846155094</v>
      </c>
    </row>
    <row r="554" spans="1:65" x14ac:dyDescent="0.3">
      <c r="A554">
        <v>553</v>
      </c>
      <c r="N554">
        <v>9.6538461538462705</v>
      </c>
      <c r="O554" s="4"/>
      <c r="P554" s="3"/>
      <c r="R554" s="4"/>
      <c r="S554" s="3"/>
      <c r="V554" s="4"/>
      <c r="W554" s="5">
        <v>9.6538461538461497</v>
      </c>
      <c r="X554" s="5"/>
      <c r="Y554" s="5"/>
      <c r="Z554" s="5"/>
      <c r="AA554" s="5"/>
      <c r="AB554" s="5"/>
      <c r="AC554" s="5"/>
      <c r="AD554" s="5"/>
      <c r="AG554" s="4"/>
      <c r="AH554" s="3"/>
      <c r="AI554" s="5"/>
      <c r="AO554">
        <v>553</v>
      </c>
      <c r="AU554">
        <v>502</v>
      </c>
      <c r="AV554">
        <v>9.6538461538462705</v>
      </c>
      <c r="BM554">
        <v>9.6538461538462705</v>
      </c>
    </row>
    <row r="555" spans="1:65" x14ac:dyDescent="0.3">
      <c r="A555">
        <v>554</v>
      </c>
      <c r="N555">
        <v>9.6730769230770406</v>
      </c>
      <c r="O555" s="4"/>
      <c r="P555" s="3"/>
      <c r="R555" s="4"/>
      <c r="S555" s="3"/>
      <c r="V555" s="4"/>
      <c r="W555" s="5">
        <v>9.6730769230769198</v>
      </c>
      <c r="X555" s="5"/>
      <c r="Y555" s="5"/>
      <c r="Z555" s="5"/>
      <c r="AA555" s="5"/>
      <c r="AB555" s="5"/>
      <c r="AC555" s="5"/>
      <c r="AD555" s="5"/>
      <c r="AG555" s="4"/>
      <c r="AH555" s="3"/>
      <c r="AI555" s="5"/>
      <c r="AO555">
        <v>554</v>
      </c>
      <c r="AU555">
        <v>503</v>
      </c>
      <c r="AV555">
        <v>9.6730769230770406</v>
      </c>
      <c r="BM555">
        <v>9.6730769230770406</v>
      </c>
    </row>
    <row r="556" spans="1:65" x14ac:dyDescent="0.3">
      <c r="A556">
        <v>555</v>
      </c>
      <c r="N556">
        <v>9.6923076923078106</v>
      </c>
      <c r="O556" s="4"/>
      <c r="P556" s="3"/>
      <c r="R556" s="4"/>
      <c r="S556" s="3"/>
      <c r="V556" s="4"/>
      <c r="W556" s="5">
        <v>9.6923076923076898</v>
      </c>
      <c r="X556" s="5"/>
      <c r="Y556" s="5"/>
      <c r="Z556" s="5"/>
      <c r="AA556" s="5"/>
      <c r="AB556" s="5"/>
      <c r="AC556" s="5"/>
      <c r="AD556" s="5"/>
      <c r="AG556" s="4"/>
      <c r="AH556" s="3"/>
      <c r="AI556" s="5"/>
      <c r="AO556">
        <v>555</v>
      </c>
      <c r="AU556">
        <v>504</v>
      </c>
      <c r="AV556">
        <v>9.6923076923078106</v>
      </c>
      <c r="BM556">
        <v>9.6923076923078106</v>
      </c>
    </row>
    <row r="557" spans="1:65" x14ac:dyDescent="0.3">
      <c r="A557">
        <v>556</v>
      </c>
      <c r="N557">
        <v>9.7115384615385807</v>
      </c>
      <c r="O557" s="4"/>
      <c r="P557" s="3"/>
      <c r="R557" s="4"/>
      <c r="S557" s="3"/>
      <c r="V557" s="4"/>
      <c r="W557" s="5">
        <v>9.7115384615384599</v>
      </c>
      <c r="X557" s="5"/>
      <c r="Y557" s="5"/>
      <c r="Z557" s="5"/>
      <c r="AA557" s="5"/>
      <c r="AB557" s="5"/>
      <c r="AC557" s="5"/>
      <c r="AD557" s="5"/>
      <c r="AG557" s="4"/>
      <c r="AH557" s="3"/>
      <c r="AI557" s="5"/>
      <c r="AO557">
        <v>556</v>
      </c>
      <c r="AU557">
        <v>505</v>
      </c>
      <c r="AV557">
        <v>9.7115384615385807</v>
      </c>
      <c r="BM557">
        <v>9.7115384615385807</v>
      </c>
    </row>
    <row r="558" spans="1:65" x14ac:dyDescent="0.3">
      <c r="A558">
        <v>557</v>
      </c>
      <c r="N558">
        <v>9.7307692307693507</v>
      </c>
      <c r="O558" s="4"/>
      <c r="P558" s="3"/>
      <c r="R558" s="4"/>
      <c r="S558" s="3"/>
      <c r="V558" s="4"/>
      <c r="W558" s="5">
        <v>9.7307692307692299</v>
      </c>
      <c r="X558" s="5"/>
      <c r="Y558" s="5"/>
      <c r="Z558" s="5"/>
      <c r="AA558" s="5"/>
      <c r="AB558" s="5"/>
      <c r="AC558" s="5"/>
      <c r="AD558" s="5"/>
      <c r="AG558" s="4"/>
      <c r="AH558" s="3"/>
      <c r="AI558" s="5"/>
      <c r="AO558">
        <v>557</v>
      </c>
      <c r="AU558">
        <v>506</v>
      </c>
      <c r="AV558">
        <v>9.7307692307693507</v>
      </c>
      <c r="BM558">
        <v>9.7307692307693507</v>
      </c>
    </row>
    <row r="559" spans="1:65" x14ac:dyDescent="0.3">
      <c r="A559">
        <v>558</v>
      </c>
      <c r="N559">
        <v>9.7500000000001208</v>
      </c>
      <c r="O559" s="4"/>
      <c r="P559" s="3"/>
      <c r="R559" s="4"/>
      <c r="S559" s="3"/>
      <c r="V559" s="4"/>
      <c r="W559" s="5">
        <v>9.75</v>
      </c>
      <c r="X559" s="5"/>
      <c r="Y559" s="5"/>
      <c r="Z559" s="5"/>
      <c r="AA559" s="5"/>
      <c r="AB559" s="5"/>
      <c r="AC559" s="5"/>
      <c r="AD559" s="5"/>
      <c r="AG559" s="4"/>
      <c r="AH559" s="3"/>
      <c r="AI559" s="5"/>
      <c r="AO559">
        <v>558</v>
      </c>
      <c r="AU559">
        <v>507</v>
      </c>
      <c r="AV559">
        <v>9.7500000000001208</v>
      </c>
      <c r="BM559">
        <v>9.7500000000001208</v>
      </c>
    </row>
    <row r="560" spans="1:65" x14ac:dyDescent="0.3">
      <c r="A560">
        <v>559</v>
      </c>
      <c r="N560">
        <v>9.7692307692308908</v>
      </c>
      <c r="O560" s="4"/>
      <c r="P560" s="3"/>
      <c r="R560" s="4"/>
      <c r="S560" s="3"/>
      <c r="V560" s="4"/>
      <c r="W560" s="5">
        <v>9.7692307692307701</v>
      </c>
      <c r="X560" s="5"/>
      <c r="Y560" s="5"/>
      <c r="Z560" s="5"/>
      <c r="AA560" s="5"/>
      <c r="AB560" s="5"/>
      <c r="AC560" s="5"/>
      <c r="AD560" s="5"/>
      <c r="AG560" s="4"/>
      <c r="AH560" s="3"/>
      <c r="AI560" s="5"/>
      <c r="AO560">
        <v>559</v>
      </c>
      <c r="AU560">
        <v>508</v>
      </c>
      <c r="AV560">
        <v>9.7692307692308908</v>
      </c>
      <c r="BM560">
        <v>9.7692307692308908</v>
      </c>
    </row>
    <row r="561" spans="1:65" x14ac:dyDescent="0.3">
      <c r="A561">
        <v>560</v>
      </c>
      <c r="N561">
        <v>9.7884615384616591</v>
      </c>
      <c r="O561" s="4"/>
      <c r="P561" s="3"/>
      <c r="R561" s="4"/>
      <c r="S561" s="3"/>
      <c r="V561" s="4"/>
      <c r="W561" s="5">
        <v>9.7884615384615401</v>
      </c>
      <c r="X561" s="5"/>
      <c r="Y561" s="5"/>
      <c r="Z561" s="5"/>
      <c r="AA561" s="5"/>
      <c r="AB561" s="5"/>
      <c r="AC561" s="5"/>
      <c r="AD561" s="5"/>
      <c r="AG561" s="4"/>
      <c r="AH561" s="3"/>
      <c r="AI561" s="5"/>
      <c r="AO561">
        <v>560</v>
      </c>
      <c r="AU561">
        <v>509</v>
      </c>
      <c r="AV561">
        <v>9.7884615384616591</v>
      </c>
      <c r="BM561">
        <v>9.7884615384616591</v>
      </c>
    </row>
    <row r="562" spans="1:65" x14ac:dyDescent="0.3">
      <c r="A562">
        <v>561</v>
      </c>
      <c r="N562">
        <v>9.8076923076924292</v>
      </c>
      <c r="O562" s="4"/>
      <c r="P562" s="3"/>
      <c r="R562" s="4"/>
      <c r="S562" s="3"/>
      <c r="V562" s="4"/>
      <c r="W562" s="5">
        <v>9.8076923076923102</v>
      </c>
      <c r="X562" s="5"/>
      <c r="Y562" s="5"/>
      <c r="Z562" s="5"/>
      <c r="AA562" s="5"/>
      <c r="AB562" s="5"/>
      <c r="AC562" s="5"/>
      <c r="AD562" s="5"/>
      <c r="AG562" s="4"/>
      <c r="AH562" s="3"/>
      <c r="AI562" s="5"/>
      <c r="AO562">
        <v>561</v>
      </c>
      <c r="AU562">
        <v>510</v>
      </c>
      <c r="AV562">
        <v>9.8076923076924292</v>
      </c>
      <c r="BM562">
        <v>9.8076923076924292</v>
      </c>
    </row>
    <row r="563" spans="1:65" x14ac:dyDescent="0.3">
      <c r="A563">
        <v>562</v>
      </c>
      <c r="N563">
        <v>9.8269230769231992</v>
      </c>
      <c r="O563" s="4"/>
      <c r="P563" s="3"/>
      <c r="R563" s="4"/>
      <c r="S563" s="3"/>
      <c r="V563" s="4"/>
      <c r="W563" s="5">
        <v>9.8269230769230802</v>
      </c>
      <c r="X563" s="5"/>
      <c r="Y563" s="5"/>
      <c r="Z563" s="5"/>
      <c r="AA563" s="5"/>
      <c r="AB563" s="5"/>
      <c r="AC563" s="5"/>
      <c r="AD563" s="5"/>
      <c r="AG563" s="4"/>
      <c r="AH563" s="3"/>
      <c r="AI563" s="5"/>
      <c r="AO563">
        <v>562</v>
      </c>
      <c r="AU563">
        <v>511</v>
      </c>
      <c r="AV563">
        <v>9.8269230769231992</v>
      </c>
      <c r="BM563">
        <v>9.8269230769231992</v>
      </c>
    </row>
    <row r="564" spans="1:65" x14ac:dyDescent="0.3">
      <c r="A564">
        <v>563</v>
      </c>
      <c r="N564">
        <v>9.8461538461539693</v>
      </c>
      <c r="O564" s="4"/>
      <c r="P564" s="3"/>
      <c r="R564" s="4"/>
      <c r="S564" s="3"/>
      <c r="V564" s="4"/>
      <c r="W564" s="5">
        <v>9.8461538461538503</v>
      </c>
      <c r="X564" s="5"/>
      <c r="Y564" s="5"/>
      <c r="Z564" s="5"/>
      <c r="AA564" s="5"/>
      <c r="AB564" s="5"/>
      <c r="AC564" s="5"/>
      <c r="AD564" s="5"/>
      <c r="AG564" s="4"/>
      <c r="AH564" s="3"/>
      <c r="AI564" s="5"/>
      <c r="AO564">
        <v>563</v>
      </c>
      <c r="AU564">
        <v>512</v>
      </c>
      <c r="AV564">
        <v>9.8461538461539693</v>
      </c>
      <c r="BM564">
        <v>9.8461538461539693</v>
      </c>
    </row>
    <row r="565" spans="1:65" x14ac:dyDescent="0.3">
      <c r="A565">
        <v>564</v>
      </c>
      <c r="N565">
        <v>9.8653846153847393</v>
      </c>
      <c r="O565" s="4"/>
      <c r="P565" s="3"/>
      <c r="R565" s="4"/>
      <c r="S565" s="3"/>
      <c r="V565" s="4"/>
      <c r="W565" s="5">
        <v>9.8653846153846203</v>
      </c>
      <c r="X565" s="5"/>
      <c r="Y565" s="5"/>
      <c r="Z565" s="5"/>
      <c r="AA565" s="5"/>
      <c r="AB565" s="5"/>
      <c r="AC565" s="5"/>
      <c r="AD565" s="5"/>
      <c r="AG565" s="4"/>
      <c r="AH565" s="3"/>
      <c r="AI565" s="5"/>
      <c r="AO565">
        <v>564</v>
      </c>
      <c r="AU565">
        <v>513</v>
      </c>
      <c r="AV565">
        <v>9.8653846153847393</v>
      </c>
      <c r="BM565">
        <v>9.8653846153847393</v>
      </c>
    </row>
    <row r="566" spans="1:65" x14ac:dyDescent="0.3">
      <c r="A566">
        <v>565</v>
      </c>
      <c r="N566">
        <v>9.8846153846155094</v>
      </c>
      <c r="O566" s="4"/>
      <c r="P566" s="3"/>
      <c r="R566" s="4"/>
      <c r="S566" s="3"/>
      <c r="V566" s="4"/>
      <c r="W566" s="5"/>
      <c r="X566" s="5"/>
      <c r="Y566" s="5"/>
      <c r="Z566" s="5"/>
      <c r="AA566" s="5"/>
      <c r="AB566" s="5"/>
      <c r="AC566" s="5"/>
      <c r="AD566" s="5"/>
      <c r="AG566" s="4"/>
      <c r="AH566" s="3"/>
      <c r="AI566" s="5"/>
      <c r="AO566">
        <v>565</v>
      </c>
      <c r="AU566">
        <v>514</v>
      </c>
      <c r="AV566">
        <v>9.8846153846155094</v>
      </c>
      <c r="BM566">
        <v>9.8846153846155094</v>
      </c>
    </row>
    <row r="567" spans="1:65" x14ac:dyDescent="0.3">
      <c r="A567">
        <v>566</v>
      </c>
      <c r="N567">
        <v>9.9038461538462794</v>
      </c>
      <c r="O567" s="4"/>
      <c r="P567" s="3"/>
      <c r="R567" s="4"/>
      <c r="S567" s="3"/>
      <c r="V567" s="4"/>
      <c r="W567" s="5"/>
      <c r="X567" s="5"/>
      <c r="Y567" s="5"/>
      <c r="Z567" s="5"/>
      <c r="AA567" s="5"/>
      <c r="AB567" s="5"/>
      <c r="AC567" s="5"/>
      <c r="AD567" s="5"/>
      <c r="AG567" s="4"/>
      <c r="AH567" s="3"/>
      <c r="AI567" s="5"/>
      <c r="AO567">
        <v>566</v>
      </c>
      <c r="AU567">
        <v>515</v>
      </c>
      <c r="AV567">
        <v>9.9038461538462794</v>
      </c>
      <c r="BM567">
        <v>9.9038461538462794</v>
      </c>
    </row>
    <row r="568" spans="1:65" x14ac:dyDescent="0.3">
      <c r="A568">
        <v>567</v>
      </c>
      <c r="N568">
        <v>9.9230769230770495</v>
      </c>
      <c r="O568" s="4"/>
      <c r="P568" s="3"/>
      <c r="R568" s="4"/>
      <c r="S568" s="3"/>
      <c r="V568" s="4"/>
      <c r="W568" s="5"/>
      <c r="X568" s="5"/>
      <c r="Y568" s="5"/>
      <c r="Z568" s="5"/>
      <c r="AA568" s="5"/>
      <c r="AB568" s="5"/>
      <c r="AC568" s="5"/>
      <c r="AD568" s="5"/>
      <c r="AG568" s="4"/>
      <c r="AH568" s="3"/>
      <c r="AI568" s="5"/>
      <c r="AO568">
        <v>567</v>
      </c>
      <c r="AU568">
        <v>516</v>
      </c>
      <c r="AV568">
        <v>9.9230769230770495</v>
      </c>
      <c r="BM568">
        <v>9.9230769230770495</v>
      </c>
    </row>
    <row r="569" spans="1:65" x14ac:dyDescent="0.3">
      <c r="A569">
        <v>568</v>
      </c>
      <c r="N569">
        <v>9.9423076923078195</v>
      </c>
      <c r="O569" s="4"/>
      <c r="P569" s="3"/>
      <c r="R569" s="4"/>
      <c r="S569" s="3"/>
      <c r="V569" s="4"/>
      <c r="W569" s="5"/>
      <c r="X569" s="5"/>
      <c r="Y569" s="5"/>
      <c r="Z569" s="5"/>
      <c r="AA569" s="5"/>
      <c r="AB569" s="5"/>
      <c r="AC569" s="5"/>
      <c r="AD569" s="5"/>
      <c r="AG569" s="4"/>
      <c r="AH569" s="3"/>
      <c r="AI569" s="5"/>
      <c r="AO569">
        <v>568</v>
      </c>
      <c r="AU569">
        <v>517</v>
      </c>
      <c r="AV569">
        <v>9.9423076923078195</v>
      </c>
      <c r="BM569">
        <v>9.9423076923078195</v>
      </c>
    </row>
    <row r="570" spans="1:65" x14ac:dyDescent="0.3">
      <c r="A570">
        <v>569</v>
      </c>
      <c r="N570">
        <v>9.9615384615385896</v>
      </c>
      <c r="O570" s="4"/>
      <c r="P570" s="3"/>
      <c r="R570" s="4"/>
      <c r="S570" s="3"/>
      <c r="V570" s="4"/>
      <c r="W570" s="5"/>
      <c r="X570" s="5"/>
      <c r="Y570" s="5"/>
      <c r="Z570" s="5"/>
      <c r="AA570" s="5"/>
      <c r="AB570" s="5"/>
      <c r="AC570" s="5"/>
      <c r="AD570" s="5"/>
      <c r="AG570" s="4"/>
      <c r="AH570" s="3"/>
      <c r="AI570" s="5"/>
      <c r="AO570">
        <v>569</v>
      </c>
      <c r="AU570">
        <v>518</v>
      </c>
      <c r="AV570">
        <v>9.9615384615385896</v>
      </c>
      <c r="BM570">
        <v>9.9615384615385896</v>
      </c>
    </row>
    <row r="571" spans="1:65" x14ac:dyDescent="0.3">
      <c r="A571">
        <v>570</v>
      </c>
      <c r="N571">
        <v>9.9807692307693596</v>
      </c>
      <c r="O571" s="4"/>
      <c r="P571" s="3"/>
      <c r="R571" s="4"/>
      <c r="S571" s="3"/>
      <c r="V571" s="4"/>
      <c r="W571" s="5"/>
      <c r="X571" s="5"/>
      <c r="Y571" s="5"/>
      <c r="Z571" s="5"/>
      <c r="AA571" s="5"/>
      <c r="AB571" s="5"/>
      <c r="AC571" s="5"/>
      <c r="AD571" s="5"/>
      <c r="AG571" s="4"/>
      <c r="AH571" s="3"/>
      <c r="AI571" s="5"/>
      <c r="AO571">
        <v>570</v>
      </c>
      <c r="AU571">
        <v>519</v>
      </c>
    </row>
    <row r="572" spans="1:65" x14ac:dyDescent="0.3">
      <c r="A572">
        <v>571</v>
      </c>
      <c r="N572">
        <v>10.000000000000099</v>
      </c>
      <c r="O572" s="4"/>
      <c r="P572" s="3"/>
      <c r="R572" s="4"/>
      <c r="S572" s="3"/>
      <c r="V572" s="4"/>
      <c r="W572" s="5"/>
      <c r="X572" s="5"/>
      <c r="Y572" s="5"/>
      <c r="Z572" s="5"/>
      <c r="AA572" s="5"/>
      <c r="AB572" s="5"/>
      <c r="AC572" s="5"/>
      <c r="AD572" s="5"/>
      <c r="AG572" s="4"/>
      <c r="AH572" s="3"/>
      <c r="AI572" s="5"/>
      <c r="AO572">
        <v>571</v>
      </c>
      <c r="AU572">
        <v>520</v>
      </c>
    </row>
    <row r="573" spans="1:65" x14ac:dyDescent="0.3">
      <c r="A573">
        <v>572</v>
      </c>
      <c r="N573">
        <v>10.0192307692309</v>
      </c>
      <c r="O573" s="4"/>
      <c r="P573" s="3"/>
      <c r="R573" s="4"/>
      <c r="S573" s="3"/>
      <c r="V573" s="4"/>
      <c r="W573" s="5"/>
      <c r="X573" s="5"/>
      <c r="Y573" s="5"/>
      <c r="Z573" s="5"/>
      <c r="AA573" s="5"/>
      <c r="AB573" s="5"/>
      <c r="AC573" s="5"/>
      <c r="AD573" s="5"/>
      <c r="AG573" s="4"/>
      <c r="AH573" s="3"/>
      <c r="AI573" s="5"/>
      <c r="AO573">
        <v>572</v>
      </c>
      <c r="AU573">
        <v>521</v>
      </c>
    </row>
    <row r="574" spans="1:65" x14ac:dyDescent="0.3">
      <c r="A574">
        <v>573</v>
      </c>
      <c r="N574">
        <v>10.0384615384617</v>
      </c>
      <c r="O574" s="4"/>
      <c r="P574" s="3"/>
      <c r="R574" s="4"/>
      <c r="S574" s="3"/>
      <c r="V574" s="4"/>
      <c r="W574" s="5"/>
      <c r="X574" s="5"/>
      <c r="Y574" s="5"/>
      <c r="Z574" s="5"/>
      <c r="AA574" s="5"/>
      <c r="AB574" s="5"/>
      <c r="AC574" s="5"/>
      <c r="AD574" s="5"/>
      <c r="AG574" s="4"/>
      <c r="AH574" s="3"/>
      <c r="AI574" s="5"/>
      <c r="AO574">
        <v>573</v>
      </c>
      <c r="AU574">
        <v>522</v>
      </c>
    </row>
    <row r="575" spans="1:65" x14ac:dyDescent="0.3">
      <c r="A575">
        <v>574</v>
      </c>
      <c r="N575">
        <v>10.057692307692401</v>
      </c>
      <c r="O575" s="4"/>
      <c r="P575" s="3"/>
      <c r="R575" s="4"/>
      <c r="S575" s="3"/>
      <c r="V575" s="4"/>
      <c r="W575" s="5"/>
      <c r="X575" s="5"/>
      <c r="Y575" s="5"/>
      <c r="Z575" s="5"/>
      <c r="AA575" s="5"/>
      <c r="AB575" s="5"/>
      <c r="AC575" s="5"/>
      <c r="AD575" s="5"/>
      <c r="AG575" s="4"/>
      <c r="AH575" s="3"/>
      <c r="AI575" s="5"/>
      <c r="AO575">
        <v>574</v>
      </c>
      <c r="AU575">
        <v>523</v>
      </c>
    </row>
    <row r="576" spans="1:65" x14ac:dyDescent="0.3">
      <c r="A576">
        <v>575</v>
      </c>
      <c r="N576">
        <v>10.076923076923199</v>
      </c>
      <c r="O576" s="4"/>
      <c r="P576" s="3"/>
      <c r="R576" s="4"/>
      <c r="S576" s="3"/>
      <c r="V576" s="4"/>
      <c r="W576" s="5"/>
      <c r="X576" s="5"/>
      <c r="Y576" s="5"/>
      <c r="Z576" s="5"/>
      <c r="AA576" s="5"/>
      <c r="AB576" s="5"/>
      <c r="AC576" s="5"/>
      <c r="AD576" s="5"/>
      <c r="AG576" s="4"/>
      <c r="AH576" s="3"/>
      <c r="AI576" s="5"/>
      <c r="AU576">
        <v>524</v>
      </c>
    </row>
    <row r="577" spans="1:47" x14ac:dyDescent="0.3">
      <c r="A577">
        <v>576</v>
      </c>
      <c r="N577">
        <v>10.096153846153999</v>
      </c>
      <c r="O577" s="4"/>
      <c r="P577" s="3"/>
      <c r="R577" s="4"/>
      <c r="S577" s="3"/>
      <c r="V577" s="4"/>
      <c r="W577" s="5"/>
      <c r="X577" s="5"/>
      <c r="Y577" s="5"/>
      <c r="Z577" s="5"/>
      <c r="AA577" s="5"/>
      <c r="AB577" s="5"/>
      <c r="AC577" s="5"/>
      <c r="AD577" s="5"/>
      <c r="AG577" s="4"/>
      <c r="AH577" s="3"/>
      <c r="AI577" s="5"/>
      <c r="AU577">
        <v>525</v>
      </c>
    </row>
    <row r="578" spans="1:47" x14ac:dyDescent="0.3">
      <c r="A578">
        <v>577</v>
      </c>
      <c r="N578">
        <v>10.1153846153847</v>
      </c>
      <c r="O578" s="4"/>
      <c r="P578" s="3"/>
      <c r="R578" s="4"/>
      <c r="S578" s="3"/>
      <c r="V578" s="4"/>
      <c r="W578" s="5"/>
      <c r="X578" s="5"/>
      <c r="Y578" s="5"/>
      <c r="Z578" s="5"/>
      <c r="AA578" s="5"/>
      <c r="AB578" s="5"/>
      <c r="AC578" s="5"/>
      <c r="AD578" s="5"/>
      <c r="AG578" s="4"/>
      <c r="AH578" s="3"/>
      <c r="AI578" s="5"/>
      <c r="AU578">
        <v>526</v>
      </c>
    </row>
    <row r="579" spans="1:47" x14ac:dyDescent="0.3">
      <c r="A579">
        <v>578</v>
      </c>
      <c r="N579">
        <v>10.1346153846155</v>
      </c>
      <c r="O579" s="4"/>
      <c r="P579" s="3"/>
      <c r="R579" s="4"/>
      <c r="S579" s="3"/>
      <c r="V579" s="4"/>
      <c r="W579" s="5"/>
      <c r="X579" s="5"/>
      <c r="Y579" s="5"/>
      <c r="Z579" s="5"/>
      <c r="AA579" s="5"/>
      <c r="AB579" s="5"/>
      <c r="AC579" s="5"/>
      <c r="AD579" s="5"/>
      <c r="AG579" s="4"/>
      <c r="AH579" s="3"/>
      <c r="AI579" s="5"/>
      <c r="AU579">
        <v>527</v>
      </c>
    </row>
    <row r="580" spans="1:47" x14ac:dyDescent="0.3">
      <c r="A580">
        <v>579</v>
      </c>
      <c r="N580">
        <v>10.153846153846301</v>
      </c>
      <c r="O580" s="4"/>
      <c r="P580" s="3"/>
      <c r="R580" s="4"/>
      <c r="S580" s="3"/>
      <c r="V580" s="4"/>
      <c r="W580" s="5"/>
      <c r="X580" s="5"/>
      <c r="Y580" s="5"/>
      <c r="Z580" s="5"/>
      <c r="AA580" s="5"/>
      <c r="AB580" s="5"/>
      <c r="AC580" s="5"/>
      <c r="AD580" s="5"/>
      <c r="AG580" s="4"/>
      <c r="AH580" s="3"/>
      <c r="AI580" s="5"/>
      <c r="AU580">
        <v>528</v>
      </c>
    </row>
    <row r="581" spans="1:47" x14ac:dyDescent="0.3">
      <c r="A581">
        <v>580</v>
      </c>
      <c r="O581" s="4"/>
      <c r="P581" s="3"/>
      <c r="R581" s="4"/>
      <c r="S581" s="3"/>
      <c r="V581" s="4"/>
      <c r="W581" s="5"/>
      <c r="X581" s="5"/>
      <c r="Y581" s="5"/>
      <c r="Z581" s="5"/>
      <c r="AA581" s="5"/>
      <c r="AB581" s="5"/>
      <c r="AC581" s="5"/>
      <c r="AD581" s="5"/>
      <c r="AG581" s="4"/>
      <c r="AH581" s="3"/>
      <c r="AI581" s="5"/>
      <c r="AU581">
        <v>529</v>
      </c>
    </row>
    <row r="582" spans="1:47" x14ac:dyDescent="0.3">
      <c r="A582">
        <v>581</v>
      </c>
      <c r="O582" s="4"/>
      <c r="P582" s="3"/>
      <c r="R582" s="4"/>
      <c r="S582" s="3"/>
      <c r="V582" s="4"/>
      <c r="W582" s="5"/>
      <c r="X582" s="5"/>
      <c r="Y582" s="5"/>
      <c r="Z582" s="5"/>
      <c r="AA582" s="5"/>
      <c r="AB582" s="5"/>
      <c r="AC582" s="5"/>
      <c r="AD582" s="5"/>
      <c r="AG582" s="4"/>
      <c r="AH582" s="3"/>
      <c r="AI582" s="5"/>
      <c r="AU582">
        <v>530</v>
      </c>
    </row>
    <row r="583" spans="1:47" x14ac:dyDescent="0.3">
      <c r="A583">
        <v>582</v>
      </c>
      <c r="O583" s="4"/>
      <c r="P583" s="3"/>
      <c r="R583" s="4"/>
      <c r="S583" s="3"/>
      <c r="V583" s="4"/>
      <c r="W583" s="5"/>
      <c r="X583" s="5"/>
      <c r="Y583" s="5"/>
      <c r="Z583" s="5"/>
      <c r="AA583" s="5"/>
      <c r="AB583" s="5"/>
      <c r="AC583" s="5"/>
      <c r="AD583" s="5"/>
      <c r="AG583" s="4"/>
      <c r="AH583" s="3"/>
      <c r="AI583" s="5"/>
      <c r="AU583">
        <v>531</v>
      </c>
    </row>
    <row r="584" spans="1:47" x14ac:dyDescent="0.3">
      <c r="A584">
        <v>583</v>
      </c>
      <c r="O584" s="4"/>
      <c r="P584" s="3"/>
      <c r="R584" s="4"/>
      <c r="S584" s="3"/>
      <c r="V584" s="4"/>
      <c r="W584" s="5"/>
      <c r="X584" s="5"/>
      <c r="Y584" s="5"/>
      <c r="Z584" s="5"/>
      <c r="AA584" s="5"/>
      <c r="AB584" s="5"/>
      <c r="AC584" s="5"/>
      <c r="AD584" s="5"/>
      <c r="AG584" s="4"/>
      <c r="AH584" s="3"/>
      <c r="AI584" s="5"/>
      <c r="AU584">
        <v>532</v>
      </c>
    </row>
    <row r="585" spans="1:47" x14ac:dyDescent="0.3">
      <c r="A585">
        <v>584</v>
      </c>
      <c r="O585" s="4"/>
      <c r="P585" s="3"/>
      <c r="R585" s="4"/>
      <c r="S585" s="3"/>
      <c r="V585" s="4"/>
      <c r="W585" s="5"/>
      <c r="X585" s="5"/>
      <c r="Y585" s="5"/>
      <c r="Z585" s="5"/>
      <c r="AA585" s="5"/>
      <c r="AB585" s="5"/>
      <c r="AC585" s="5"/>
      <c r="AD585" s="5"/>
      <c r="AG585" s="4"/>
      <c r="AH585" s="3"/>
      <c r="AI585" s="5"/>
      <c r="AU585">
        <v>533</v>
      </c>
    </row>
    <row r="586" spans="1:47" x14ac:dyDescent="0.3">
      <c r="A586">
        <v>585</v>
      </c>
      <c r="O586" s="4"/>
      <c r="P586" s="3"/>
      <c r="R586" s="4"/>
      <c r="S586" s="3"/>
      <c r="V586" s="4"/>
      <c r="W586" s="5"/>
      <c r="X586" s="5"/>
      <c r="Y586" s="5"/>
      <c r="Z586" s="5"/>
      <c r="AA586" s="5"/>
      <c r="AB586" s="5"/>
      <c r="AC586" s="5"/>
      <c r="AD586" s="5"/>
      <c r="AG586" s="4"/>
      <c r="AH586" s="3"/>
      <c r="AI586" s="5"/>
      <c r="AU586">
        <v>534</v>
      </c>
    </row>
    <row r="587" spans="1:47" x14ac:dyDescent="0.3">
      <c r="A587">
        <v>586</v>
      </c>
      <c r="O587" s="4"/>
      <c r="P587" s="3"/>
      <c r="R587" s="4"/>
      <c r="S587" s="3"/>
      <c r="V587" s="4"/>
      <c r="W587" s="5"/>
      <c r="X587" s="5"/>
      <c r="Y587" s="5"/>
      <c r="Z587" s="5"/>
      <c r="AA587" s="5"/>
      <c r="AB587" s="5"/>
      <c r="AC587" s="5"/>
      <c r="AD587" s="5"/>
      <c r="AG587" s="4"/>
      <c r="AH587" s="3"/>
      <c r="AI587" s="5"/>
      <c r="AU587">
        <v>535</v>
      </c>
    </row>
    <row r="588" spans="1:47" x14ac:dyDescent="0.3">
      <c r="A588">
        <v>587</v>
      </c>
      <c r="O588" s="4"/>
      <c r="P588" s="3"/>
      <c r="R588" s="4"/>
      <c r="S588" s="3"/>
      <c r="V588" s="4"/>
      <c r="W588" s="5"/>
      <c r="X588" s="5"/>
      <c r="Y588" s="5"/>
      <c r="Z588" s="5"/>
      <c r="AA588" s="5"/>
      <c r="AB588" s="5"/>
      <c r="AC588" s="5"/>
      <c r="AD588" s="5"/>
      <c r="AG588" s="4"/>
      <c r="AH588" s="3"/>
      <c r="AI588" s="5"/>
      <c r="AU588">
        <v>536</v>
      </c>
    </row>
    <row r="589" spans="1:47" x14ac:dyDescent="0.3">
      <c r="A589">
        <v>588</v>
      </c>
      <c r="O589" s="4"/>
      <c r="P589" s="3"/>
      <c r="R589" s="4"/>
      <c r="S589" s="3"/>
      <c r="V589" s="4"/>
      <c r="W589" s="5"/>
      <c r="X589" s="5"/>
      <c r="Y589" s="5"/>
      <c r="Z589" s="5"/>
      <c r="AA589" s="5"/>
      <c r="AB589" s="5"/>
      <c r="AC589" s="5"/>
      <c r="AD589" s="5"/>
      <c r="AG589" s="4"/>
      <c r="AH589" s="3"/>
      <c r="AI589" s="5"/>
      <c r="AU589">
        <v>537</v>
      </c>
    </row>
    <row r="590" spans="1:47" x14ac:dyDescent="0.3">
      <c r="A590">
        <v>589</v>
      </c>
      <c r="O590" s="4"/>
      <c r="P590" s="3"/>
      <c r="R590" s="4"/>
      <c r="S590" s="3"/>
      <c r="V590" s="4"/>
      <c r="W590" s="5"/>
      <c r="X590" s="5"/>
      <c r="Y590" s="5"/>
      <c r="Z590" s="5"/>
      <c r="AA590" s="5"/>
      <c r="AB590" s="5"/>
      <c r="AC590" s="5"/>
      <c r="AD590" s="5"/>
      <c r="AG590" s="4"/>
      <c r="AH590" s="3"/>
      <c r="AI590" s="5"/>
      <c r="AU590">
        <v>538</v>
      </c>
    </row>
    <row r="591" spans="1:47" x14ac:dyDescent="0.3">
      <c r="A591">
        <v>590</v>
      </c>
      <c r="O591" s="4"/>
      <c r="P591" s="3"/>
      <c r="R591" s="4"/>
      <c r="S591" s="3"/>
      <c r="V591" s="4"/>
      <c r="W591" s="5"/>
      <c r="X591" s="5"/>
      <c r="Y591" s="5"/>
      <c r="Z591" s="5"/>
      <c r="AA591" s="5"/>
      <c r="AB591" s="5"/>
      <c r="AC591" s="5"/>
      <c r="AD591" s="5"/>
      <c r="AG591" s="4"/>
      <c r="AH591" s="3"/>
      <c r="AI591" s="5"/>
      <c r="AU591">
        <v>539</v>
      </c>
    </row>
    <row r="592" spans="1:47" x14ac:dyDescent="0.3">
      <c r="A592">
        <v>591</v>
      </c>
      <c r="O592" s="4"/>
      <c r="P592" s="3"/>
      <c r="R592" s="4"/>
      <c r="S592" s="3"/>
      <c r="V592" s="4"/>
      <c r="W592" s="5"/>
      <c r="X592" s="5"/>
      <c r="Y592" s="5"/>
      <c r="Z592" s="5"/>
      <c r="AA592" s="5"/>
      <c r="AB592" s="5"/>
      <c r="AC592" s="5"/>
      <c r="AD592" s="5"/>
      <c r="AG592" s="4"/>
      <c r="AH592" s="3"/>
      <c r="AI592" s="5"/>
      <c r="AU592">
        <v>540</v>
      </c>
    </row>
    <row r="593" spans="1:47" x14ac:dyDescent="0.3">
      <c r="A593">
        <v>592</v>
      </c>
      <c r="O593" s="4"/>
      <c r="P593" s="3"/>
      <c r="R593" s="4"/>
      <c r="S593" s="3"/>
      <c r="V593" s="4"/>
      <c r="W593" s="5"/>
      <c r="X593" s="5"/>
      <c r="Y593" s="5"/>
      <c r="Z593" s="5"/>
      <c r="AA593" s="5"/>
      <c r="AB593" s="5"/>
      <c r="AC593" s="5"/>
      <c r="AD593" s="5"/>
      <c r="AG593" s="4"/>
      <c r="AH593" s="3"/>
      <c r="AI593" s="5"/>
      <c r="AU593">
        <v>541</v>
      </c>
    </row>
    <row r="594" spans="1:47" x14ac:dyDescent="0.3">
      <c r="A594">
        <v>593</v>
      </c>
      <c r="O594" s="4"/>
      <c r="P594" s="3"/>
      <c r="R594" s="4"/>
      <c r="S594" s="3"/>
      <c r="V594" s="4"/>
      <c r="W594" s="5"/>
      <c r="X594" s="5"/>
      <c r="Y594" s="5"/>
      <c r="Z594" s="5"/>
      <c r="AA594" s="5"/>
      <c r="AB594" s="5"/>
      <c r="AC594" s="5"/>
      <c r="AD594" s="5"/>
      <c r="AG594" s="4"/>
      <c r="AH594" s="3"/>
      <c r="AI594" s="5"/>
      <c r="AU594">
        <v>542</v>
      </c>
    </row>
    <row r="595" spans="1:47" x14ac:dyDescent="0.3">
      <c r="A595">
        <v>594</v>
      </c>
      <c r="O595" s="4"/>
      <c r="P595" s="3"/>
      <c r="R595" s="4"/>
      <c r="S595" s="3"/>
      <c r="V595" s="4"/>
      <c r="W595" s="5"/>
      <c r="X595" s="5"/>
      <c r="Y595" s="5"/>
      <c r="Z595" s="5"/>
      <c r="AA595" s="5"/>
      <c r="AB595" s="5"/>
      <c r="AC595" s="5"/>
      <c r="AD595" s="5"/>
      <c r="AG595" s="4"/>
      <c r="AH595" s="3"/>
      <c r="AI595" s="5"/>
      <c r="AU595">
        <v>543</v>
      </c>
    </row>
    <row r="596" spans="1:47" x14ac:dyDescent="0.3">
      <c r="A596">
        <v>595</v>
      </c>
      <c r="O596" s="4"/>
      <c r="P596" s="3"/>
      <c r="R596" s="4"/>
      <c r="S596" s="3"/>
      <c r="V596" s="4"/>
      <c r="W596" s="5"/>
      <c r="X596" s="5"/>
      <c r="Y596" s="5"/>
      <c r="Z596" s="5"/>
      <c r="AA596" s="5"/>
      <c r="AB596" s="5"/>
      <c r="AC596" s="5"/>
      <c r="AD596" s="5"/>
      <c r="AG596" s="4"/>
      <c r="AH596" s="3"/>
      <c r="AI596" s="5"/>
      <c r="AU596">
        <v>544</v>
      </c>
    </row>
    <row r="597" spans="1:47" x14ac:dyDescent="0.3">
      <c r="A597">
        <v>596</v>
      </c>
      <c r="O597" s="4"/>
      <c r="P597" s="3"/>
      <c r="R597" s="4"/>
      <c r="S597" s="3"/>
      <c r="V597" s="4"/>
      <c r="W597" s="5"/>
      <c r="X597" s="5"/>
      <c r="Y597" s="5"/>
      <c r="Z597" s="5"/>
      <c r="AA597" s="5"/>
      <c r="AB597" s="5"/>
      <c r="AC597" s="5"/>
      <c r="AD597" s="5"/>
      <c r="AG597" s="4"/>
      <c r="AH597" s="3"/>
      <c r="AI597" s="5"/>
      <c r="AU597">
        <v>545</v>
      </c>
    </row>
    <row r="598" spans="1:47" x14ac:dyDescent="0.3">
      <c r="A598">
        <v>597</v>
      </c>
      <c r="O598" s="4"/>
      <c r="P598" s="3"/>
      <c r="R598" s="4"/>
      <c r="S598" s="3"/>
      <c r="V598" s="4"/>
      <c r="W598" s="5"/>
      <c r="X598" s="5"/>
      <c r="Y598" s="5"/>
      <c r="Z598" s="5"/>
      <c r="AA598" s="5"/>
      <c r="AB598" s="5"/>
      <c r="AC598" s="5"/>
      <c r="AD598" s="5"/>
      <c r="AG598" s="4"/>
      <c r="AH598" s="3"/>
      <c r="AI598" s="5"/>
      <c r="AU598">
        <v>546</v>
      </c>
    </row>
    <row r="599" spans="1:47" x14ac:dyDescent="0.3">
      <c r="A599">
        <v>598</v>
      </c>
      <c r="O599" s="4"/>
      <c r="P599" s="3"/>
      <c r="R599" s="4"/>
      <c r="S599" s="3"/>
      <c r="V599" s="4"/>
      <c r="W599" s="5"/>
      <c r="X599" s="5"/>
      <c r="Y599" s="5"/>
      <c r="Z599" s="5"/>
      <c r="AA599" s="5"/>
      <c r="AB599" s="5"/>
      <c r="AC599" s="5"/>
      <c r="AD599" s="5"/>
      <c r="AG599" s="4"/>
      <c r="AH599" s="3"/>
      <c r="AI599" s="5"/>
      <c r="AU599">
        <v>547</v>
      </c>
    </row>
    <row r="600" spans="1:47" x14ac:dyDescent="0.3">
      <c r="A600">
        <v>599</v>
      </c>
      <c r="O600" s="4"/>
      <c r="P600" s="3"/>
      <c r="R600" s="4"/>
      <c r="S600" s="3"/>
      <c r="V600" s="4"/>
      <c r="W600" s="5"/>
      <c r="X600" s="5"/>
      <c r="Y600" s="5"/>
      <c r="Z600" s="5"/>
      <c r="AA600" s="5"/>
      <c r="AB600" s="5"/>
      <c r="AC600" s="5"/>
      <c r="AD600" s="5"/>
      <c r="AG600" s="4"/>
      <c r="AH600" s="3"/>
      <c r="AI600" s="5"/>
      <c r="AU600">
        <v>548</v>
      </c>
    </row>
    <row r="601" spans="1:47" x14ac:dyDescent="0.3">
      <c r="A601">
        <v>600</v>
      </c>
      <c r="O601" s="4"/>
      <c r="P601" s="3"/>
      <c r="R601" s="4"/>
      <c r="S601" s="3"/>
      <c r="V601" s="4"/>
      <c r="W601" s="5"/>
      <c r="X601" s="5"/>
      <c r="Y601" s="5"/>
      <c r="Z601" s="5"/>
      <c r="AA601" s="5"/>
      <c r="AB601" s="5"/>
      <c r="AC601" s="5"/>
      <c r="AD601" s="5"/>
      <c r="AG601" s="4"/>
      <c r="AH601" s="3"/>
      <c r="AI601" s="5"/>
      <c r="AU601">
        <v>549</v>
      </c>
    </row>
    <row r="602" spans="1:47" x14ac:dyDescent="0.3">
      <c r="A602">
        <v>601</v>
      </c>
      <c r="O602" s="4"/>
      <c r="P602" s="3"/>
      <c r="R602" s="4"/>
      <c r="S602" s="3"/>
      <c r="V602" s="4"/>
      <c r="W602" s="5"/>
      <c r="X602" s="5"/>
      <c r="Y602" s="5"/>
      <c r="Z602" s="5"/>
      <c r="AA602" s="5"/>
      <c r="AB602" s="5"/>
      <c r="AC602" s="5"/>
      <c r="AD602" s="5"/>
      <c r="AG602" s="4"/>
      <c r="AH602" s="3"/>
      <c r="AI602" s="5"/>
      <c r="AU602">
        <v>550</v>
      </c>
    </row>
    <row r="603" spans="1:47" x14ac:dyDescent="0.3">
      <c r="A603">
        <v>602</v>
      </c>
      <c r="O603" s="4"/>
      <c r="P603" s="3"/>
      <c r="R603" s="4"/>
      <c r="S603" s="3"/>
      <c r="V603" s="4"/>
      <c r="W603" s="5"/>
      <c r="X603" s="5"/>
      <c r="Y603" s="5"/>
      <c r="Z603" s="5"/>
      <c r="AA603" s="5"/>
      <c r="AB603" s="5"/>
      <c r="AC603" s="5"/>
      <c r="AD603" s="5"/>
      <c r="AG603" s="4"/>
      <c r="AH603" s="3"/>
      <c r="AI603" s="5"/>
      <c r="AU603">
        <v>551</v>
      </c>
    </row>
    <row r="604" spans="1:47" x14ac:dyDescent="0.3">
      <c r="A604">
        <v>603</v>
      </c>
      <c r="O604" s="4"/>
      <c r="P604" s="3"/>
      <c r="R604" s="4"/>
      <c r="S604" s="3"/>
      <c r="V604" s="4"/>
      <c r="W604" s="5"/>
      <c r="X604" s="5"/>
      <c r="Y604" s="5"/>
      <c r="Z604" s="5"/>
      <c r="AA604" s="5"/>
      <c r="AB604" s="5"/>
      <c r="AC604" s="5"/>
      <c r="AD604" s="5"/>
      <c r="AG604" s="4"/>
      <c r="AH604" s="3"/>
      <c r="AI604" s="5"/>
      <c r="AU604">
        <v>552</v>
      </c>
    </row>
    <row r="605" spans="1:47" x14ac:dyDescent="0.3">
      <c r="A605">
        <v>604</v>
      </c>
      <c r="O605" s="4"/>
      <c r="P605" s="3"/>
      <c r="R605" s="4"/>
      <c r="S605" s="3"/>
      <c r="V605" s="4"/>
      <c r="W605" s="5"/>
      <c r="X605" s="5"/>
      <c r="Y605" s="5"/>
      <c r="Z605" s="5"/>
      <c r="AA605" s="5"/>
      <c r="AB605" s="5"/>
      <c r="AC605" s="5"/>
      <c r="AD605" s="5"/>
      <c r="AG605" s="4"/>
      <c r="AH605" s="3"/>
      <c r="AI605" s="5"/>
      <c r="AU605">
        <v>553</v>
      </c>
    </row>
    <row r="606" spans="1:47" x14ac:dyDescent="0.3">
      <c r="A606">
        <v>605</v>
      </c>
      <c r="O606" s="4"/>
      <c r="P606" s="3"/>
      <c r="R606" s="4"/>
      <c r="S606" s="3"/>
      <c r="V606" s="4"/>
      <c r="W606" s="5"/>
      <c r="X606" s="5"/>
      <c r="Y606" s="5"/>
      <c r="Z606" s="5"/>
      <c r="AA606" s="5"/>
      <c r="AB606" s="5"/>
      <c r="AC606" s="5"/>
      <c r="AD606" s="5"/>
      <c r="AG606" s="4"/>
      <c r="AH606" s="3"/>
      <c r="AI606" s="5"/>
      <c r="AU606">
        <v>554</v>
      </c>
    </row>
    <row r="607" spans="1:47" x14ac:dyDescent="0.3">
      <c r="A607">
        <v>606</v>
      </c>
      <c r="O607" s="4"/>
      <c r="P607" s="3"/>
      <c r="R607" s="4"/>
      <c r="S607" s="3"/>
      <c r="V607" s="4"/>
      <c r="W607" s="5"/>
      <c r="X607" s="5"/>
      <c r="Y607" s="5"/>
      <c r="Z607" s="5"/>
      <c r="AA607" s="5"/>
      <c r="AB607" s="5"/>
      <c r="AC607" s="5"/>
      <c r="AD607" s="5"/>
      <c r="AG607" s="4"/>
      <c r="AH607" s="3"/>
      <c r="AI607" s="5"/>
      <c r="AU607">
        <v>555</v>
      </c>
    </row>
    <row r="608" spans="1:47" x14ac:dyDescent="0.3">
      <c r="A608">
        <v>607</v>
      </c>
      <c r="O608" s="4"/>
      <c r="P608" s="3"/>
      <c r="R608" s="4"/>
      <c r="S608" s="3"/>
      <c r="V608" s="4"/>
      <c r="W608" s="5"/>
      <c r="X608" s="5"/>
      <c r="Y608" s="5"/>
      <c r="Z608" s="5"/>
      <c r="AA608" s="5"/>
      <c r="AB608" s="5"/>
      <c r="AC608" s="5"/>
      <c r="AD608" s="5"/>
      <c r="AG608" s="4"/>
      <c r="AH608" s="3"/>
      <c r="AI608" s="5"/>
      <c r="AU608">
        <v>556</v>
      </c>
    </row>
    <row r="609" spans="1:47" x14ac:dyDescent="0.3">
      <c r="A609">
        <v>608</v>
      </c>
      <c r="O609" s="4"/>
      <c r="P609" s="3"/>
      <c r="R609" s="4"/>
      <c r="S609" s="3"/>
      <c r="V609" s="4"/>
      <c r="W609" s="5"/>
      <c r="X609" s="5"/>
      <c r="Y609" s="5"/>
      <c r="Z609" s="5"/>
      <c r="AA609" s="5"/>
      <c r="AB609" s="5"/>
      <c r="AC609" s="5"/>
      <c r="AD609" s="5"/>
      <c r="AG609" s="4"/>
      <c r="AH609" s="3"/>
      <c r="AI609" s="5"/>
      <c r="AU609">
        <v>557</v>
      </c>
    </row>
    <row r="610" spans="1:47" x14ac:dyDescent="0.3">
      <c r="A610">
        <v>609</v>
      </c>
      <c r="O610" s="4"/>
      <c r="P610" s="3"/>
      <c r="R610" s="4"/>
      <c r="S610" s="3"/>
      <c r="V610" s="4"/>
      <c r="W610" s="5"/>
      <c r="X610" s="5"/>
      <c r="Y610" s="5"/>
      <c r="Z610" s="5"/>
      <c r="AA610" s="5"/>
      <c r="AB610" s="5"/>
      <c r="AC610" s="5"/>
      <c r="AD610" s="5"/>
      <c r="AG610" s="4"/>
      <c r="AH610" s="3"/>
      <c r="AI610" s="5"/>
      <c r="AU610">
        <v>558</v>
      </c>
    </row>
    <row r="611" spans="1:47" x14ac:dyDescent="0.3">
      <c r="A611">
        <v>610</v>
      </c>
      <c r="O611" s="4"/>
      <c r="P611" s="3"/>
      <c r="R611" s="4"/>
      <c r="S611" s="3"/>
      <c r="V611" s="4"/>
      <c r="W611" s="5"/>
      <c r="X611" s="5"/>
      <c r="Y611" s="5"/>
      <c r="Z611" s="5"/>
      <c r="AA611" s="5"/>
      <c r="AB611" s="5"/>
      <c r="AC611" s="5"/>
      <c r="AD611" s="5"/>
      <c r="AG611" s="4"/>
      <c r="AH611" s="3"/>
      <c r="AI611" s="5"/>
      <c r="AU611">
        <v>559</v>
      </c>
    </row>
    <row r="612" spans="1:47" x14ac:dyDescent="0.3">
      <c r="A612">
        <v>611</v>
      </c>
      <c r="O612" s="4"/>
      <c r="P612" s="3"/>
      <c r="R612" s="4"/>
      <c r="S612" s="3"/>
      <c r="V612" s="4"/>
      <c r="W612" s="5"/>
      <c r="X612" s="5"/>
      <c r="Y612" s="5"/>
      <c r="Z612" s="5"/>
      <c r="AA612" s="5"/>
      <c r="AB612" s="5"/>
      <c r="AC612" s="5"/>
      <c r="AD612" s="5"/>
      <c r="AG612" s="4"/>
      <c r="AH612" s="3"/>
      <c r="AI612" s="5"/>
      <c r="AU612">
        <v>560</v>
      </c>
    </row>
    <row r="613" spans="1:47" x14ac:dyDescent="0.3">
      <c r="A613">
        <v>612</v>
      </c>
      <c r="O613" s="4"/>
      <c r="P613" s="3"/>
      <c r="R613" s="4"/>
      <c r="S613" s="3"/>
      <c r="V613" s="4"/>
      <c r="W613" s="5"/>
      <c r="X613" s="5"/>
      <c r="Y613" s="5"/>
      <c r="Z613" s="5"/>
      <c r="AA613" s="5"/>
      <c r="AB613" s="5"/>
      <c r="AC613" s="5"/>
      <c r="AD613" s="5"/>
      <c r="AG613" s="4"/>
      <c r="AH613" s="3"/>
      <c r="AI613" s="5"/>
      <c r="AU613">
        <v>561</v>
      </c>
    </row>
    <row r="614" spans="1:47" x14ac:dyDescent="0.3">
      <c r="A614">
        <v>613</v>
      </c>
      <c r="O614" s="4"/>
      <c r="P614" s="3"/>
      <c r="R614" s="4"/>
      <c r="S614" s="3"/>
      <c r="V614" s="4"/>
      <c r="W614" s="5"/>
      <c r="X614" s="5"/>
      <c r="Y614" s="5"/>
      <c r="Z614" s="5"/>
      <c r="AA614" s="5"/>
      <c r="AB614" s="5"/>
      <c r="AC614" s="5"/>
      <c r="AD614" s="5"/>
      <c r="AG614" s="4"/>
      <c r="AH614" s="3"/>
      <c r="AI614" s="5"/>
      <c r="AU614">
        <v>562</v>
      </c>
    </row>
    <row r="615" spans="1:47" x14ac:dyDescent="0.3">
      <c r="A615">
        <v>614</v>
      </c>
      <c r="O615" s="4"/>
      <c r="P615" s="3"/>
      <c r="R615" s="4"/>
      <c r="S615" s="3"/>
      <c r="V615" s="4"/>
      <c r="W615" s="5"/>
      <c r="X615" s="5"/>
      <c r="Y615" s="5"/>
      <c r="Z615" s="5"/>
      <c r="AA615" s="5"/>
      <c r="AB615" s="5"/>
      <c r="AC615" s="5"/>
      <c r="AD615" s="5"/>
      <c r="AG615" s="4"/>
      <c r="AH615" s="3"/>
      <c r="AI615" s="5"/>
      <c r="AU615">
        <v>563</v>
      </c>
    </row>
    <row r="616" spans="1:47" x14ac:dyDescent="0.3">
      <c r="A616">
        <v>615</v>
      </c>
      <c r="O616" s="4"/>
      <c r="P616" s="3"/>
      <c r="R616" s="4"/>
      <c r="S616" s="3"/>
      <c r="V616" s="4"/>
      <c r="W616" s="5"/>
      <c r="X616" s="5"/>
      <c r="Y616" s="5"/>
      <c r="Z616" s="5"/>
      <c r="AA616" s="5"/>
      <c r="AB616" s="5"/>
      <c r="AC616" s="5"/>
      <c r="AD616" s="5"/>
      <c r="AG616" s="4"/>
      <c r="AH616" s="3"/>
      <c r="AI616" s="5"/>
      <c r="AU616">
        <v>564</v>
      </c>
    </row>
    <row r="617" spans="1:47" x14ac:dyDescent="0.3">
      <c r="A617">
        <v>616</v>
      </c>
      <c r="O617" s="4"/>
      <c r="P617" s="3"/>
      <c r="R617" s="4"/>
      <c r="S617" s="3"/>
      <c r="V617" s="4"/>
      <c r="W617" s="5"/>
      <c r="X617" s="5"/>
      <c r="Y617" s="5"/>
      <c r="Z617" s="5"/>
      <c r="AA617" s="5"/>
      <c r="AB617" s="5"/>
      <c r="AC617" s="5"/>
      <c r="AD617" s="5"/>
      <c r="AG617" s="4"/>
      <c r="AH617" s="3"/>
      <c r="AI617" s="5"/>
      <c r="AU617">
        <v>565</v>
      </c>
    </row>
    <row r="618" spans="1:47" x14ac:dyDescent="0.3">
      <c r="A618">
        <v>617</v>
      </c>
      <c r="O618" s="4"/>
      <c r="P618" s="3"/>
      <c r="R618" s="4"/>
      <c r="S618" s="3"/>
      <c r="V618" s="4"/>
      <c r="W618" s="5"/>
      <c r="X618" s="5"/>
      <c r="Y618" s="5"/>
      <c r="Z618" s="5"/>
      <c r="AA618" s="5"/>
      <c r="AB618" s="5"/>
      <c r="AC618" s="5"/>
      <c r="AD618" s="5"/>
      <c r="AG618" s="4"/>
      <c r="AH618" s="3"/>
      <c r="AI618" s="5"/>
      <c r="AU618">
        <v>566</v>
      </c>
    </row>
    <row r="619" spans="1:47" x14ac:dyDescent="0.3">
      <c r="A619">
        <v>618</v>
      </c>
      <c r="O619" s="4"/>
      <c r="P619" s="3"/>
      <c r="R619" s="4"/>
      <c r="S619" s="3"/>
      <c r="V619" s="4"/>
      <c r="W619" s="5"/>
      <c r="X619" s="5"/>
      <c r="Y619" s="5"/>
      <c r="Z619" s="5"/>
      <c r="AA619" s="5"/>
      <c r="AB619" s="5"/>
      <c r="AC619" s="5"/>
      <c r="AD619" s="5"/>
      <c r="AG619" s="4"/>
      <c r="AH619" s="3"/>
      <c r="AI619" s="5"/>
      <c r="AU619">
        <v>567</v>
      </c>
    </row>
    <row r="620" spans="1:47" x14ac:dyDescent="0.3">
      <c r="A620">
        <v>619</v>
      </c>
      <c r="O620" s="4"/>
      <c r="P620" s="3"/>
      <c r="R620" s="4"/>
      <c r="S620" s="3"/>
      <c r="V620" s="4"/>
      <c r="W620" s="5"/>
      <c r="X620" s="5"/>
      <c r="Y620" s="5"/>
      <c r="Z620" s="5"/>
      <c r="AA620" s="5"/>
      <c r="AB620" s="5"/>
      <c r="AC620" s="5"/>
      <c r="AD620" s="5"/>
      <c r="AG620" s="4"/>
      <c r="AH620" s="3"/>
      <c r="AI620" s="5"/>
      <c r="AU620">
        <v>568</v>
      </c>
    </row>
    <row r="621" spans="1:47" x14ac:dyDescent="0.3">
      <c r="A621">
        <v>620</v>
      </c>
      <c r="O621" s="4"/>
      <c r="P621" s="3"/>
      <c r="R621" s="4"/>
      <c r="S621" s="3"/>
      <c r="V621" s="4"/>
      <c r="W621" s="5"/>
      <c r="X621" s="5"/>
      <c r="Y621" s="5"/>
      <c r="Z621" s="5"/>
      <c r="AA621" s="5"/>
      <c r="AB621" s="5"/>
      <c r="AC621" s="5"/>
      <c r="AD621" s="5"/>
      <c r="AG621" s="4"/>
      <c r="AH621" s="3"/>
      <c r="AI621" s="5"/>
      <c r="AU621">
        <v>569</v>
      </c>
    </row>
    <row r="622" spans="1:47" x14ac:dyDescent="0.3">
      <c r="A622">
        <v>621</v>
      </c>
      <c r="O622" s="4"/>
      <c r="P622" s="3"/>
      <c r="R622" s="4"/>
      <c r="S622" s="3"/>
      <c r="V622" s="4"/>
      <c r="W622" s="5"/>
      <c r="X622" s="5"/>
      <c r="Y622" s="5"/>
      <c r="Z622" s="5"/>
      <c r="AA622" s="5"/>
      <c r="AB622" s="5"/>
      <c r="AC622" s="5"/>
      <c r="AD622" s="5"/>
      <c r="AG622" s="4"/>
      <c r="AH622" s="3"/>
      <c r="AI622" s="5"/>
      <c r="AU622">
        <v>570</v>
      </c>
    </row>
    <row r="623" spans="1:47" x14ac:dyDescent="0.3">
      <c r="A623">
        <v>622</v>
      </c>
      <c r="O623" s="4"/>
      <c r="P623" s="3"/>
      <c r="R623" s="4"/>
      <c r="S623" s="3"/>
      <c r="V623" s="4"/>
      <c r="W623" s="5"/>
      <c r="X623" s="5"/>
      <c r="Y623" s="5"/>
      <c r="Z623" s="5"/>
      <c r="AA623" s="5"/>
      <c r="AB623" s="5"/>
      <c r="AC623" s="5"/>
      <c r="AD623" s="5"/>
      <c r="AG623" s="4"/>
      <c r="AH623" s="3"/>
      <c r="AI623" s="5"/>
      <c r="AU623">
        <v>571</v>
      </c>
    </row>
    <row r="624" spans="1:47" x14ac:dyDescent="0.3">
      <c r="A624">
        <v>623</v>
      </c>
      <c r="O624" s="4"/>
      <c r="P624" s="3"/>
      <c r="R624" s="4"/>
      <c r="S624" s="3"/>
      <c r="V624" s="4"/>
      <c r="W624" s="5"/>
      <c r="X624" s="5"/>
      <c r="Y624" s="5"/>
      <c r="Z624" s="5"/>
      <c r="AA624" s="5"/>
      <c r="AB624" s="5"/>
      <c r="AC624" s="5"/>
      <c r="AD624" s="5"/>
      <c r="AG624" s="4"/>
      <c r="AH624" s="3"/>
      <c r="AI624" s="5"/>
      <c r="AU624">
        <v>572</v>
      </c>
    </row>
    <row r="625" spans="1:47" x14ac:dyDescent="0.3">
      <c r="A625">
        <v>624</v>
      </c>
      <c r="O625" s="4"/>
      <c r="P625" s="3"/>
      <c r="R625" s="4"/>
      <c r="S625" s="3"/>
      <c r="V625" s="4"/>
      <c r="W625" s="5"/>
      <c r="X625" s="5"/>
      <c r="Y625" s="5"/>
      <c r="Z625" s="5"/>
      <c r="AA625" s="5"/>
      <c r="AB625" s="5"/>
      <c r="AC625" s="5"/>
      <c r="AD625" s="5"/>
      <c r="AG625" s="4"/>
      <c r="AH625" s="3"/>
      <c r="AI625" s="5"/>
      <c r="AU625">
        <v>573</v>
      </c>
    </row>
    <row r="626" spans="1:47" x14ac:dyDescent="0.3">
      <c r="A626">
        <v>625</v>
      </c>
      <c r="O626" s="4"/>
      <c r="P626" s="3"/>
      <c r="R626" s="4"/>
      <c r="S626" s="3"/>
      <c r="V626" s="4"/>
      <c r="W626" s="5"/>
      <c r="X626" s="5"/>
      <c r="Y626" s="5"/>
      <c r="Z626" s="5"/>
      <c r="AA626" s="5"/>
      <c r="AB626" s="5"/>
      <c r="AC626" s="5"/>
      <c r="AD626" s="5"/>
      <c r="AG626" s="4"/>
      <c r="AH626" s="3"/>
      <c r="AI626" s="5"/>
      <c r="AU626">
        <v>574</v>
      </c>
    </row>
    <row r="627" spans="1:47" x14ac:dyDescent="0.3">
      <c r="A627">
        <v>626</v>
      </c>
      <c r="O627" s="4"/>
      <c r="P627" s="3"/>
      <c r="R627" s="4"/>
      <c r="S627" s="3"/>
      <c r="V627" s="4"/>
      <c r="W627" s="5"/>
      <c r="X627" s="5"/>
      <c r="Y627" s="5"/>
      <c r="Z627" s="5"/>
      <c r="AA627" s="5"/>
      <c r="AB627" s="5"/>
      <c r="AC627" s="5"/>
      <c r="AD627" s="5"/>
      <c r="AG627" s="4"/>
      <c r="AH627" s="3"/>
      <c r="AI627" s="5"/>
      <c r="AU627">
        <v>575</v>
      </c>
    </row>
    <row r="628" spans="1:47" x14ac:dyDescent="0.3">
      <c r="A628">
        <v>627</v>
      </c>
      <c r="O628" s="4"/>
      <c r="P628" s="3"/>
      <c r="R628" s="4"/>
      <c r="S628" s="3"/>
      <c r="V628" s="4"/>
      <c r="W628" s="5"/>
      <c r="X628" s="5"/>
      <c r="Y628" s="5"/>
      <c r="Z628" s="5"/>
      <c r="AA628" s="5"/>
      <c r="AB628" s="5"/>
      <c r="AC628" s="5"/>
      <c r="AD628" s="5"/>
      <c r="AG628" s="4"/>
      <c r="AH628" s="3"/>
      <c r="AI628" s="5"/>
      <c r="AU628">
        <v>576</v>
      </c>
    </row>
    <row r="629" spans="1:47" x14ac:dyDescent="0.3">
      <c r="A629">
        <v>628</v>
      </c>
      <c r="O629" s="4"/>
      <c r="P629" s="3"/>
      <c r="R629" s="4"/>
      <c r="S629" s="3"/>
      <c r="V629" s="4"/>
      <c r="W629" s="5"/>
      <c r="X629" s="5"/>
      <c r="Y629" s="5"/>
      <c r="Z629" s="5"/>
      <c r="AA629" s="5"/>
      <c r="AB629" s="5"/>
      <c r="AC629" s="5"/>
      <c r="AD629" s="5"/>
      <c r="AG629" s="4"/>
      <c r="AH629" s="3"/>
      <c r="AI629" s="5"/>
      <c r="AU629">
        <v>577</v>
      </c>
    </row>
    <row r="630" spans="1:47" x14ac:dyDescent="0.3">
      <c r="A630">
        <v>629</v>
      </c>
      <c r="O630" s="4"/>
      <c r="P630" s="3"/>
      <c r="R630" s="4"/>
      <c r="S630" s="3"/>
      <c r="V630" s="4"/>
      <c r="W630" s="5"/>
      <c r="X630" s="5"/>
      <c r="Y630" s="5"/>
      <c r="Z630" s="5"/>
      <c r="AA630" s="5"/>
      <c r="AB630" s="5"/>
      <c r="AC630" s="5"/>
      <c r="AD630" s="5"/>
      <c r="AG630" s="4"/>
      <c r="AH630" s="3"/>
      <c r="AI630" s="5"/>
      <c r="AU630">
        <v>578</v>
      </c>
    </row>
    <row r="631" spans="1:47" x14ac:dyDescent="0.3">
      <c r="A631">
        <v>630</v>
      </c>
      <c r="O631" s="4"/>
      <c r="P631" s="3"/>
      <c r="R631" s="4"/>
      <c r="S631" s="3"/>
      <c r="V631" s="4"/>
      <c r="W631" s="5"/>
      <c r="X631" s="5"/>
      <c r="Y631" s="5"/>
      <c r="Z631" s="5"/>
      <c r="AA631" s="5"/>
      <c r="AB631" s="5"/>
      <c r="AC631" s="5"/>
      <c r="AD631" s="5"/>
      <c r="AG631" s="4"/>
      <c r="AH631" s="3"/>
      <c r="AI631" s="5"/>
      <c r="AU631">
        <v>579</v>
      </c>
    </row>
    <row r="632" spans="1:47" x14ac:dyDescent="0.3">
      <c r="A632">
        <v>631</v>
      </c>
      <c r="O632" s="4"/>
      <c r="P632" s="3"/>
      <c r="R632" s="4"/>
      <c r="S632" s="3"/>
      <c r="V632" s="4"/>
      <c r="W632" s="5"/>
      <c r="X632" s="5"/>
      <c r="Y632" s="5"/>
      <c r="Z632" s="5"/>
      <c r="AA632" s="5"/>
      <c r="AB632" s="5"/>
      <c r="AC632" s="5"/>
      <c r="AD632" s="5"/>
      <c r="AG632" s="4"/>
      <c r="AH632" s="3"/>
      <c r="AI632" s="5"/>
      <c r="AU632">
        <v>580</v>
      </c>
    </row>
    <row r="633" spans="1:47" x14ac:dyDescent="0.3">
      <c r="A633">
        <v>632</v>
      </c>
      <c r="O633" s="4"/>
      <c r="P633" s="3"/>
      <c r="R633" s="4"/>
      <c r="S633" s="3"/>
      <c r="V633" s="4"/>
      <c r="W633" s="5"/>
      <c r="X633" s="5"/>
      <c r="Y633" s="5"/>
      <c r="Z633" s="5"/>
      <c r="AA633" s="5"/>
      <c r="AB633" s="5"/>
      <c r="AC633" s="5"/>
      <c r="AD633" s="5"/>
      <c r="AG633" s="4"/>
      <c r="AH633" s="3"/>
      <c r="AI633" s="5"/>
      <c r="AU633">
        <v>581</v>
      </c>
    </row>
    <row r="634" spans="1:47" x14ac:dyDescent="0.3">
      <c r="A634">
        <v>633</v>
      </c>
      <c r="O634" s="4"/>
      <c r="P634" s="3"/>
      <c r="R634" s="4"/>
      <c r="S634" s="3"/>
      <c r="V634" s="4"/>
      <c r="W634" s="5"/>
      <c r="X634" s="5"/>
      <c r="Y634" s="5"/>
      <c r="Z634" s="5"/>
      <c r="AA634" s="5"/>
      <c r="AB634" s="5"/>
      <c r="AC634" s="5"/>
      <c r="AD634" s="5"/>
      <c r="AG634" s="4"/>
      <c r="AH634" s="3"/>
      <c r="AI634" s="5"/>
      <c r="AU634">
        <v>582</v>
      </c>
    </row>
    <row r="635" spans="1:47" x14ac:dyDescent="0.3">
      <c r="A635">
        <v>634</v>
      </c>
      <c r="O635" s="4"/>
      <c r="P635" s="3"/>
      <c r="R635" s="4"/>
      <c r="S635" s="3"/>
      <c r="V635" s="4"/>
      <c r="W635" s="5"/>
      <c r="X635" s="5"/>
      <c r="Y635" s="5"/>
      <c r="Z635" s="5"/>
      <c r="AA635" s="5"/>
      <c r="AB635" s="5"/>
      <c r="AC635" s="5"/>
      <c r="AD635" s="5"/>
      <c r="AG635" s="4"/>
      <c r="AH635" s="3"/>
      <c r="AI635" s="5"/>
      <c r="AU635">
        <v>583</v>
      </c>
    </row>
    <row r="636" spans="1:47" x14ac:dyDescent="0.3">
      <c r="A636">
        <v>635</v>
      </c>
      <c r="O636" s="4"/>
      <c r="P636" s="3"/>
      <c r="R636" s="4"/>
      <c r="S636" s="3"/>
      <c r="V636" s="4"/>
      <c r="W636" s="5"/>
      <c r="X636" s="5"/>
      <c r="Y636" s="5"/>
      <c r="Z636" s="5"/>
      <c r="AA636" s="5"/>
      <c r="AB636" s="5"/>
      <c r="AC636" s="5"/>
      <c r="AD636" s="5"/>
      <c r="AG636" s="4"/>
      <c r="AH636" s="3"/>
      <c r="AI636" s="5"/>
      <c r="AU636">
        <v>584</v>
      </c>
    </row>
    <row r="637" spans="1:47" x14ac:dyDescent="0.3">
      <c r="A637">
        <v>636</v>
      </c>
      <c r="O637" s="4"/>
      <c r="P637" s="3"/>
      <c r="R637" s="4"/>
      <c r="S637" s="3"/>
      <c r="V637" s="4"/>
      <c r="W637" s="5"/>
      <c r="X637" s="5"/>
      <c r="Y637" s="5"/>
      <c r="Z637" s="5"/>
      <c r="AA637" s="5"/>
      <c r="AB637" s="5"/>
      <c r="AC637" s="5"/>
      <c r="AD637" s="5"/>
      <c r="AG637" s="4"/>
      <c r="AH637" s="3"/>
      <c r="AI637" s="5"/>
      <c r="AU637">
        <v>585</v>
      </c>
    </row>
    <row r="638" spans="1:47" x14ac:dyDescent="0.3">
      <c r="A638">
        <v>637</v>
      </c>
      <c r="O638" s="4"/>
      <c r="P638" s="3"/>
      <c r="R638" s="4"/>
      <c r="S638" s="3"/>
      <c r="V638" s="4"/>
      <c r="W638" s="5"/>
      <c r="X638" s="5"/>
      <c r="Y638" s="5"/>
      <c r="Z638" s="5"/>
      <c r="AA638" s="5"/>
      <c r="AB638" s="5"/>
      <c r="AC638" s="5"/>
      <c r="AD638" s="5"/>
      <c r="AG638" s="4"/>
      <c r="AH638" s="3"/>
      <c r="AI638" s="5"/>
      <c r="AU638">
        <v>586</v>
      </c>
    </row>
    <row r="639" spans="1:47" x14ac:dyDescent="0.3">
      <c r="A639">
        <v>638</v>
      </c>
      <c r="O639" s="4"/>
      <c r="P639" s="3"/>
      <c r="R639" s="4"/>
      <c r="S639" s="3"/>
      <c r="V639" s="4"/>
      <c r="W639" s="5"/>
      <c r="X639" s="5"/>
      <c r="Y639" s="5"/>
      <c r="Z639" s="5"/>
      <c r="AA639" s="5"/>
      <c r="AB639" s="5"/>
      <c r="AC639" s="5"/>
      <c r="AD639" s="5"/>
      <c r="AG639" s="4"/>
      <c r="AH639" s="3"/>
      <c r="AI639" s="5"/>
      <c r="AU639">
        <v>587</v>
      </c>
    </row>
    <row r="640" spans="1:47" x14ac:dyDescent="0.3">
      <c r="A640">
        <v>639</v>
      </c>
      <c r="O640" s="4"/>
      <c r="P640" s="3"/>
      <c r="R640" s="4"/>
      <c r="S640" s="3"/>
      <c r="V640" s="4"/>
      <c r="W640" s="5"/>
      <c r="X640" s="5"/>
      <c r="Y640" s="5"/>
      <c r="Z640" s="5"/>
      <c r="AA640" s="5"/>
      <c r="AB640" s="5"/>
      <c r="AC640" s="5"/>
      <c r="AD640" s="5"/>
      <c r="AG640" s="4"/>
      <c r="AH640" s="3"/>
      <c r="AI640" s="5"/>
      <c r="AU640">
        <v>588</v>
      </c>
    </row>
    <row r="641" spans="1:47" x14ac:dyDescent="0.3">
      <c r="A641">
        <v>640</v>
      </c>
      <c r="O641" s="4"/>
      <c r="P641" s="3"/>
      <c r="R641" s="4"/>
      <c r="S641" s="3"/>
      <c r="V641" s="4"/>
      <c r="W641" s="5"/>
      <c r="X641" s="5"/>
      <c r="Y641" s="5"/>
      <c r="Z641" s="5"/>
      <c r="AA641" s="5"/>
      <c r="AB641" s="5"/>
      <c r="AC641" s="5"/>
      <c r="AD641" s="5"/>
      <c r="AG641" s="4"/>
      <c r="AH641" s="3"/>
      <c r="AI641" s="5"/>
      <c r="AU641">
        <v>589</v>
      </c>
    </row>
    <row r="642" spans="1:47" x14ac:dyDescent="0.3">
      <c r="A642">
        <v>641</v>
      </c>
      <c r="O642" s="4"/>
      <c r="P642" s="3"/>
      <c r="R642" s="4"/>
      <c r="S642" s="3"/>
      <c r="V642" s="4"/>
      <c r="W642" s="5"/>
      <c r="X642" s="5"/>
      <c r="Y642" s="5"/>
      <c r="Z642" s="5"/>
      <c r="AA642" s="5"/>
      <c r="AB642" s="5"/>
      <c r="AC642" s="5"/>
      <c r="AD642" s="5"/>
      <c r="AG642" s="4"/>
      <c r="AH642" s="3"/>
      <c r="AI642" s="5"/>
      <c r="AU642">
        <v>590</v>
      </c>
    </row>
    <row r="643" spans="1:47" x14ac:dyDescent="0.3">
      <c r="A643">
        <v>642</v>
      </c>
      <c r="O643" s="4"/>
      <c r="P643" s="3"/>
      <c r="R643" s="4"/>
      <c r="S643" s="3"/>
      <c r="V643" s="4"/>
      <c r="W643" s="5"/>
      <c r="X643" s="5"/>
      <c r="Y643" s="5"/>
      <c r="Z643" s="5"/>
      <c r="AA643" s="5"/>
      <c r="AB643" s="5"/>
      <c r="AC643" s="5"/>
      <c r="AD643" s="5"/>
      <c r="AG643" s="4"/>
      <c r="AH643" s="3"/>
      <c r="AI643" s="5"/>
      <c r="AU643">
        <v>591</v>
      </c>
    </row>
    <row r="644" spans="1:47" x14ac:dyDescent="0.3">
      <c r="A644">
        <v>643</v>
      </c>
      <c r="O644" s="4"/>
      <c r="P644" s="3"/>
      <c r="R644" s="4"/>
      <c r="S644" s="3"/>
      <c r="V644" s="4"/>
      <c r="W644" s="5"/>
      <c r="X644" s="5"/>
      <c r="Y644" s="5"/>
      <c r="Z644" s="5"/>
      <c r="AA644" s="5"/>
      <c r="AB644" s="5"/>
      <c r="AC644" s="5"/>
      <c r="AD644" s="5"/>
      <c r="AG644" s="4"/>
      <c r="AH644" s="3"/>
      <c r="AI644" s="5"/>
      <c r="AU644">
        <v>592</v>
      </c>
    </row>
    <row r="645" spans="1:47" x14ac:dyDescent="0.3">
      <c r="A645">
        <v>644</v>
      </c>
      <c r="O645" s="4"/>
      <c r="P645" s="3"/>
      <c r="R645" s="4"/>
      <c r="S645" s="3"/>
      <c r="V645" s="4"/>
      <c r="W645" s="5"/>
      <c r="X645" s="5"/>
      <c r="Y645" s="5"/>
      <c r="Z645" s="5"/>
      <c r="AA645" s="5"/>
      <c r="AB645" s="5"/>
      <c r="AC645" s="5"/>
      <c r="AD645" s="5"/>
      <c r="AG645" s="4"/>
      <c r="AH645" s="3"/>
      <c r="AI645" s="5"/>
      <c r="AU645">
        <v>593</v>
      </c>
    </row>
    <row r="646" spans="1:47" x14ac:dyDescent="0.3">
      <c r="A646">
        <v>645</v>
      </c>
      <c r="O646" s="4"/>
      <c r="P646" s="3"/>
      <c r="R646" s="4"/>
      <c r="S646" s="3"/>
      <c r="V646" s="4"/>
      <c r="W646" s="5"/>
      <c r="X646" s="5"/>
      <c r="Y646" s="5"/>
      <c r="Z646" s="5"/>
      <c r="AA646" s="5"/>
      <c r="AB646" s="5"/>
      <c r="AC646" s="5"/>
      <c r="AD646" s="5"/>
      <c r="AG646" s="4"/>
      <c r="AH646" s="3"/>
      <c r="AI646" s="5"/>
      <c r="AU646">
        <v>594</v>
      </c>
    </row>
    <row r="647" spans="1:47" x14ac:dyDescent="0.3">
      <c r="A647">
        <v>646</v>
      </c>
      <c r="O647" s="4"/>
      <c r="P647" s="3"/>
      <c r="R647" s="4"/>
      <c r="S647" s="3"/>
      <c r="V647" s="4"/>
      <c r="W647" s="5"/>
      <c r="X647" s="5"/>
      <c r="Y647" s="5"/>
      <c r="Z647" s="5"/>
      <c r="AA647" s="5"/>
      <c r="AB647" s="5"/>
      <c r="AC647" s="5"/>
      <c r="AD647" s="5"/>
      <c r="AG647" s="4"/>
      <c r="AH647" s="3"/>
      <c r="AI647" s="5"/>
      <c r="AU647">
        <v>595</v>
      </c>
    </row>
    <row r="648" spans="1:47" x14ac:dyDescent="0.3">
      <c r="A648">
        <v>647</v>
      </c>
      <c r="O648" s="4"/>
      <c r="P648" s="3"/>
      <c r="R648" s="4"/>
      <c r="S648" s="3"/>
      <c r="V648" s="4"/>
      <c r="W648" s="5"/>
      <c r="X648" s="5"/>
      <c r="Y648" s="5"/>
      <c r="Z648" s="5"/>
      <c r="AA648" s="5"/>
      <c r="AB648" s="5"/>
      <c r="AC648" s="5"/>
      <c r="AD648" s="5"/>
      <c r="AG648" s="4"/>
      <c r="AH648" s="3"/>
      <c r="AI648" s="5"/>
      <c r="AU648">
        <v>596</v>
      </c>
    </row>
    <row r="649" spans="1:47" x14ac:dyDescent="0.3">
      <c r="A649">
        <v>648</v>
      </c>
      <c r="O649" s="4"/>
      <c r="P649" s="3"/>
      <c r="R649" s="4"/>
      <c r="S649" s="3"/>
      <c r="V649" s="4"/>
      <c r="W649" s="5"/>
      <c r="X649" s="5"/>
      <c r="Y649" s="5"/>
      <c r="Z649" s="5"/>
      <c r="AA649" s="5"/>
      <c r="AB649" s="5"/>
      <c r="AC649" s="5"/>
      <c r="AD649" s="5"/>
      <c r="AG649" s="4"/>
      <c r="AH649" s="3"/>
      <c r="AI649" s="5"/>
      <c r="AU649">
        <v>597</v>
      </c>
    </row>
    <row r="650" spans="1:47" x14ac:dyDescent="0.3">
      <c r="A650">
        <v>649</v>
      </c>
      <c r="O650" s="4"/>
      <c r="P650" s="3"/>
      <c r="R650" s="4"/>
      <c r="S650" s="3"/>
      <c r="V650" s="4"/>
      <c r="W650" s="5"/>
      <c r="X650" s="5"/>
      <c r="Y650" s="5"/>
      <c r="Z650" s="5"/>
      <c r="AA650" s="5"/>
      <c r="AB650" s="5"/>
      <c r="AC650" s="5"/>
      <c r="AD650" s="5"/>
      <c r="AG650" s="4"/>
      <c r="AH650" s="3"/>
      <c r="AI650" s="5"/>
      <c r="AU650">
        <v>598</v>
      </c>
    </row>
    <row r="651" spans="1:47" x14ac:dyDescent="0.3">
      <c r="A651">
        <v>650</v>
      </c>
      <c r="O651" s="4"/>
      <c r="P651" s="3"/>
      <c r="R651" s="4"/>
      <c r="S651" s="3"/>
      <c r="V651" s="4"/>
      <c r="W651" s="5"/>
      <c r="X651" s="5"/>
      <c r="Y651" s="5"/>
      <c r="Z651" s="5"/>
      <c r="AA651" s="5"/>
      <c r="AB651" s="5"/>
      <c r="AC651" s="5"/>
      <c r="AD651" s="5"/>
      <c r="AG651" s="4"/>
      <c r="AH651" s="3"/>
      <c r="AI651" s="5"/>
      <c r="AU651">
        <v>599</v>
      </c>
    </row>
    <row r="652" spans="1:47" x14ac:dyDescent="0.3">
      <c r="A652">
        <v>651</v>
      </c>
      <c r="O652" s="4"/>
      <c r="P652" s="3"/>
      <c r="R652" s="4"/>
      <c r="S652" s="3"/>
      <c r="V652" s="4"/>
      <c r="W652" s="5"/>
      <c r="X652" s="5"/>
      <c r="Y652" s="5"/>
      <c r="Z652" s="5"/>
      <c r="AA652" s="5"/>
      <c r="AB652" s="5"/>
      <c r="AC652" s="5"/>
      <c r="AD652" s="5"/>
      <c r="AG652" s="4"/>
      <c r="AH652" s="3"/>
      <c r="AI652" s="5"/>
      <c r="AU652">
        <v>600</v>
      </c>
    </row>
    <row r="653" spans="1:47" x14ac:dyDescent="0.3">
      <c r="A653">
        <v>652</v>
      </c>
      <c r="O653" s="4"/>
      <c r="P653" s="3"/>
      <c r="R653" s="4"/>
      <c r="S653" s="3"/>
      <c r="V653" s="4"/>
      <c r="W653" s="5"/>
      <c r="X653" s="5"/>
      <c r="Y653" s="5"/>
      <c r="Z653" s="5"/>
      <c r="AA653" s="5"/>
      <c r="AB653" s="5"/>
      <c r="AC653" s="5"/>
      <c r="AD653" s="5"/>
      <c r="AG653" s="4"/>
      <c r="AH653" s="3"/>
      <c r="AI653" s="5"/>
      <c r="AU653">
        <v>601</v>
      </c>
    </row>
    <row r="654" spans="1:47" x14ac:dyDescent="0.3">
      <c r="A654">
        <v>653</v>
      </c>
      <c r="O654" s="4"/>
      <c r="P654" s="3"/>
      <c r="R654" s="4"/>
      <c r="S654" s="3"/>
      <c r="V654" s="4"/>
      <c r="W654" s="5"/>
      <c r="X654" s="5"/>
      <c r="Y654" s="5"/>
      <c r="Z654" s="5"/>
      <c r="AA654" s="5"/>
      <c r="AB654" s="5"/>
      <c r="AC654" s="5"/>
      <c r="AD654" s="5"/>
      <c r="AG654" s="4"/>
      <c r="AH654" s="3"/>
      <c r="AI654" s="5"/>
      <c r="AU654">
        <v>602</v>
      </c>
    </row>
    <row r="655" spans="1:47" x14ac:dyDescent="0.3">
      <c r="A655">
        <v>654</v>
      </c>
      <c r="O655" s="4"/>
      <c r="P655" s="3"/>
      <c r="R655" s="4"/>
      <c r="S655" s="3"/>
      <c r="V655" s="4"/>
      <c r="W655" s="5"/>
      <c r="X655" s="5"/>
      <c r="Y655" s="5"/>
      <c r="Z655" s="5"/>
      <c r="AA655" s="5"/>
      <c r="AB655" s="5"/>
      <c r="AC655" s="5"/>
      <c r="AD655" s="5"/>
      <c r="AG655" s="4"/>
      <c r="AH655" s="3"/>
      <c r="AI655" s="5"/>
      <c r="AU655">
        <v>603</v>
      </c>
    </row>
    <row r="656" spans="1:47" x14ac:dyDescent="0.3">
      <c r="A656">
        <v>655</v>
      </c>
      <c r="O656" s="4"/>
      <c r="P656" s="3"/>
      <c r="R656" s="4"/>
      <c r="S656" s="3"/>
      <c r="V656" s="4"/>
      <c r="W656" s="5"/>
      <c r="X656" s="5"/>
      <c r="Y656" s="5"/>
      <c r="Z656" s="5"/>
      <c r="AA656" s="5"/>
      <c r="AB656" s="5"/>
      <c r="AC656" s="5"/>
      <c r="AD656" s="5"/>
      <c r="AG656" s="4"/>
      <c r="AH656" s="3"/>
      <c r="AI656" s="5"/>
      <c r="AU656">
        <v>604</v>
      </c>
    </row>
    <row r="657" spans="1:47" x14ac:dyDescent="0.3">
      <c r="A657">
        <v>656</v>
      </c>
      <c r="O657" s="4"/>
      <c r="P657" s="3"/>
      <c r="R657" s="4"/>
      <c r="S657" s="3"/>
      <c r="V657" s="4"/>
      <c r="W657" s="5"/>
      <c r="X657" s="5"/>
      <c r="Y657" s="5"/>
      <c r="Z657" s="5"/>
      <c r="AA657" s="5"/>
      <c r="AB657" s="5"/>
      <c r="AC657" s="5"/>
      <c r="AD657" s="5"/>
      <c r="AG657" s="4"/>
      <c r="AH657" s="3"/>
      <c r="AI657" s="5"/>
      <c r="AU657">
        <v>605</v>
      </c>
    </row>
    <row r="658" spans="1:47" x14ac:dyDescent="0.3">
      <c r="A658">
        <v>657</v>
      </c>
      <c r="O658" s="4"/>
      <c r="P658" s="3"/>
      <c r="R658" s="4"/>
      <c r="S658" s="3"/>
      <c r="V658" s="4"/>
      <c r="W658" s="5"/>
      <c r="X658" s="5"/>
      <c r="Y658" s="5"/>
      <c r="Z658" s="5"/>
      <c r="AA658" s="5"/>
      <c r="AB658" s="5"/>
      <c r="AC658" s="5"/>
      <c r="AD658" s="5"/>
      <c r="AG658" s="4"/>
      <c r="AH658" s="3"/>
      <c r="AI658" s="5"/>
      <c r="AU658">
        <v>606</v>
      </c>
    </row>
    <row r="659" spans="1:47" x14ac:dyDescent="0.3">
      <c r="A659">
        <v>658</v>
      </c>
      <c r="O659" s="4"/>
      <c r="P659" s="3"/>
      <c r="R659" s="4"/>
      <c r="S659" s="3"/>
      <c r="V659" s="4"/>
      <c r="W659" s="5"/>
      <c r="X659" s="5"/>
      <c r="Y659" s="5"/>
      <c r="Z659" s="5"/>
      <c r="AA659" s="5"/>
      <c r="AB659" s="5"/>
      <c r="AC659" s="5"/>
      <c r="AD659" s="5"/>
      <c r="AG659" s="4"/>
      <c r="AH659" s="3"/>
      <c r="AI659" s="5"/>
      <c r="AU659">
        <v>607</v>
      </c>
    </row>
    <row r="660" spans="1:47" x14ac:dyDescent="0.3">
      <c r="A660">
        <v>659</v>
      </c>
      <c r="O660" s="4"/>
      <c r="P660" s="3"/>
      <c r="R660" s="4"/>
      <c r="S660" s="3"/>
      <c r="V660" s="4"/>
      <c r="W660" s="5"/>
      <c r="X660" s="5"/>
      <c r="Y660" s="5"/>
      <c r="Z660" s="5"/>
      <c r="AA660" s="5"/>
      <c r="AB660" s="5"/>
      <c r="AC660" s="5"/>
      <c r="AD660" s="5"/>
      <c r="AG660" s="4"/>
      <c r="AH660" s="3"/>
      <c r="AI660" s="5"/>
      <c r="AU660">
        <v>608</v>
      </c>
    </row>
    <row r="661" spans="1:47" x14ac:dyDescent="0.3">
      <c r="A661">
        <v>660</v>
      </c>
      <c r="O661" s="4"/>
      <c r="P661" s="3"/>
      <c r="R661" s="4"/>
      <c r="S661" s="3"/>
      <c r="V661" s="4"/>
      <c r="W661" s="5"/>
      <c r="X661" s="5"/>
      <c r="Y661" s="5"/>
      <c r="Z661" s="5"/>
      <c r="AA661" s="5"/>
      <c r="AB661" s="5"/>
      <c r="AC661" s="5"/>
      <c r="AD661" s="5"/>
      <c r="AG661" s="4"/>
      <c r="AH661" s="3"/>
      <c r="AI661" s="5"/>
      <c r="AU661">
        <v>609</v>
      </c>
    </row>
    <row r="662" spans="1:47" x14ac:dyDescent="0.3">
      <c r="A662">
        <v>661</v>
      </c>
      <c r="O662" s="4"/>
      <c r="P662" s="3"/>
      <c r="R662" s="4"/>
      <c r="S662" s="3"/>
      <c r="V662" s="4"/>
      <c r="W662" s="5"/>
      <c r="X662" s="5"/>
      <c r="Y662" s="5"/>
      <c r="Z662" s="5"/>
      <c r="AA662" s="5"/>
      <c r="AB662" s="5"/>
      <c r="AC662" s="5"/>
      <c r="AD662" s="5"/>
      <c r="AG662" s="4"/>
      <c r="AH662" s="3"/>
      <c r="AI662" s="5"/>
      <c r="AU662">
        <v>610</v>
      </c>
    </row>
    <row r="663" spans="1:47" x14ac:dyDescent="0.3">
      <c r="A663">
        <v>662</v>
      </c>
      <c r="O663" s="4"/>
      <c r="P663" s="3"/>
      <c r="R663" s="4"/>
      <c r="S663" s="3"/>
      <c r="V663" s="4"/>
      <c r="W663" s="5"/>
      <c r="X663" s="5"/>
      <c r="Y663" s="5"/>
      <c r="Z663" s="5"/>
      <c r="AA663" s="5"/>
      <c r="AB663" s="5"/>
      <c r="AC663" s="5"/>
      <c r="AD663" s="5"/>
      <c r="AG663" s="4"/>
      <c r="AH663" s="3"/>
      <c r="AI663" s="5"/>
      <c r="AU663">
        <v>611</v>
      </c>
    </row>
    <row r="664" spans="1:47" x14ac:dyDescent="0.3">
      <c r="A664">
        <v>663</v>
      </c>
      <c r="O664" s="4"/>
      <c r="P664" s="3"/>
      <c r="R664" s="4"/>
      <c r="S664" s="3"/>
      <c r="V664" s="4"/>
      <c r="W664" s="5"/>
      <c r="X664" s="5"/>
      <c r="Y664" s="5"/>
      <c r="Z664" s="5"/>
      <c r="AA664" s="5"/>
      <c r="AB664" s="5"/>
      <c r="AC664" s="5"/>
      <c r="AD664" s="5"/>
      <c r="AG664" s="4"/>
      <c r="AH664" s="3"/>
      <c r="AI664" s="5"/>
      <c r="AU664">
        <v>612</v>
      </c>
    </row>
    <row r="665" spans="1:47" x14ac:dyDescent="0.3">
      <c r="A665">
        <v>664</v>
      </c>
      <c r="O665" s="4"/>
      <c r="P665" s="3"/>
      <c r="R665" s="4"/>
      <c r="S665" s="3"/>
      <c r="V665" s="4"/>
      <c r="W665" s="5"/>
      <c r="X665" s="5"/>
      <c r="Y665" s="5"/>
      <c r="Z665" s="5"/>
      <c r="AA665" s="5"/>
      <c r="AB665" s="5"/>
      <c r="AC665" s="5"/>
      <c r="AD665" s="5"/>
      <c r="AG665" s="4"/>
      <c r="AH665" s="3"/>
      <c r="AI665" s="5"/>
      <c r="AU665">
        <v>613</v>
      </c>
    </row>
    <row r="666" spans="1:47" x14ac:dyDescent="0.3">
      <c r="A666">
        <v>665</v>
      </c>
      <c r="O666" s="4"/>
      <c r="P666" s="3"/>
      <c r="R666" s="4"/>
      <c r="S666" s="3"/>
      <c r="V666" s="4"/>
      <c r="W666" s="5"/>
      <c r="X666" s="5"/>
      <c r="Y666" s="5"/>
      <c r="Z666" s="5"/>
      <c r="AA666" s="5"/>
      <c r="AB666" s="5"/>
      <c r="AC666" s="5"/>
      <c r="AD666" s="5"/>
      <c r="AG666" s="4"/>
      <c r="AH666" s="3"/>
      <c r="AI666" s="5"/>
      <c r="AU666">
        <v>614</v>
      </c>
    </row>
    <row r="667" spans="1:47" x14ac:dyDescent="0.3">
      <c r="A667">
        <v>666</v>
      </c>
      <c r="O667" s="4"/>
      <c r="P667" s="3"/>
      <c r="R667" s="4"/>
      <c r="S667" s="3"/>
      <c r="V667" s="4"/>
      <c r="W667" s="5"/>
      <c r="X667" s="5"/>
      <c r="Y667" s="5"/>
      <c r="Z667" s="5"/>
      <c r="AA667" s="5"/>
      <c r="AB667" s="5"/>
      <c r="AC667" s="5"/>
      <c r="AD667" s="5"/>
      <c r="AG667" s="4"/>
      <c r="AH667" s="3"/>
      <c r="AI667" s="5"/>
      <c r="AU667">
        <v>615</v>
      </c>
    </row>
    <row r="668" spans="1:47" x14ac:dyDescent="0.3">
      <c r="A668">
        <v>667</v>
      </c>
      <c r="O668" s="4"/>
      <c r="P668" s="3"/>
      <c r="R668" s="4"/>
      <c r="S668" s="3"/>
      <c r="V668" s="4"/>
      <c r="W668" s="5"/>
      <c r="X668" s="5"/>
      <c r="Y668" s="5"/>
      <c r="Z668" s="5"/>
      <c r="AA668" s="5"/>
      <c r="AB668" s="5"/>
      <c r="AC668" s="5"/>
      <c r="AD668" s="5"/>
      <c r="AG668" s="4"/>
      <c r="AH668" s="3"/>
      <c r="AI668" s="5"/>
      <c r="AU668">
        <v>616</v>
      </c>
    </row>
    <row r="669" spans="1:47" x14ac:dyDescent="0.3">
      <c r="A669">
        <v>668</v>
      </c>
      <c r="O669" s="4"/>
      <c r="P669" s="3"/>
      <c r="R669" s="4"/>
      <c r="S669" s="3"/>
      <c r="V669" s="4"/>
      <c r="W669" s="5"/>
      <c r="X669" s="5"/>
      <c r="Y669" s="5"/>
      <c r="Z669" s="5"/>
      <c r="AA669" s="5"/>
      <c r="AB669" s="5"/>
      <c r="AC669" s="5"/>
      <c r="AD669" s="5"/>
      <c r="AG669" s="4"/>
      <c r="AH669" s="3"/>
      <c r="AI669" s="5"/>
      <c r="AU669">
        <v>617</v>
      </c>
    </row>
    <row r="670" spans="1:47" x14ac:dyDescent="0.3">
      <c r="A670">
        <v>669</v>
      </c>
      <c r="O670" s="4"/>
      <c r="P670" s="3"/>
      <c r="R670" s="4"/>
      <c r="S670" s="3"/>
      <c r="V670" s="4"/>
      <c r="W670" s="5"/>
      <c r="X670" s="5"/>
      <c r="Y670" s="5"/>
      <c r="Z670" s="5"/>
      <c r="AA670" s="5"/>
      <c r="AB670" s="5"/>
      <c r="AC670" s="5"/>
      <c r="AD670" s="5"/>
      <c r="AG670" s="4"/>
      <c r="AH670" s="3"/>
      <c r="AI670" s="5"/>
      <c r="AU670">
        <v>618</v>
      </c>
    </row>
    <row r="671" spans="1:47" x14ac:dyDescent="0.3">
      <c r="A671">
        <v>670</v>
      </c>
      <c r="O671" s="4"/>
      <c r="P671" s="3"/>
      <c r="R671" s="4"/>
      <c r="S671" s="3"/>
      <c r="V671" s="4"/>
      <c r="W671" s="5"/>
      <c r="X671" s="5"/>
      <c r="Y671" s="5"/>
      <c r="Z671" s="5"/>
      <c r="AA671" s="5"/>
      <c r="AB671" s="5"/>
      <c r="AC671" s="5"/>
      <c r="AD671" s="5"/>
      <c r="AG671" s="4"/>
      <c r="AH671" s="3"/>
      <c r="AI671" s="5"/>
      <c r="AU671">
        <v>619</v>
      </c>
    </row>
    <row r="672" spans="1:47" x14ac:dyDescent="0.3">
      <c r="A672">
        <v>671</v>
      </c>
      <c r="O672" s="4"/>
      <c r="P672" s="3"/>
      <c r="R672" s="4"/>
      <c r="S672" s="3"/>
      <c r="V672" s="4"/>
      <c r="W672" s="5"/>
      <c r="X672" s="5"/>
      <c r="Y672" s="5"/>
      <c r="Z672" s="5"/>
      <c r="AA672" s="5"/>
      <c r="AB672" s="5"/>
      <c r="AC672" s="5"/>
      <c r="AD672" s="5"/>
      <c r="AG672" s="4"/>
      <c r="AH672" s="3"/>
      <c r="AI672" s="5"/>
      <c r="AU672">
        <v>620</v>
      </c>
    </row>
    <row r="673" spans="1:47" x14ac:dyDescent="0.3">
      <c r="A673">
        <v>672</v>
      </c>
      <c r="O673" s="4"/>
      <c r="P673" s="3"/>
      <c r="R673" s="4"/>
      <c r="S673" s="3"/>
      <c r="V673" s="4"/>
      <c r="W673" s="5"/>
      <c r="X673" s="5"/>
      <c r="Y673" s="5"/>
      <c r="Z673" s="5"/>
      <c r="AA673" s="5"/>
      <c r="AB673" s="5"/>
      <c r="AC673" s="5"/>
      <c r="AD673" s="5"/>
      <c r="AG673" s="4"/>
      <c r="AH673" s="3"/>
      <c r="AI673" s="5"/>
      <c r="AU673">
        <v>621</v>
      </c>
    </row>
    <row r="674" spans="1:47" x14ac:dyDescent="0.3">
      <c r="A674">
        <v>673</v>
      </c>
      <c r="O674" s="4"/>
      <c r="P674" s="3"/>
      <c r="R674" s="4"/>
      <c r="S674" s="3"/>
      <c r="V674" s="4"/>
      <c r="W674" s="5"/>
      <c r="X674" s="5"/>
      <c r="Y674" s="5"/>
      <c r="Z674" s="5"/>
      <c r="AA674" s="5"/>
      <c r="AB674" s="5"/>
      <c r="AC674" s="5"/>
      <c r="AD674" s="5"/>
      <c r="AG674" s="4"/>
      <c r="AH674" s="3"/>
      <c r="AI674" s="5"/>
      <c r="AU674">
        <v>622</v>
      </c>
    </row>
    <row r="675" spans="1:47" x14ac:dyDescent="0.3">
      <c r="A675">
        <v>674</v>
      </c>
      <c r="O675" s="4"/>
      <c r="P675" s="3"/>
      <c r="R675" s="4"/>
      <c r="S675" s="3"/>
      <c r="V675" s="4"/>
      <c r="W675" s="5"/>
      <c r="X675" s="5"/>
      <c r="Y675" s="5"/>
      <c r="Z675" s="5"/>
      <c r="AA675" s="5"/>
      <c r="AB675" s="5"/>
      <c r="AC675" s="5"/>
      <c r="AD675" s="5"/>
      <c r="AG675" s="4"/>
      <c r="AH675" s="3"/>
      <c r="AI675" s="5"/>
      <c r="AU675">
        <v>623</v>
      </c>
    </row>
    <row r="676" spans="1:47" x14ac:dyDescent="0.3">
      <c r="A676">
        <v>675</v>
      </c>
      <c r="O676" s="4"/>
      <c r="P676" s="3"/>
      <c r="R676" s="4"/>
      <c r="S676" s="3"/>
      <c r="V676" s="4"/>
      <c r="W676" s="5"/>
      <c r="X676" s="5"/>
      <c r="Y676" s="5"/>
      <c r="Z676" s="5"/>
      <c r="AA676" s="5"/>
      <c r="AB676" s="5"/>
      <c r="AC676" s="5"/>
      <c r="AD676" s="5"/>
      <c r="AG676" s="4"/>
      <c r="AH676" s="3"/>
      <c r="AI676" s="5"/>
      <c r="AU676">
        <v>624</v>
      </c>
    </row>
    <row r="677" spans="1:47" x14ac:dyDescent="0.3">
      <c r="A677">
        <v>676</v>
      </c>
      <c r="O677" s="4"/>
      <c r="P677" s="3"/>
      <c r="R677" s="4"/>
      <c r="S677" s="3"/>
      <c r="V677" s="4"/>
      <c r="W677" s="5"/>
      <c r="X677" s="5"/>
      <c r="Y677" s="5"/>
      <c r="Z677" s="5"/>
      <c r="AA677" s="5"/>
      <c r="AB677" s="5"/>
      <c r="AC677" s="5"/>
      <c r="AD677" s="5"/>
      <c r="AG677" s="4"/>
      <c r="AH677" s="3"/>
      <c r="AI677" s="5"/>
      <c r="AU677">
        <v>625</v>
      </c>
    </row>
    <row r="678" spans="1:47" x14ac:dyDescent="0.3">
      <c r="A678">
        <v>677</v>
      </c>
      <c r="O678" s="4"/>
      <c r="P678" s="3"/>
      <c r="R678" s="4"/>
      <c r="S678" s="3"/>
      <c r="V678" s="4"/>
      <c r="W678" s="5"/>
      <c r="X678" s="5"/>
      <c r="Y678" s="5"/>
      <c r="Z678" s="5"/>
      <c r="AA678" s="5"/>
      <c r="AB678" s="5"/>
      <c r="AC678" s="5"/>
      <c r="AD678" s="5"/>
      <c r="AG678" s="4"/>
      <c r="AH678" s="3"/>
      <c r="AI678" s="5"/>
      <c r="AU678">
        <v>626</v>
      </c>
    </row>
    <row r="679" spans="1:47" x14ac:dyDescent="0.3">
      <c r="A679">
        <v>678</v>
      </c>
      <c r="O679" s="4"/>
      <c r="P679" s="3"/>
      <c r="R679" s="4"/>
      <c r="S679" s="3"/>
      <c r="V679" s="4"/>
      <c r="W679" s="5"/>
      <c r="X679" s="5"/>
      <c r="Y679" s="5"/>
      <c r="Z679" s="5"/>
      <c r="AA679" s="5"/>
      <c r="AB679" s="5"/>
      <c r="AC679" s="5"/>
      <c r="AD679" s="5"/>
      <c r="AG679" s="4"/>
      <c r="AH679" s="3"/>
      <c r="AI679" s="5"/>
      <c r="AU679">
        <v>627</v>
      </c>
    </row>
    <row r="680" spans="1:47" x14ac:dyDescent="0.3">
      <c r="A680">
        <v>679</v>
      </c>
      <c r="O680" s="4"/>
      <c r="P680" s="3"/>
      <c r="R680" s="4"/>
      <c r="S680" s="3"/>
      <c r="V680" s="4"/>
      <c r="W680" s="5"/>
      <c r="X680" s="5"/>
      <c r="Y680" s="5"/>
      <c r="Z680" s="5"/>
      <c r="AA680" s="5"/>
      <c r="AB680" s="5"/>
      <c r="AC680" s="5"/>
      <c r="AD680" s="5"/>
      <c r="AG680" s="4"/>
      <c r="AH680" s="3"/>
      <c r="AI680" s="5"/>
      <c r="AU680">
        <v>628</v>
      </c>
    </row>
    <row r="681" spans="1:47" x14ac:dyDescent="0.3">
      <c r="A681">
        <v>680</v>
      </c>
      <c r="O681" s="4"/>
      <c r="P681" s="3"/>
      <c r="R681" s="4"/>
      <c r="S681" s="3"/>
      <c r="V681" s="4"/>
      <c r="W681" s="5"/>
      <c r="X681" s="5"/>
      <c r="Y681" s="5"/>
      <c r="Z681" s="5"/>
      <c r="AA681" s="5"/>
      <c r="AB681" s="5"/>
      <c r="AC681" s="5"/>
      <c r="AD681" s="5"/>
      <c r="AG681" s="4"/>
      <c r="AH681" s="3"/>
      <c r="AI681" s="5"/>
      <c r="AU681">
        <v>629</v>
      </c>
    </row>
    <row r="682" spans="1:47" x14ac:dyDescent="0.3">
      <c r="A682">
        <v>681</v>
      </c>
      <c r="O682" s="4"/>
      <c r="P682" s="3"/>
      <c r="R682" s="4"/>
      <c r="S682" s="3"/>
      <c r="V682" s="4"/>
      <c r="W682" s="5"/>
      <c r="X682" s="5"/>
      <c r="Y682" s="5"/>
      <c r="Z682" s="5"/>
      <c r="AA682" s="5"/>
      <c r="AB682" s="5"/>
      <c r="AC682" s="5"/>
      <c r="AD682" s="5"/>
      <c r="AG682" s="4"/>
      <c r="AH682" s="3"/>
      <c r="AI682" s="5"/>
      <c r="AU682">
        <v>630</v>
      </c>
    </row>
    <row r="683" spans="1:47" x14ac:dyDescent="0.3">
      <c r="A683">
        <v>682</v>
      </c>
      <c r="O683" s="4"/>
      <c r="P683" s="3"/>
      <c r="R683" s="4"/>
      <c r="S683" s="3"/>
      <c r="V683" s="4"/>
      <c r="W683" s="5"/>
      <c r="X683" s="5"/>
      <c r="Y683" s="5"/>
      <c r="Z683" s="5"/>
      <c r="AA683" s="5"/>
      <c r="AB683" s="5"/>
      <c r="AC683" s="5"/>
      <c r="AD683" s="5"/>
      <c r="AG683" s="4"/>
      <c r="AH683" s="3"/>
      <c r="AI683" s="5"/>
      <c r="AU683">
        <v>631</v>
      </c>
    </row>
    <row r="684" spans="1:47" x14ac:dyDescent="0.3">
      <c r="A684">
        <v>683</v>
      </c>
      <c r="O684" s="4"/>
      <c r="P684" s="3"/>
      <c r="R684" s="4"/>
      <c r="S684" s="3"/>
      <c r="V684" s="4"/>
      <c r="W684" s="5"/>
      <c r="X684" s="5"/>
      <c r="Y684" s="5"/>
      <c r="Z684" s="5"/>
      <c r="AA684" s="5"/>
      <c r="AB684" s="5"/>
      <c r="AC684" s="5"/>
      <c r="AD684" s="5"/>
      <c r="AG684" s="4"/>
      <c r="AH684" s="3"/>
      <c r="AI684" s="5"/>
      <c r="AU684">
        <v>632</v>
      </c>
    </row>
    <row r="685" spans="1:47" x14ac:dyDescent="0.3">
      <c r="A685">
        <v>684</v>
      </c>
      <c r="O685" s="4"/>
      <c r="P685" s="3"/>
      <c r="R685" s="4"/>
      <c r="S685" s="3"/>
      <c r="V685" s="4"/>
      <c r="W685" s="5"/>
      <c r="X685" s="5"/>
      <c r="Y685" s="5"/>
      <c r="Z685" s="5"/>
      <c r="AA685" s="5"/>
      <c r="AB685" s="5"/>
      <c r="AC685" s="5"/>
      <c r="AD685" s="5"/>
      <c r="AG685" s="4"/>
      <c r="AH685" s="3"/>
      <c r="AI685" s="5"/>
      <c r="AU685">
        <v>633</v>
      </c>
    </row>
    <row r="686" spans="1:47" x14ac:dyDescent="0.3">
      <c r="A686">
        <v>685</v>
      </c>
      <c r="O686" s="4"/>
      <c r="P686" s="3"/>
      <c r="R686" s="4"/>
      <c r="S686" s="3"/>
      <c r="V686" s="4"/>
      <c r="W686" s="5"/>
      <c r="X686" s="5"/>
      <c r="Y686" s="5"/>
      <c r="Z686" s="5"/>
      <c r="AA686" s="5"/>
      <c r="AB686" s="5"/>
      <c r="AC686" s="5"/>
      <c r="AD686" s="5"/>
      <c r="AG686" s="4"/>
      <c r="AH686" s="3"/>
      <c r="AI686" s="5"/>
      <c r="AU686">
        <v>634</v>
      </c>
    </row>
    <row r="687" spans="1:47" x14ac:dyDescent="0.3">
      <c r="A687">
        <v>686</v>
      </c>
      <c r="O687" s="4"/>
      <c r="P687" s="3"/>
      <c r="R687" s="4"/>
      <c r="S687" s="3"/>
      <c r="V687" s="4"/>
      <c r="W687" s="5"/>
      <c r="X687" s="5"/>
      <c r="Y687" s="5"/>
      <c r="Z687" s="5"/>
      <c r="AA687" s="5"/>
      <c r="AB687" s="5"/>
      <c r="AC687" s="5"/>
      <c r="AD687" s="5"/>
      <c r="AG687" s="4"/>
      <c r="AH687" s="3"/>
      <c r="AI687" s="5"/>
      <c r="AU687">
        <v>635</v>
      </c>
    </row>
    <row r="688" spans="1:47" x14ac:dyDescent="0.3">
      <c r="A688">
        <v>687</v>
      </c>
      <c r="O688" s="4"/>
      <c r="P688" s="3"/>
      <c r="R688" s="4"/>
      <c r="S688" s="3"/>
      <c r="V688" s="4"/>
      <c r="W688" s="5"/>
      <c r="X688" s="5"/>
      <c r="Y688" s="5"/>
      <c r="Z688" s="5"/>
      <c r="AA688" s="5"/>
      <c r="AB688" s="5"/>
      <c r="AC688" s="5"/>
      <c r="AD688" s="5"/>
      <c r="AG688" s="4"/>
      <c r="AH688" s="3"/>
      <c r="AI688" s="5"/>
      <c r="AU688">
        <v>636</v>
      </c>
    </row>
    <row r="689" spans="1:47" x14ac:dyDescent="0.3">
      <c r="A689">
        <v>688</v>
      </c>
      <c r="O689" s="4"/>
      <c r="P689" s="3"/>
      <c r="R689" s="4"/>
      <c r="S689" s="3"/>
      <c r="V689" s="4"/>
      <c r="W689" s="5"/>
      <c r="X689" s="5"/>
      <c r="Y689" s="5"/>
      <c r="Z689" s="5"/>
      <c r="AA689" s="5"/>
      <c r="AB689" s="5"/>
      <c r="AC689" s="5"/>
      <c r="AD689" s="5"/>
      <c r="AG689" s="4"/>
      <c r="AH689" s="3"/>
      <c r="AI689" s="5"/>
      <c r="AU689">
        <v>637</v>
      </c>
    </row>
    <row r="690" spans="1:47" x14ac:dyDescent="0.3">
      <c r="A690">
        <v>689</v>
      </c>
      <c r="O690" s="4"/>
      <c r="P690" s="3"/>
      <c r="R690" s="4"/>
      <c r="S690" s="3"/>
      <c r="V690" s="4"/>
      <c r="W690" s="5"/>
      <c r="X690" s="5"/>
      <c r="Y690" s="5"/>
      <c r="Z690" s="5"/>
      <c r="AA690" s="5"/>
      <c r="AB690" s="5"/>
      <c r="AC690" s="5"/>
      <c r="AD690" s="5"/>
      <c r="AG690" s="4"/>
      <c r="AH690" s="3"/>
      <c r="AI690" s="5"/>
      <c r="AU690">
        <v>638</v>
      </c>
    </row>
    <row r="691" spans="1:47" x14ac:dyDescent="0.3">
      <c r="A691">
        <v>690</v>
      </c>
      <c r="O691" s="4"/>
      <c r="P691" s="3"/>
      <c r="R691" s="4"/>
      <c r="S691" s="3"/>
      <c r="V691" s="4"/>
      <c r="W691" s="5"/>
      <c r="X691" s="5"/>
      <c r="Y691" s="5"/>
      <c r="Z691" s="5"/>
      <c r="AA691" s="5"/>
      <c r="AB691" s="5"/>
      <c r="AC691" s="5"/>
      <c r="AD691" s="5"/>
      <c r="AG691" s="4"/>
      <c r="AH691" s="3"/>
      <c r="AI691" s="5"/>
      <c r="AU691">
        <v>639</v>
      </c>
    </row>
    <row r="692" spans="1:47" x14ac:dyDescent="0.3">
      <c r="A692">
        <v>691</v>
      </c>
      <c r="O692" s="4"/>
      <c r="P692" s="3"/>
      <c r="R692" s="4"/>
      <c r="S692" s="3"/>
      <c r="V692" s="4"/>
      <c r="W692" s="5"/>
      <c r="X692" s="5"/>
      <c r="Y692" s="5"/>
      <c r="Z692" s="5"/>
      <c r="AA692" s="5"/>
      <c r="AB692" s="5"/>
      <c r="AC692" s="5"/>
      <c r="AD692" s="5"/>
      <c r="AG692" s="4"/>
      <c r="AH692" s="3"/>
      <c r="AI692" s="5"/>
      <c r="AU692">
        <v>640</v>
      </c>
    </row>
    <row r="693" spans="1:47" x14ac:dyDescent="0.3">
      <c r="A693">
        <v>692</v>
      </c>
      <c r="O693" s="4"/>
      <c r="P693" s="3"/>
      <c r="R693" s="4"/>
      <c r="S693" s="3"/>
      <c r="V693" s="4"/>
      <c r="W693" s="5"/>
      <c r="X693" s="5"/>
      <c r="Y693" s="5"/>
      <c r="Z693" s="5"/>
      <c r="AA693" s="5"/>
      <c r="AB693" s="5"/>
      <c r="AC693" s="5"/>
      <c r="AD693" s="5"/>
      <c r="AG693" s="4"/>
      <c r="AH693" s="3"/>
      <c r="AI693" s="5"/>
      <c r="AU693">
        <v>641</v>
      </c>
    </row>
    <row r="694" spans="1:47" x14ac:dyDescent="0.3">
      <c r="A694">
        <v>693</v>
      </c>
      <c r="O694" s="4"/>
      <c r="P694" s="3"/>
      <c r="R694" s="4"/>
      <c r="S694" s="3"/>
      <c r="V694" s="4"/>
      <c r="W694" s="5"/>
      <c r="X694" s="5"/>
      <c r="Y694" s="5"/>
      <c r="Z694" s="5"/>
      <c r="AA694" s="5"/>
      <c r="AB694" s="5"/>
      <c r="AC694" s="5"/>
      <c r="AD694" s="5"/>
      <c r="AG694" s="4"/>
      <c r="AH694" s="3"/>
      <c r="AI694" s="5"/>
      <c r="AU694">
        <v>642</v>
      </c>
    </row>
    <row r="695" spans="1:47" x14ac:dyDescent="0.3">
      <c r="A695">
        <v>694</v>
      </c>
      <c r="O695" s="4"/>
      <c r="P695" s="3"/>
      <c r="R695" s="4"/>
      <c r="S695" s="3"/>
      <c r="V695" s="4"/>
      <c r="W695" s="5"/>
      <c r="X695" s="5"/>
      <c r="Y695" s="5"/>
      <c r="Z695" s="5"/>
      <c r="AA695" s="5"/>
      <c r="AB695" s="5"/>
      <c r="AC695" s="5"/>
      <c r="AD695" s="5"/>
      <c r="AG695" s="4"/>
      <c r="AH695" s="3"/>
      <c r="AI695" s="5"/>
      <c r="AU695">
        <v>643</v>
      </c>
    </row>
    <row r="696" spans="1:47" x14ac:dyDescent="0.3">
      <c r="A696">
        <v>695</v>
      </c>
      <c r="O696" s="4"/>
      <c r="P696" s="3"/>
      <c r="R696" s="4"/>
      <c r="S696" s="3"/>
      <c r="V696" s="4"/>
      <c r="W696" s="5"/>
      <c r="X696" s="5"/>
      <c r="Y696" s="5"/>
      <c r="Z696" s="5"/>
      <c r="AA696" s="5"/>
      <c r="AB696" s="5"/>
      <c r="AC696" s="5"/>
      <c r="AD696" s="5"/>
      <c r="AG696" s="4"/>
      <c r="AH696" s="3"/>
      <c r="AI696" s="5"/>
      <c r="AU696">
        <v>644</v>
      </c>
    </row>
    <row r="697" spans="1:47" x14ac:dyDescent="0.3">
      <c r="A697">
        <v>696</v>
      </c>
      <c r="O697" s="4"/>
      <c r="P697" s="3"/>
      <c r="R697" s="4"/>
      <c r="S697" s="3"/>
      <c r="V697" s="4"/>
      <c r="W697" s="5"/>
      <c r="X697" s="5"/>
      <c r="Y697" s="5"/>
      <c r="Z697" s="5"/>
      <c r="AA697" s="5"/>
      <c r="AB697" s="5"/>
      <c r="AC697" s="5"/>
      <c r="AD697" s="5"/>
      <c r="AG697" s="4"/>
      <c r="AH697" s="3"/>
      <c r="AI697" s="5"/>
      <c r="AU697">
        <v>645</v>
      </c>
    </row>
    <row r="698" spans="1:47" x14ac:dyDescent="0.3">
      <c r="A698">
        <v>697</v>
      </c>
      <c r="O698" s="4"/>
      <c r="P698" s="3"/>
      <c r="R698" s="4"/>
      <c r="S698" s="3"/>
      <c r="V698" s="4"/>
      <c r="W698" s="5"/>
      <c r="X698" s="5"/>
      <c r="Y698" s="5"/>
      <c r="Z698" s="5"/>
      <c r="AA698" s="5"/>
      <c r="AB698" s="5"/>
      <c r="AC698" s="5"/>
      <c r="AD698" s="5"/>
      <c r="AG698" s="4"/>
      <c r="AH698" s="3"/>
      <c r="AI698" s="5"/>
      <c r="AU698">
        <v>646</v>
      </c>
    </row>
    <row r="699" spans="1:47" x14ac:dyDescent="0.3">
      <c r="A699">
        <v>698</v>
      </c>
      <c r="O699" s="4"/>
      <c r="P699" s="3"/>
      <c r="R699" s="4"/>
      <c r="S699" s="3"/>
      <c r="V699" s="4"/>
      <c r="W699" s="5"/>
      <c r="X699" s="5"/>
      <c r="Y699" s="5"/>
      <c r="Z699" s="5"/>
      <c r="AA699" s="5"/>
      <c r="AB699" s="5"/>
      <c r="AC699" s="5"/>
      <c r="AD699" s="5"/>
      <c r="AG699" s="4"/>
      <c r="AH699" s="3"/>
      <c r="AI699" s="5"/>
      <c r="AU699">
        <v>647</v>
      </c>
    </row>
    <row r="700" spans="1:47" x14ac:dyDescent="0.3">
      <c r="A700">
        <v>699</v>
      </c>
      <c r="O700" s="4"/>
      <c r="P700" s="3"/>
      <c r="R700" s="4"/>
      <c r="S700" s="3"/>
      <c r="V700" s="4"/>
      <c r="W700" s="5"/>
      <c r="X700" s="5"/>
      <c r="Y700" s="5"/>
      <c r="Z700" s="5"/>
      <c r="AA700" s="5"/>
      <c r="AB700" s="5"/>
      <c r="AC700" s="5"/>
      <c r="AD700" s="5"/>
      <c r="AG700" s="4"/>
      <c r="AH700" s="3"/>
      <c r="AI700" s="5"/>
      <c r="AU700">
        <v>648</v>
      </c>
    </row>
    <row r="701" spans="1:47" x14ac:dyDescent="0.3">
      <c r="A701">
        <v>700</v>
      </c>
      <c r="O701" s="4"/>
      <c r="P701" s="3"/>
      <c r="R701" s="4"/>
      <c r="S701" s="3"/>
      <c r="V701" s="4"/>
      <c r="W701" s="5"/>
      <c r="X701" s="5"/>
      <c r="Y701" s="5"/>
      <c r="Z701" s="5"/>
      <c r="AA701" s="5"/>
      <c r="AB701" s="5"/>
      <c r="AC701" s="5"/>
      <c r="AD701" s="5"/>
      <c r="AG701" s="4"/>
      <c r="AH701" s="3"/>
      <c r="AI701" s="5"/>
      <c r="AU701">
        <v>649</v>
      </c>
    </row>
    <row r="702" spans="1:47" x14ac:dyDescent="0.3">
      <c r="A702">
        <v>701</v>
      </c>
      <c r="O702" s="4"/>
      <c r="P702" s="3"/>
      <c r="R702" s="4"/>
      <c r="S702" s="3"/>
      <c r="V702" s="4"/>
      <c r="W702" s="5"/>
      <c r="X702" s="5"/>
      <c r="Y702" s="5"/>
      <c r="Z702" s="5"/>
      <c r="AA702" s="5"/>
      <c r="AB702" s="5"/>
      <c r="AC702" s="5"/>
      <c r="AD702" s="5"/>
      <c r="AG702" s="4"/>
      <c r="AH702" s="3"/>
      <c r="AI702" s="5"/>
      <c r="AU702">
        <v>650</v>
      </c>
    </row>
    <row r="703" spans="1:47" x14ac:dyDescent="0.3">
      <c r="A703">
        <v>702</v>
      </c>
      <c r="O703" s="4"/>
      <c r="P703" s="3"/>
      <c r="R703" s="4"/>
      <c r="S703" s="3"/>
      <c r="V703" s="4"/>
      <c r="W703" s="5"/>
      <c r="X703" s="5"/>
      <c r="Y703" s="5"/>
      <c r="Z703" s="5"/>
      <c r="AA703" s="5"/>
      <c r="AB703" s="5"/>
      <c r="AC703" s="5"/>
      <c r="AD703" s="5"/>
      <c r="AG703" s="4"/>
      <c r="AH703" s="3"/>
      <c r="AI703" s="5"/>
      <c r="AU703">
        <v>651</v>
      </c>
    </row>
    <row r="704" spans="1:47" x14ac:dyDescent="0.3">
      <c r="A704">
        <v>703</v>
      </c>
      <c r="O704" s="4"/>
      <c r="P704" s="3"/>
      <c r="R704" s="4"/>
      <c r="S704" s="3"/>
      <c r="V704" s="4"/>
      <c r="W704" s="5"/>
      <c r="X704" s="5"/>
      <c r="Y704" s="5"/>
      <c r="Z704" s="5"/>
      <c r="AA704" s="5"/>
      <c r="AB704" s="5"/>
      <c r="AC704" s="5"/>
      <c r="AD704" s="5"/>
      <c r="AG704" s="4"/>
      <c r="AH704" s="3"/>
      <c r="AI704" s="5"/>
      <c r="AU704">
        <v>652</v>
      </c>
    </row>
    <row r="705" spans="1:47" x14ac:dyDescent="0.3">
      <c r="A705">
        <v>704</v>
      </c>
      <c r="O705" s="4"/>
      <c r="P705" s="3"/>
      <c r="R705" s="4"/>
      <c r="S705" s="3"/>
      <c r="V705" s="4"/>
      <c r="W705" s="5"/>
      <c r="X705" s="5"/>
      <c r="Y705" s="5"/>
      <c r="Z705" s="5"/>
      <c r="AA705" s="5"/>
      <c r="AB705" s="5"/>
      <c r="AC705" s="5"/>
      <c r="AD705" s="5"/>
      <c r="AG705" s="4"/>
      <c r="AH705" s="3"/>
      <c r="AI705" s="5"/>
      <c r="AU705">
        <v>653</v>
      </c>
    </row>
    <row r="706" spans="1:47" x14ac:dyDescent="0.3">
      <c r="A706">
        <v>705</v>
      </c>
      <c r="O706" s="4"/>
      <c r="P706" s="3"/>
      <c r="R706" s="4"/>
      <c r="S706" s="3"/>
      <c r="V706" s="4"/>
      <c r="W706" s="5"/>
      <c r="X706" s="5"/>
      <c r="Y706" s="5"/>
      <c r="Z706" s="5"/>
      <c r="AA706" s="5"/>
      <c r="AB706" s="5"/>
      <c r="AC706" s="5"/>
      <c r="AD706" s="5"/>
      <c r="AG706" s="4"/>
      <c r="AH706" s="3"/>
      <c r="AI706" s="5"/>
      <c r="AU706">
        <v>654</v>
      </c>
    </row>
    <row r="707" spans="1:47" x14ac:dyDescent="0.3">
      <c r="A707">
        <v>706</v>
      </c>
      <c r="O707" s="4"/>
      <c r="P707" s="3"/>
      <c r="R707" s="4"/>
      <c r="S707" s="3"/>
      <c r="V707" s="4"/>
      <c r="W707" s="5"/>
      <c r="X707" s="5"/>
      <c r="Y707" s="5"/>
      <c r="Z707" s="5"/>
      <c r="AA707" s="5"/>
      <c r="AB707" s="5"/>
      <c r="AC707" s="5"/>
      <c r="AD707" s="5"/>
      <c r="AG707" s="4"/>
      <c r="AH707" s="3"/>
      <c r="AI707" s="5"/>
      <c r="AU707">
        <v>655</v>
      </c>
    </row>
    <row r="708" spans="1:47" x14ac:dyDescent="0.3">
      <c r="A708">
        <v>707</v>
      </c>
      <c r="O708" s="4"/>
      <c r="P708" s="3"/>
      <c r="R708" s="4"/>
      <c r="S708" s="3"/>
      <c r="V708" s="4"/>
      <c r="W708" s="5"/>
      <c r="X708" s="5"/>
      <c r="Y708" s="5"/>
      <c r="Z708" s="5"/>
      <c r="AA708" s="5"/>
      <c r="AB708" s="5"/>
      <c r="AC708" s="5"/>
      <c r="AD708" s="5"/>
      <c r="AG708" s="4"/>
      <c r="AH708" s="3"/>
      <c r="AI708" s="5"/>
      <c r="AU708">
        <v>656</v>
      </c>
    </row>
    <row r="709" spans="1:47" x14ac:dyDescent="0.3">
      <c r="A709">
        <v>708</v>
      </c>
      <c r="O709" s="4"/>
      <c r="P709" s="3"/>
      <c r="R709" s="4"/>
      <c r="S709" s="3"/>
      <c r="V709" s="4"/>
      <c r="W709" s="5"/>
      <c r="X709" s="5"/>
      <c r="Y709" s="5"/>
      <c r="Z709" s="5"/>
      <c r="AA709" s="5"/>
      <c r="AB709" s="5"/>
      <c r="AC709" s="5"/>
      <c r="AD709" s="5"/>
      <c r="AG709" s="4"/>
      <c r="AH709" s="3"/>
      <c r="AI709" s="5"/>
      <c r="AU709">
        <v>657</v>
      </c>
    </row>
    <row r="710" spans="1:47" x14ac:dyDescent="0.3">
      <c r="A710">
        <v>709</v>
      </c>
      <c r="O710" s="4"/>
      <c r="P710" s="3"/>
      <c r="R710" s="4"/>
      <c r="S710" s="3"/>
      <c r="V710" s="4"/>
      <c r="W710" s="5"/>
      <c r="X710" s="5"/>
      <c r="Y710" s="5"/>
      <c r="Z710" s="5"/>
      <c r="AA710" s="5"/>
      <c r="AB710" s="5"/>
      <c r="AC710" s="5"/>
      <c r="AD710" s="5"/>
      <c r="AG710" s="4"/>
      <c r="AH710" s="3"/>
      <c r="AI710" s="5"/>
      <c r="AU710">
        <v>658</v>
      </c>
    </row>
    <row r="711" spans="1:47" x14ac:dyDescent="0.3">
      <c r="A711">
        <v>710</v>
      </c>
      <c r="O711" s="4"/>
      <c r="P711" s="3"/>
      <c r="R711" s="4"/>
      <c r="S711" s="3"/>
      <c r="V711" s="4"/>
      <c r="W711" s="5"/>
      <c r="X711" s="5"/>
      <c r="Y711" s="5"/>
      <c r="Z711" s="5"/>
      <c r="AA711" s="5"/>
      <c r="AB711" s="5"/>
      <c r="AC711" s="5"/>
      <c r="AD711" s="5"/>
      <c r="AG711" s="4"/>
      <c r="AH711" s="3"/>
      <c r="AI711" s="5"/>
      <c r="AU711">
        <v>659</v>
      </c>
    </row>
    <row r="712" spans="1:47" x14ac:dyDescent="0.3">
      <c r="A712">
        <v>711</v>
      </c>
      <c r="O712" s="4"/>
      <c r="P712" s="3"/>
      <c r="R712" s="4"/>
      <c r="S712" s="3"/>
      <c r="V712" s="4"/>
      <c r="W712" s="5"/>
      <c r="X712" s="5"/>
      <c r="Y712" s="5"/>
      <c r="Z712" s="5"/>
      <c r="AA712" s="5"/>
      <c r="AB712" s="5"/>
      <c r="AC712" s="5"/>
      <c r="AD712" s="5"/>
      <c r="AG712" s="4"/>
      <c r="AH712" s="3"/>
      <c r="AI712" s="5"/>
      <c r="AU712">
        <v>660</v>
      </c>
    </row>
    <row r="713" spans="1:47" x14ac:dyDescent="0.3">
      <c r="A713">
        <v>712</v>
      </c>
      <c r="O713" s="4"/>
      <c r="P713" s="3"/>
      <c r="R713" s="4"/>
      <c r="S713" s="3"/>
      <c r="V713" s="4"/>
      <c r="W713" s="5"/>
      <c r="X713" s="5"/>
      <c r="Y713" s="5"/>
      <c r="Z713" s="5"/>
      <c r="AA713" s="5"/>
      <c r="AB713" s="5"/>
      <c r="AC713" s="5"/>
      <c r="AD713" s="5"/>
      <c r="AG713" s="4"/>
      <c r="AH713" s="3"/>
      <c r="AI713" s="5"/>
      <c r="AU713">
        <v>661</v>
      </c>
    </row>
    <row r="714" spans="1:47" x14ac:dyDescent="0.3">
      <c r="A714">
        <v>713</v>
      </c>
      <c r="O714" s="4"/>
      <c r="P714" s="3"/>
      <c r="R714" s="4"/>
      <c r="S714" s="3"/>
      <c r="V714" s="4"/>
      <c r="W714" s="5"/>
      <c r="X714" s="5"/>
      <c r="Y714" s="5"/>
      <c r="Z714" s="5"/>
      <c r="AA714" s="5"/>
      <c r="AB714" s="5"/>
      <c r="AC714" s="5"/>
      <c r="AD714" s="5"/>
      <c r="AG714" s="4"/>
      <c r="AH714" s="3"/>
      <c r="AI714" s="5"/>
      <c r="AU714">
        <v>662</v>
      </c>
    </row>
    <row r="715" spans="1:47" x14ac:dyDescent="0.3">
      <c r="A715">
        <v>714</v>
      </c>
      <c r="O715" s="4"/>
      <c r="P715" s="3"/>
      <c r="R715" s="4"/>
      <c r="S715" s="3"/>
      <c r="V715" s="4"/>
      <c r="W715" s="5"/>
      <c r="X715" s="5"/>
      <c r="Y715" s="5"/>
      <c r="Z715" s="5"/>
      <c r="AA715" s="5"/>
      <c r="AB715" s="5"/>
      <c r="AC715" s="5"/>
      <c r="AD715" s="5"/>
      <c r="AG715" s="4"/>
      <c r="AH715" s="3"/>
      <c r="AI715" s="5"/>
      <c r="AU715">
        <v>663</v>
      </c>
    </row>
    <row r="716" spans="1:47" x14ac:dyDescent="0.3">
      <c r="A716">
        <v>715</v>
      </c>
      <c r="O716" s="4"/>
      <c r="P716" s="3"/>
      <c r="R716" s="4"/>
      <c r="S716" s="3"/>
      <c r="V716" s="4"/>
      <c r="W716" s="5"/>
      <c r="X716" s="5"/>
      <c r="Y716" s="5"/>
      <c r="Z716" s="5"/>
      <c r="AA716" s="5"/>
      <c r="AB716" s="5"/>
      <c r="AC716" s="5"/>
      <c r="AD716" s="5"/>
      <c r="AG716" s="4"/>
      <c r="AH716" s="3"/>
      <c r="AI716" s="5"/>
      <c r="AU716">
        <v>664</v>
      </c>
    </row>
    <row r="717" spans="1:47" x14ac:dyDescent="0.3">
      <c r="A717">
        <v>716</v>
      </c>
      <c r="O717" s="4"/>
      <c r="P717" s="3"/>
      <c r="R717" s="4"/>
      <c r="S717" s="3"/>
      <c r="V717" s="4"/>
      <c r="W717" s="5"/>
      <c r="X717" s="5"/>
      <c r="Y717" s="5"/>
      <c r="Z717" s="5"/>
      <c r="AA717" s="5"/>
      <c r="AB717" s="5"/>
      <c r="AC717" s="5"/>
      <c r="AD717" s="5"/>
      <c r="AG717" s="4"/>
      <c r="AH717" s="3"/>
      <c r="AI717" s="5"/>
      <c r="AU717">
        <v>665</v>
      </c>
    </row>
    <row r="718" spans="1:47" x14ac:dyDescent="0.3">
      <c r="A718">
        <v>717</v>
      </c>
      <c r="O718" s="4"/>
      <c r="P718" s="3"/>
      <c r="R718" s="4"/>
      <c r="S718" s="3"/>
      <c r="V718" s="4"/>
      <c r="W718" s="5"/>
      <c r="X718" s="5"/>
      <c r="Y718" s="5"/>
      <c r="Z718" s="5"/>
      <c r="AA718" s="5"/>
      <c r="AB718" s="5"/>
      <c r="AC718" s="5"/>
      <c r="AD718" s="5"/>
      <c r="AG718" s="4"/>
      <c r="AH718" s="3"/>
      <c r="AI718" s="5"/>
    </row>
    <row r="719" spans="1:47" x14ac:dyDescent="0.3">
      <c r="A719">
        <v>718</v>
      </c>
      <c r="O719" s="4"/>
      <c r="P719" s="3"/>
      <c r="R719" s="4"/>
      <c r="S719" s="3"/>
      <c r="V719" s="4"/>
      <c r="W719" s="5"/>
      <c r="X719" s="5"/>
      <c r="Y719" s="5"/>
      <c r="Z719" s="5"/>
      <c r="AA719" s="5"/>
      <c r="AB719" s="5"/>
      <c r="AC719" s="5"/>
      <c r="AD719" s="5"/>
      <c r="AG719" s="4"/>
      <c r="AH719" s="3"/>
      <c r="AI719" s="5"/>
    </row>
    <row r="720" spans="1:47" x14ac:dyDescent="0.3">
      <c r="A720">
        <v>719</v>
      </c>
      <c r="O720" s="4"/>
      <c r="P720" s="3"/>
      <c r="R720" s="4"/>
      <c r="S720" s="3"/>
      <c r="V720" s="4"/>
      <c r="W720" s="5"/>
      <c r="X720" s="5"/>
      <c r="Y720" s="5"/>
      <c r="Z720" s="5"/>
      <c r="AA720" s="5"/>
      <c r="AB720" s="5"/>
      <c r="AC720" s="5"/>
      <c r="AD720" s="5"/>
      <c r="AG720" s="4"/>
      <c r="AH720" s="3"/>
      <c r="AI720" s="5"/>
    </row>
    <row r="721" spans="1:35" x14ac:dyDescent="0.3">
      <c r="A721">
        <v>720</v>
      </c>
      <c r="O721" s="4"/>
      <c r="P721" s="3"/>
      <c r="R721" s="4"/>
      <c r="S721" s="3"/>
      <c r="V721" s="4"/>
      <c r="W721" s="5"/>
      <c r="X721" s="5"/>
      <c r="Y721" s="5"/>
      <c r="Z721" s="5"/>
      <c r="AA721" s="5"/>
      <c r="AB721" s="5"/>
      <c r="AC721" s="5"/>
      <c r="AD721" s="5"/>
      <c r="AG721" s="4"/>
      <c r="AH721" s="3"/>
      <c r="AI721" s="5"/>
    </row>
    <row r="722" spans="1:35" x14ac:dyDescent="0.3">
      <c r="A722">
        <v>721</v>
      </c>
      <c r="O722" s="4"/>
      <c r="P722" s="3"/>
      <c r="R722" s="4"/>
      <c r="S722" s="3"/>
      <c r="V722" s="4"/>
      <c r="W722" s="5"/>
      <c r="X722" s="5"/>
      <c r="Y722" s="5"/>
      <c r="Z722" s="5"/>
      <c r="AA722" s="5"/>
      <c r="AB722" s="5"/>
      <c r="AC722" s="5"/>
      <c r="AD722" s="5"/>
      <c r="AG722" s="4"/>
      <c r="AH722" s="3"/>
      <c r="AI722" s="5"/>
    </row>
    <row r="723" spans="1:35" x14ac:dyDescent="0.3">
      <c r="A723">
        <v>722</v>
      </c>
      <c r="O723" s="4"/>
      <c r="P723" s="3"/>
      <c r="R723" s="4"/>
      <c r="S723" s="3"/>
      <c r="V723" s="4"/>
      <c r="W723" s="5"/>
      <c r="X723" s="5"/>
      <c r="Y723" s="5"/>
      <c r="Z723" s="5"/>
      <c r="AA723" s="5"/>
      <c r="AB723" s="5"/>
      <c r="AC723" s="5"/>
      <c r="AD723" s="5"/>
      <c r="AG723" s="4"/>
      <c r="AH723" s="3"/>
      <c r="AI723" s="5"/>
    </row>
    <row r="724" spans="1:35" x14ac:dyDescent="0.3">
      <c r="A724">
        <v>723</v>
      </c>
      <c r="O724" s="4"/>
      <c r="P724" s="3"/>
      <c r="R724" s="4"/>
      <c r="S724" s="3"/>
      <c r="V724" s="4"/>
      <c r="W724" s="5"/>
      <c r="X724" s="5"/>
      <c r="Y724" s="5"/>
      <c r="Z724" s="5"/>
      <c r="AA724" s="5"/>
      <c r="AB724" s="5"/>
      <c r="AC724" s="5"/>
      <c r="AD724" s="5"/>
      <c r="AG724" s="4"/>
      <c r="AH724" s="3"/>
      <c r="AI724" s="5"/>
    </row>
    <row r="725" spans="1:35" x14ac:dyDescent="0.3">
      <c r="A725">
        <v>724</v>
      </c>
      <c r="O725" s="4"/>
      <c r="P725" s="3"/>
      <c r="R725" s="4"/>
      <c r="S725" s="3"/>
      <c r="V725" s="4"/>
      <c r="W725" s="5"/>
      <c r="X725" s="5"/>
      <c r="Y725" s="5"/>
      <c r="Z725" s="5"/>
      <c r="AA725" s="5"/>
      <c r="AB725" s="5"/>
      <c r="AC725" s="5"/>
      <c r="AD725" s="5"/>
      <c r="AG725" s="4"/>
      <c r="AH725" s="3"/>
      <c r="AI725" s="5"/>
    </row>
    <row r="726" spans="1:35" x14ac:dyDescent="0.3">
      <c r="A726">
        <v>725</v>
      </c>
      <c r="O726" s="4"/>
      <c r="P726" s="3"/>
      <c r="R726" s="4"/>
      <c r="S726" s="3"/>
      <c r="V726" s="4"/>
      <c r="W726" s="5"/>
      <c r="X726" s="5"/>
      <c r="Y726" s="5"/>
      <c r="Z726" s="5"/>
      <c r="AA726" s="5"/>
      <c r="AB726" s="5"/>
      <c r="AC726" s="5"/>
      <c r="AD726" s="5"/>
      <c r="AG726" s="4"/>
      <c r="AH726" s="3"/>
      <c r="AI726" s="5"/>
    </row>
    <row r="727" spans="1:35" x14ac:dyDescent="0.3">
      <c r="A727">
        <v>726</v>
      </c>
      <c r="O727" s="4"/>
      <c r="P727" s="3"/>
      <c r="R727" s="4"/>
      <c r="S727" s="3"/>
      <c r="V727" s="4"/>
      <c r="W727" s="5"/>
      <c r="X727" s="5"/>
      <c r="Y727" s="5"/>
      <c r="Z727" s="5"/>
      <c r="AA727" s="5"/>
      <c r="AB727" s="5"/>
      <c r="AC727" s="5"/>
      <c r="AD727" s="5"/>
      <c r="AG727" s="4"/>
      <c r="AH727" s="3"/>
      <c r="AI727" s="5"/>
    </row>
    <row r="728" spans="1:35" x14ac:dyDescent="0.3">
      <c r="A728">
        <v>727</v>
      </c>
      <c r="O728" s="4"/>
      <c r="P728" s="3"/>
      <c r="R728" s="4"/>
      <c r="S728" s="3"/>
      <c r="V728" s="4"/>
      <c r="W728" s="5"/>
      <c r="X728" s="5"/>
      <c r="Y728" s="5"/>
      <c r="Z728" s="5"/>
      <c r="AA728" s="5"/>
      <c r="AB728" s="5"/>
      <c r="AC728" s="5"/>
      <c r="AD728" s="5"/>
      <c r="AG728" s="4"/>
      <c r="AH728" s="3"/>
      <c r="AI728" s="5"/>
    </row>
    <row r="729" spans="1:35" x14ac:dyDescent="0.3">
      <c r="A729">
        <v>728</v>
      </c>
      <c r="O729" s="4"/>
      <c r="P729" s="3"/>
      <c r="R729" s="4"/>
      <c r="S729" s="3"/>
      <c r="V729" s="4"/>
      <c r="W729" s="5"/>
      <c r="X729" s="5"/>
      <c r="Y729" s="5"/>
      <c r="Z729" s="5"/>
      <c r="AA729" s="5"/>
      <c r="AB729" s="5"/>
      <c r="AC729" s="5"/>
      <c r="AD729" s="5"/>
      <c r="AG729" s="4"/>
      <c r="AH729" s="3"/>
      <c r="AI729" s="5"/>
    </row>
    <row r="730" spans="1:35" x14ac:dyDescent="0.3">
      <c r="A730">
        <v>729</v>
      </c>
      <c r="O730" s="4"/>
      <c r="P730" s="3"/>
      <c r="R730" s="4"/>
      <c r="S730" s="3"/>
      <c r="V730" s="4"/>
      <c r="W730" s="5"/>
      <c r="X730" s="5"/>
      <c r="Y730" s="5"/>
      <c r="Z730" s="5"/>
      <c r="AA730" s="5"/>
      <c r="AB730" s="5"/>
      <c r="AC730" s="5"/>
      <c r="AD730" s="5"/>
      <c r="AG730" s="4"/>
      <c r="AH730" s="3"/>
      <c r="AI730" s="5"/>
    </row>
    <row r="731" spans="1:35" ht="15" thickBot="1" x14ac:dyDescent="0.35">
      <c r="A731">
        <v>730</v>
      </c>
      <c r="O731" s="2"/>
      <c r="P731" s="1"/>
      <c r="R731" s="4"/>
      <c r="S731" s="3"/>
      <c r="V731" s="4"/>
      <c r="W731" s="5"/>
      <c r="X731" s="5"/>
      <c r="Y731" s="5"/>
      <c r="Z731" s="5"/>
      <c r="AA731" s="5"/>
      <c r="AB731" s="5"/>
      <c r="AC731" s="5"/>
      <c r="AD731" s="5"/>
      <c r="AG731" s="4"/>
      <c r="AH731" s="3"/>
      <c r="AI731" s="5"/>
    </row>
    <row r="732" spans="1:35" x14ac:dyDescent="0.3">
      <c r="A732">
        <v>731</v>
      </c>
      <c r="R732" s="4"/>
      <c r="S732" s="3"/>
      <c r="V732" s="4"/>
      <c r="W732" s="3"/>
      <c r="AG732" s="4"/>
      <c r="AH732" s="3"/>
      <c r="AI732" s="5"/>
    </row>
    <row r="733" spans="1:35" ht="15" thickBot="1" x14ac:dyDescent="0.35">
      <c r="A733">
        <v>732</v>
      </c>
      <c r="R733" s="4"/>
      <c r="S733" s="3"/>
      <c r="V733" s="4"/>
      <c r="W733" s="3"/>
      <c r="AG733" s="2"/>
      <c r="AH733" s="1"/>
      <c r="AI733" s="5"/>
    </row>
    <row r="734" spans="1:35" x14ac:dyDescent="0.3">
      <c r="A734">
        <v>733</v>
      </c>
      <c r="R734" s="4"/>
      <c r="S734" s="3"/>
      <c r="V734" s="4"/>
      <c r="W734" s="3"/>
    </row>
    <row r="735" spans="1:35" ht="15" thickBot="1" x14ac:dyDescent="0.35">
      <c r="A735">
        <v>734</v>
      </c>
      <c r="R735" s="2"/>
      <c r="S735" s="1"/>
      <c r="V735" s="4"/>
      <c r="W735" s="3"/>
    </row>
    <row r="736" spans="1:35" x14ac:dyDescent="0.3">
      <c r="A736">
        <v>735</v>
      </c>
      <c r="V736" s="4"/>
      <c r="W736" s="3"/>
    </row>
    <row r="737" spans="1:23" x14ac:dyDescent="0.3">
      <c r="A737">
        <v>736</v>
      </c>
      <c r="V737" s="4"/>
      <c r="W737" s="3"/>
    </row>
    <row r="738" spans="1:23" x14ac:dyDescent="0.3">
      <c r="A738">
        <v>737</v>
      </c>
      <c r="V738" s="4"/>
      <c r="W738" s="3"/>
    </row>
    <row r="739" spans="1:23" ht="15" thickBot="1" x14ac:dyDescent="0.35">
      <c r="A739">
        <v>738</v>
      </c>
      <c r="V739" s="2"/>
      <c r="W739" s="1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39"/>
  <sheetViews>
    <sheetView topLeftCell="AJ1" zoomScale="85" zoomScaleNormal="85" workbookViewId="0">
      <selection activeCell="AK202" sqref="AK202"/>
    </sheetView>
  </sheetViews>
  <sheetFormatPr defaultColWidth="9.109375" defaultRowHeight="14.4" x14ac:dyDescent="0.3"/>
  <cols>
    <col min="2" max="2" width="19.6640625" customWidth="1"/>
    <col min="3" max="3" width="18.88671875" customWidth="1"/>
    <col min="16" max="16" width="12.5546875" customWidth="1"/>
    <col min="37" max="37" width="19.6640625" customWidth="1"/>
    <col min="38" max="38" width="17.6640625" customWidth="1"/>
    <col min="39" max="39" width="24.44140625" customWidth="1"/>
    <col min="50" max="50" width="15.6640625" customWidth="1"/>
    <col min="51" max="51" width="11.88671875" customWidth="1"/>
    <col min="55" max="55" width="15.6640625" customWidth="1"/>
    <col min="56" max="56" width="14.109375" customWidth="1"/>
  </cols>
  <sheetData>
    <row r="1" spans="1:40" ht="15" thickBot="1" x14ac:dyDescent="0.35">
      <c r="A1" t="s">
        <v>8</v>
      </c>
      <c r="B1" t="s">
        <v>20</v>
      </c>
      <c r="C1" t="s">
        <v>46</v>
      </c>
      <c r="D1" t="s">
        <v>45</v>
      </c>
      <c r="E1" t="s">
        <v>44</v>
      </c>
      <c r="F1" t="s">
        <v>43</v>
      </c>
      <c r="G1" t="s">
        <v>42</v>
      </c>
      <c r="H1" t="s">
        <v>41</v>
      </c>
      <c r="I1" t="s">
        <v>40</v>
      </c>
      <c r="J1" t="s">
        <v>39</v>
      </c>
      <c r="K1" t="s">
        <v>38</v>
      </c>
      <c r="L1" t="s">
        <v>37</v>
      </c>
      <c r="M1" t="s">
        <v>48</v>
      </c>
      <c r="P1" s="30" t="s">
        <v>36</v>
      </c>
      <c r="Q1" s="29" t="s">
        <v>36</v>
      </c>
      <c r="R1" t="s">
        <v>30</v>
      </c>
      <c r="S1" s="30" t="s">
        <v>35</v>
      </c>
      <c r="T1" s="29" t="s">
        <v>35</v>
      </c>
      <c r="U1" t="s">
        <v>30</v>
      </c>
      <c r="V1" t="s">
        <v>19</v>
      </c>
      <c r="W1" s="9" t="s">
        <v>34</v>
      </c>
      <c r="X1" s="9" t="s">
        <v>34</v>
      </c>
      <c r="Y1" s="28" t="s">
        <v>33</v>
      </c>
      <c r="AA1" s="27" t="s">
        <v>32</v>
      </c>
      <c r="AB1" s="26" t="s">
        <v>32</v>
      </c>
      <c r="AC1" t="s">
        <v>30</v>
      </c>
      <c r="AD1" s="27" t="s">
        <v>31</v>
      </c>
      <c r="AE1" s="26" t="s">
        <v>31</v>
      </c>
      <c r="AF1" t="s">
        <v>30</v>
      </c>
      <c r="AG1" t="s">
        <v>16</v>
      </c>
      <c r="AH1" s="27" t="s">
        <v>29</v>
      </c>
      <c r="AI1" s="26" t="s">
        <v>29</v>
      </c>
      <c r="AJ1" s="25" t="s">
        <v>28</v>
      </c>
      <c r="AK1" s="24" t="s">
        <v>15</v>
      </c>
      <c r="AL1" t="s">
        <v>14</v>
      </c>
      <c r="AN1" s="24" t="s">
        <v>12</v>
      </c>
    </row>
    <row r="2" spans="1:40" x14ac:dyDescent="0.3">
      <c r="A2">
        <v>1</v>
      </c>
      <c r="B2">
        <v>0.05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 t="shared" ref="L2:L65" si="0">(J2-H2)*21</f>
        <v>0</v>
      </c>
      <c r="M2">
        <f t="shared" ref="M2:M65" si="1">(-K2+I2)*21</f>
        <v>0</v>
      </c>
      <c r="P2" s="4"/>
      <c r="Q2" s="3"/>
      <c r="S2" s="4"/>
      <c r="T2" s="3"/>
      <c r="W2" s="33"/>
      <c r="X2" s="32"/>
      <c r="AA2" s="4"/>
      <c r="AB2" s="3"/>
      <c r="AD2" s="4"/>
      <c r="AE2" s="3"/>
      <c r="AH2" s="4"/>
      <c r="AI2" s="3"/>
      <c r="AJ2" s="5"/>
    </row>
    <row r="3" spans="1:40" x14ac:dyDescent="0.3">
      <c r="A3">
        <v>2</v>
      </c>
      <c r="B3">
        <v>0.1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si="0"/>
        <v>0</v>
      </c>
      <c r="M3">
        <f t="shared" si="1"/>
        <v>0</v>
      </c>
      <c r="P3" s="4"/>
      <c r="Q3" s="3"/>
      <c r="S3" s="4"/>
      <c r="T3" s="3"/>
      <c r="W3" s="4"/>
      <c r="X3" s="3"/>
      <c r="AA3" s="4"/>
      <c r="AB3" s="3"/>
      <c r="AD3" s="4"/>
      <c r="AE3" s="3"/>
      <c r="AH3" s="4"/>
      <c r="AI3" s="3"/>
      <c r="AJ3" s="5"/>
    </row>
    <row r="4" spans="1:40" x14ac:dyDescent="0.3">
      <c r="A4">
        <v>3</v>
      </c>
      <c r="B4">
        <v>0.15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  <c r="M4">
        <f t="shared" si="1"/>
        <v>0</v>
      </c>
      <c r="P4" s="4"/>
      <c r="Q4" s="3"/>
      <c r="S4" s="4"/>
      <c r="T4" s="3"/>
      <c r="W4" s="4"/>
      <c r="X4" s="3"/>
      <c r="AA4" s="4"/>
      <c r="AB4" s="3"/>
      <c r="AD4" s="4"/>
      <c r="AE4" s="3"/>
      <c r="AH4" s="4"/>
      <c r="AI4" s="3"/>
      <c r="AJ4" s="5"/>
    </row>
    <row r="5" spans="1:40" x14ac:dyDescent="0.3">
      <c r="A5">
        <v>4</v>
      </c>
      <c r="B5">
        <v>0.2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  <c r="M5">
        <f t="shared" si="1"/>
        <v>0</v>
      </c>
      <c r="P5" s="4"/>
      <c r="Q5" s="3"/>
      <c r="S5" s="4"/>
      <c r="T5" s="3"/>
      <c r="W5" s="4"/>
      <c r="X5" s="3"/>
      <c r="AA5" s="4"/>
      <c r="AB5" s="3"/>
      <c r="AD5" s="4"/>
      <c r="AE5" s="3"/>
      <c r="AH5" s="4"/>
      <c r="AI5" s="3"/>
      <c r="AJ5" s="5"/>
    </row>
    <row r="6" spans="1:40" x14ac:dyDescent="0.3">
      <c r="A6">
        <v>5</v>
      </c>
      <c r="B6">
        <v>0.25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  <c r="M6">
        <f t="shared" si="1"/>
        <v>0</v>
      </c>
      <c r="P6" s="4"/>
      <c r="Q6" s="3"/>
      <c r="S6" s="4"/>
      <c r="T6" s="3"/>
      <c r="W6" s="4"/>
      <c r="X6" s="3"/>
      <c r="AA6" s="4"/>
      <c r="AB6" s="3"/>
      <c r="AD6" s="4"/>
      <c r="AE6" s="3"/>
      <c r="AH6" s="4"/>
      <c r="AI6" s="3"/>
      <c r="AJ6" s="5"/>
    </row>
    <row r="7" spans="1:40" x14ac:dyDescent="0.3">
      <c r="A7">
        <v>6</v>
      </c>
      <c r="B7">
        <v>0.3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  <c r="M7">
        <f t="shared" si="1"/>
        <v>0</v>
      </c>
      <c r="P7" s="4"/>
      <c r="Q7" s="3"/>
      <c r="S7" s="4"/>
      <c r="T7" s="3"/>
      <c r="W7" s="4"/>
      <c r="X7" s="3"/>
      <c r="AA7" s="4"/>
      <c r="AB7" s="3"/>
      <c r="AD7" s="4"/>
      <c r="AE7" s="3"/>
      <c r="AH7" s="4"/>
      <c r="AI7" s="3"/>
      <c r="AJ7" s="5"/>
    </row>
    <row r="8" spans="1:40" x14ac:dyDescent="0.3">
      <c r="A8">
        <v>7</v>
      </c>
      <c r="B8">
        <v>0.35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  <c r="M8">
        <f t="shared" si="1"/>
        <v>0</v>
      </c>
      <c r="P8" s="4"/>
      <c r="Q8" s="3"/>
      <c r="S8" s="4"/>
      <c r="T8" s="3"/>
      <c r="W8" s="4"/>
      <c r="X8" s="3"/>
      <c r="AA8" s="4"/>
      <c r="AB8" s="3"/>
      <c r="AD8" s="4"/>
      <c r="AE8" s="3"/>
      <c r="AH8" s="4"/>
      <c r="AI8" s="3"/>
      <c r="AJ8" s="5"/>
    </row>
    <row r="9" spans="1:40" x14ac:dyDescent="0.3">
      <c r="A9">
        <v>8</v>
      </c>
      <c r="B9">
        <v>0.4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  <c r="M9">
        <f t="shared" si="1"/>
        <v>0</v>
      </c>
      <c r="P9" s="4"/>
      <c r="Q9" s="3"/>
      <c r="S9" s="4"/>
      <c r="T9" s="3"/>
      <c r="W9" s="4"/>
      <c r="X9" s="3"/>
      <c r="AA9" s="4"/>
      <c r="AB9" s="3"/>
      <c r="AD9" s="4"/>
      <c r="AE9" s="3"/>
      <c r="AH9" s="4"/>
      <c r="AI9" s="3"/>
      <c r="AJ9" s="5"/>
    </row>
    <row r="10" spans="1:40" x14ac:dyDescent="0.3">
      <c r="A10">
        <v>9</v>
      </c>
      <c r="B10">
        <v>0.45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  <c r="M10">
        <f t="shared" si="1"/>
        <v>0</v>
      </c>
      <c r="P10" s="4"/>
      <c r="Q10" s="3"/>
      <c r="S10" s="4"/>
      <c r="T10" s="3"/>
      <c r="W10" s="4"/>
      <c r="X10" s="3"/>
      <c r="AA10" s="4"/>
      <c r="AB10" s="3"/>
      <c r="AD10" s="4"/>
      <c r="AE10" s="3"/>
      <c r="AH10" s="4"/>
      <c r="AI10" s="3"/>
      <c r="AJ10" s="5"/>
    </row>
    <row r="11" spans="1:40" x14ac:dyDescent="0.3">
      <c r="A11">
        <v>10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0</v>
      </c>
      <c r="M11">
        <f t="shared" si="1"/>
        <v>0</v>
      </c>
      <c r="P11" s="4"/>
      <c r="Q11" s="3"/>
      <c r="S11" s="4"/>
      <c r="T11" s="3"/>
      <c r="W11" s="4"/>
      <c r="X11" s="3"/>
      <c r="AA11" s="4"/>
      <c r="AB11" s="3"/>
      <c r="AD11" s="4"/>
      <c r="AE11" s="3"/>
      <c r="AH11" s="4"/>
      <c r="AI11" s="3"/>
      <c r="AJ11" s="5"/>
    </row>
    <row r="12" spans="1:40" x14ac:dyDescent="0.3">
      <c r="A12">
        <v>11</v>
      </c>
      <c r="B12">
        <v>0.55000000000000004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  <c r="M12">
        <f t="shared" si="1"/>
        <v>0</v>
      </c>
      <c r="P12" s="4"/>
      <c r="Q12" s="3"/>
      <c r="S12" s="4"/>
      <c r="T12" s="3"/>
      <c r="W12" s="4"/>
      <c r="X12" s="3"/>
      <c r="AA12" s="4"/>
      <c r="AB12" s="3"/>
      <c r="AD12" s="4"/>
      <c r="AE12" s="3"/>
      <c r="AH12" s="4"/>
      <c r="AI12" s="3"/>
      <c r="AJ12" s="5"/>
    </row>
    <row r="13" spans="1:40" x14ac:dyDescent="0.3">
      <c r="A13">
        <v>12</v>
      </c>
      <c r="B13">
        <v>0.6</v>
      </c>
      <c r="C13">
        <v>36.373066958946403</v>
      </c>
      <c r="D13">
        <v>0</v>
      </c>
      <c r="E13">
        <v>0</v>
      </c>
      <c r="F13">
        <v>0</v>
      </c>
      <c r="G13">
        <v>0</v>
      </c>
      <c r="H13">
        <v>2</v>
      </c>
      <c r="I13">
        <v>60.5</v>
      </c>
      <c r="J13">
        <v>0</v>
      </c>
      <c r="K13">
        <v>0</v>
      </c>
      <c r="L13">
        <f t="shared" si="0"/>
        <v>-42</v>
      </c>
      <c r="M13">
        <f t="shared" si="1"/>
        <v>1270.5</v>
      </c>
      <c r="P13" s="4"/>
      <c r="Q13" s="3"/>
      <c r="S13" s="4"/>
      <c r="T13" s="3"/>
      <c r="W13" s="4"/>
      <c r="X13" s="3"/>
      <c r="AA13" s="4"/>
      <c r="AB13" s="3"/>
      <c r="AD13" s="4"/>
      <c r="AE13" s="3"/>
      <c r="AH13" s="4"/>
      <c r="AI13" s="3"/>
      <c r="AJ13" s="5"/>
    </row>
    <row r="14" spans="1:40" x14ac:dyDescent="0.3">
      <c r="A14">
        <v>13</v>
      </c>
      <c r="B14">
        <v>0.65</v>
      </c>
      <c r="C14">
        <v>105.925469657734</v>
      </c>
      <c r="D14">
        <v>94.814462805895005</v>
      </c>
      <c r="E14">
        <v>96.7776123388049</v>
      </c>
      <c r="F14">
        <v>1.05683489722851</v>
      </c>
      <c r="G14">
        <v>0</v>
      </c>
      <c r="H14">
        <v>2.28571428571429</v>
      </c>
      <c r="I14">
        <v>58</v>
      </c>
      <c r="J14">
        <v>6.375</v>
      </c>
      <c r="K14">
        <v>55.875</v>
      </c>
      <c r="L14">
        <f t="shared" si="0"/>
        <v>85.874999999999915</v>
      </c>
      <c r="M14">
        <f t="shared" si="1"/>
        <v>44.625</v>
      </c>
      <c r="P14" s="4"/>
      <c r="Q14" s="3"/>
      <c r="S14" s="4"/>
      <c r="T14" s="3"/>
      <c r="W14" s="4"/>
      <c r="X14" s="3"/>
      <c r="AA14" s="4"/>
      <c r="AB14" s="3"/>
      <c r="AD14" s="4"/>
      <c r="AE14" s="3"/>
      <c r="AH14" s="4"/>
      <c r="AI14" s="3"/>
      <c r="AJ14" s="5"/>
    </row>
    <row r="15" spans="1:40" x14ac:dyDescent="0.3">
      <c r="A15">
        <v>14</v>
      </c>
      <c r="B15">
        <v>0.7</v>
      </c>
      <c r="C15">
        <v>188.86865465639801</v>
      </c>
      <c r="D15">
        <v>0</v>
      </c>
      <c r="E15">
        <v>0</v>
      </c>
      <c r="F15">
        <v>1.1597196155868299</v>
      </c>
      <c r="G15">
        <v>0</v>
      </c>
      <c r="H15">
        <v>5.0454545454545503</v>
      </c>
      <c r="I15">
        <v>58.090909090909101</v>
      </c>
      <c r="J15">
        <v>0</v>
      </c>
      <c r="K15">
        <v>0</v>
      </c>
      <c r="L15">
        <f t="shared" si="0"/>
        <v>-105.95454545454555</v>
      </c>
      <c r="M15">
        <f t="shared" si="1"/>
        <v>1219.9090909090912</v>
      </c>
      <c r="P15" s="4"/>
      <c r="Q15" s="3"/>
      <c r="S15" s="4"/>
      <c r="T15" s="3"/>
      <c r="W15" s="4"/>
      <c r="X15" s="3"/>
      <c r="AA15" s="4"/>
      <c r="AB15" s="3"/>
      <c r="AD15" s="4"/>
      <c r="AE15" s="3"/>
      <c r="AH15" s="4"/>
      <c r="AI15" s="3"/>
      <c r="AJ15" s="5"/>
    </row>
    <row r="16" spans="1:40" x14ac:dyDescent="0.3">
      <c r="A16">
        <v>15</v>
      </c>
      <c r="B16">
        <v>0.75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  <c r="M16">
        <f t="shared" si="1"/>
        <v>0</v>
      </c>
      <c r="P16" s="4"/>
      <c r="Q16" s="3"/>
      <c r="S16" s="4"/>
      <c r="T16" s="3"/>
      <c r="W16" s="4"/>
      <c r="X16" s="3"/>
      <c r="AA16" s="4"/>
      <c r="AB16" s="3"/>
      <c r="AD16" s="4"/>
      <c r="AE16" s="3"/>
      <c r="AH16" s="4"/>
      <c r="AI16" s="3"/>
      <c r="AJ16" s="5"/>
    </row>
    <row r="17" spans="1:36" x14ac:dyDescent="0.3">
      <c r="A17">
        <v>16</v>
      </c>
      <c r="B17">
        <v>0.8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  <c r="M17">
        <f t="shared" si="1"/>
        <v>0</v>
      </c>
      <c r="P17" s="4"/>
      <c r="Q17" s="3"/>
      <c r="S17" s="4"/>
      <c r="T17" s="3"/>
      <c r="W17" s="4"/>
      <c r="X17" s="3"/>
      <c r="AA17" s="4"/>
      <c r="AB17" s="3"/>
      <c r="AD17" s="4"/>
      <c r="AE17" s="3"/>
      <c r="AH17" s="4"/>
      <c r="AI17" s="3"/>
      <c r="AJ17" s="5"/>
    </row>
    <row r="18" spans="1:36" x14ac:dyDescent="0.3">
      <c r="A18">
        <v>17</v>
      </c>
      <c r="B18">
        <v>0.85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  <c r="M18">
        <f t="shared" si="1"/>
        <v>0</v>
      </c>
      <c r="P18" s="4"/>
      <c r="Q18" s="3"/>
      <c r="S18" s="4"/>
      <c r="T18" s="3"/>
      <c r="W18" s="4"/>
      <c r="X18" s="3"/>
      <c r="AA18" s="4"/>
      <c r="AB18" s="3"/>
      <c r="AD18" s="4"/>
      <c r="AE18" s="3"/>
      <c r="AH18" s="4"/>
      <c r="AI18" s="3"/>
      <c r="AJ18" s="5"/>
    </row>
    <row r="19" spans="1:36" x14ac:dyDescent="0.3">
      <c r="A19">
        <v>18</v>
      </c>
      <c r="B19">
        <v>0.9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  <c r="M19">
        <f t="shared" si="1"/>
        <v>0</v>
      </c>
      <c r="P19" s="4"/>
      <c r="Q19" s="3"/>
      <c r="S19" s="4"/>
      <c r="T19" s="3"/>
      <c r="W19" s="4"/>
      <c r="X19" s="3"/>
      <c r="AA19" s="4"/>
      <c r="AB19" s="3"/>
      <c r="AD19" s="4"/>
      <c r="AE19" s="3"/>
      <c r="AH19" s="4"/>
      <c r="AI19" s="3"/>
      <c r="AJ19" s="5"/>
    </row>
    <row r="20" spans="1:36" x14ac:dyDescent="0.3">
      <c r="A20">
        <v>19</v>
      </c>
      <c r="B20">
        <v>0.95</v>
      </c>
      <c r="C20">
        <v>221.97386492609701</v>
      </c>
      <c r="D20">
        <v>0</v>
      </c>
      <c r="E20">
        <v>0</v>
      </c>
      <c r="F20">
        <v>0</v>
      </c>
      <c r="G20">
        <v>0</v>
      </c>
      <c r="H20">
        <v>10.365853658536601</v>
      </c>
      <c r="I20">
        <v>57.658536585365901</v>
      </c>
      <c r="J20">
        <v>0</v>
      </c>
      <c r="K20">
        <v>0</v>
      </c>
      <c r="L20">
        <f t="shared" si="0"/>
        <v>-217.68292682926861</v>
      </c>
      <c r="M20">
        <f t="shared" si="1"/>
        <v>1210.829268292684</v>
      </c>
      <c r="P20" s="4"/>
      <c r="Q20" s="3"/>
      <c r="S20" s="4"/>
      <c r="T20" s="3"/>
      <c r="W20" s="4"/>
      <c r="X20" s="3"/>
      <c r="AA20" s="4"/>
      <c r="AB20" s="3"/>
      <c r="AD20" s="4"/>
      <c r="AE20" s="3"/>
      <c r="AH20" s="4"/>
      <c r="AI20" s="3"/>
      <c r="AJ20" s="5"/>
    </row>
    <row r="21" spans="1:36" x14ac:dyDescent="0.3">
      <c r="A21">
        <v>20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0</v>
      </c>
      <c r="M21">
        <f t="shared" si="1"/>
        <v>0</v>
      </c>
      <c r="P21" s="4"/>
      <c r="Q21" s="3"/>
      <c r="S21" s="4"/>
      <c r="T21" s="3"/>
      <c r="W21" s="4"/>
      <c r="X21" s="3"/>
      <c r="AA21" s="4"/>
      <c r="AB21" s="3"/>
      <c r="AD21" s="4"/>
      <c r="AE21" s="3"/>
      <c r="AH21" s="4"/>
      <c r="AI21" s="3"/>
      <c r="AJ21" s="5"/>
    </row>
    <row r="22" spans="1:36" x14ac:dyDescent="0.3">
      <c r="A22">
        <v>21</v>
      </c>
      <c r="B22">
        <v>1.05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  <c r="M22">
        <f t="shared" si="1"/>
        <v>0</v>
      </c>
      <c r="P22" s="4"/>
      <c r="Q22" s="3"/>
      <c r="S22" s="4"/>
      <c r="T22" s="3"/>
      <c r="W22" s="4"/>
      <c r="X22" s="3"/>
      <c r="AA22" s="4"/>
      <c r="AB22" s="3"/>
      <c r="AD22" s="4"/>
      <c r="AE22" s="3"/>
      <c r="AH22" s="4"/>
      <c r="AI22" s="3"/>
      <c r="AJ22" s="5"/>
    </row>
    <row r="23" spans="1:36" x14ac:dyDescent="0.3">
      <c r="A23">
        <v>22</v>
      </c>
      <c r="B23">
        <v>1.1000000000000001</v>
      </c>
      <c r="C23">
        <v>319.15275835209502</v>
      </c>
      <c r="D23">
        <v>111.63175980348601</v>
      </c>
      <c r="E23">
        <v>75.992914649479502</v>
      </c>
      <c r="F23">
        <v>0</v>
      </c>
      <c r="G23">
        <v>0</v>
      </c>
      <c r="H23">
        <v>11.871794871794901</v>
      </c>
      <c r="I23">
        <v>57.692307692307701</v>
      </c>
      <c r="J23">
        <v>14</v>
      </c>
      <c r="K23">
        <v>60.619047619047599</v>
      </c>
      <c r="L23">
        <f t="shared" si="0"/>
        <v>44.692307692307082</v>
      </c>
      <c r="M23">
        <f t="shared" si="1"/>
        <v>-61.46153846153787</v>
      </c>
      <c r="P23" s="4"/>
      <c r="Q23" s="3"/>
      <c r="S23" s="4"/>
      <c r="T23" s="3"/>
      <c r="W23" s="4"/>
      <c r="X23" s="3"/>
      <c r="AA23" s="4"/>
      <c r="AB23" s="3"/>
      <c r="AD23" s="4"/>
      <c r="AE23" s="3"/>
      <c r="AH23" s="4"/>
      <c r="AI23" s="3"/>
      <c r="AJ23" s="5"/>
    </row>
    <row r="24" spans="1:36" x14ac:dyDescent="0.3">
      <c r="A24">
        <v>23</v>
      </c>
      <c r="B24">
        <v>1.1499999999999999</v>
      </c>
      <c r="C24">
        <v>580.38323076754705</v>
      </c>
      <c r="D24">
        <v>0</v>
      </c>
      <c r="E24">
        <v>0</v>
      </c>
      <c r="F24">
        <v>0</v>
      </c>
      <c r="G24">
        <v>0</v>
      </c>
      <c r="H24">
        <v>30.1450980392157</v>
      </c>
      <c r="I24">
        <v>60.772549019607801</v>
      </c>
      <c r="J24">
        <v>0</v>
      </c>
      <c r="K24">
        <v>0</v>
      </c>
      <c r="L24">
        <f t="shared" si="0"/>
        <v>-633.04705882352971</v>
      </c>
      <c r="M24">
        <f t="shared" si="1"/>
        <v>1276.2235294117638</v>
      </c>
      <c r="P24" s="4"/>
      <c r="Q24" s="3"/>
      <c r="S24" s="4"/>
      <c r="T24" s="3"/>
      <c r="W24" s="4"/>
      <c r="X24" s="3"/>
      <c r="AA24" s="4"/>
      <c r="AB24" s="3"/>
      <c r="AD24" s="4"/>
      <c r="AE24" s="3"/>
      <c r="AH24" s="4"/>
      <c r="AI24" s="3"/>
      <c r="AJ24" s="5"/>
    </row>
    <row r="25" spans="1:36" x14ac:dyDescent="0.3">
      <c r="A25">
        <v>24</v>
      </c>
      <c r="B25">
        <v>1.2</v>
      </c>
      <c r="C25">
        <v>242.57846379699799</v>
      </c>
      <c r="D25">
        <v>0</v>
      </c>
      <c r="E25">
        <v>0</v>
      </c>
      <c r="F25">
        <v>0</v>
      </c>
      <c r="G25">
        <v>0</v>
      </c>
      <c r="H25">
        <v>18.311111111111099</v>
      </c>
      <c r="I25">
        <v>59.155555555555601</v>
      </c>
      <c r="J25">
        <v>0</v>
      </c>
      <c r="K25">
        <v>0</v>
      </c>
      <c r="L25">
        <f t="shared" si="0"/>
        <v>-384.53333333333308</v>
      </c>
      <c r="M25">
        <f t="shared" si="1"/>
        <v>1242.2666666666676</v>
      </c>
      <c r="P25" s="4"/>
      <c r="Q25" s="3"/>
      <c r="S25" s="4"/>
      <c r="T25" s="3"/>
      <c r="W25" s="4"/>
      <c r="X25" s="3"/>
      <c r="AA25" s="4"/>
      <c r="AB25" s="3"/>
      <c r="AD25" s="4"/>
      <c r="AE25" s="3"/>
      <c r="AH25" s="4"/>
      <c r="AI25" s="3"/>
      <c r="AJ25" s="5"/>
    </row>
    <row r="26" spans="1:36" x14ac:dyDescent="0.3">
      <c r="A26">
        <v>25</v>
      </c>
      <c r="B26">
        <v>1.25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0</v>
      </c>
      <c r="M26">
        <f t="shared" si="1"/>
        <v>0</v>
      </c>
      <c r="P26" s="4"/>
      <c r="Q26" s="3"/>
      <c r="S26" s="4"/>
      <c r="T26" s="3"/>
      <c r="W26" s="4"/>
      <c r="X26" s="3"/>
      <c r="AA26" s="4"/>
      <c r="AB26" s="3"/>
      <c r="AD26" s="4"/>
      <c r="AE26" s="3"/>
      <c r="AH26" s="4"/>
      <c r="AI26" s="3"/>
      <c r="AJ26" s="5"/>
    </row>
    <row r="27" spans="1:36" x14ac:dyDescent="0.3">
      <c r="A27">
        <v>26</v>
      </c>
      <c r="B27">
        <v>1.3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0</v>
      </c>
      <c r="M27">
        <f t="shared" si="1"/>
        <v>0</v>
      </c>
      <c r="P27" s="4"/>
      <c r="Q27" s="3"/>
      <c r="S27" s="4"/>
      <c r="T27" s="3"/>
      <c r="W27" s="4"/>
      <c r="X27" s="3"/>
      <c r="AA27" s="4"/>
      <c r="AB27" s="3"/>
      <c r="AD27" s="4"/>
      <c r="AE27" s="3"/>
      <c r="AH27" s="4"/>
      <c r="AI27" s="3"/>
      <c r="AJ27" s="5"/>
    </row>
    <row r="28" spans="1:36" x14ac:dyDescent="0.3">
      <c r="A28">
        <v>27</v>
      </c>
      <c r="B28">
        <v>1.35</v>
      </c>
      <c r="C28">
        <v>114.272416496966</v>
      </c>
      <c r="D28">
        <v>117.44683886381701</v>
      </c>
      <c r="E28">
        <v>111.27789426506099</v>
      </c>
      <c r="F28">
        <v>0</v>
      </c>
      <c r="G28">
        <v>0</v>
      </c>
      <c r="H28">
        <v>20.818181818181799</v>
      </c>
      <c r="I28">
        <v>60.181818181818201</v>
      </c>
      <c r="J28">
        <v>23.3</v>
      </c>
      <c r="K28">
        <v>55.5</v>
      </c>
      <c r="L28">
        <f t="shared" si="0"/>
        <v>52.118181818182236</v>
      </c>
      <c r="M28">
        <f t="shared" si="1"/>
        <v>98.318181818182225</v>
      </c>
      <c r="P28" s="4"/>
      <c r="Q28" s="3"/>
      <c r="S28" s="4"/>
      <c r="T28" s="3"/>
      <c r="W28" s="4"/>
      <c r="X28" s="3"/>
      <c r="AA28" s="4"/>
      <c r="AB28" s="3"/>
      <c r="AD28" s="4"/>
      <c r="AE28" s="3"/>
      <c r="AH28" s="4"/>
      <c r="AI28" s="3"/>
      <c r="AJ28" s="5"/>
    </row>
    <row r="29" spans="1:36" x14ac:dyDescent="0.3">
      <c r="A29">
        <v>28</v>
      </c>
      <c r="B29">
        <v>1.4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  <c r="M29">
        <f t="shared" si="1"/>
        <v>0</v>
      </c>
      <c r="P29" s="4"/>
      <c r="Q29" s="3"/>
      <c r="S29" s="4"/>
      <c r="T29" s="3"/>
      <c r="W29" s="4"/>
      <c r="X29" s="3"/>
      <c r="AA29" s="4"/>
      <c r="AB29" s="3"/>
      <c r="AD29" s="4"/>
      <c r="AE29" s="3"/>
      <c r="AH29" s="4"/>
      <c r="AI29" s="3"/>
      <c r="AJ29" s="5"/>
    </row>
    <row r="30" spans="1:36" x14ac:dyDescent="0.3">
      <c r="A30">
        <v>29</v>
      </c>
      <c r="B30">
        <v>1.45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0</v>
      </c>
      <c r="M30">
        <f t="shared" si="1"/>
        <v>0</v>
      </c>
      <c r="P30" s="4"/>
      <c r="Q30" s="3"/>
      <c r="S30" s="4"/>
      <c r="T30" s="3"/>
      <c r="W30" s="4"/>
      <c r="X30" s="3"/>
      <c r="AA30" s="4"/>
      <c r="AB30" s="3"/>
      <c r="AD30" s="4"/>
      <c r="AE30" s="3"/>
      <c r="AH30" s="4"/>
      <c r="AI30" s="3"/>
      <c r="AJ30" s="5"/>
    </row>
    <row r="31" spans="1:36" x14ac:dyDescent="0.3">
      <c r="A31">
        <v>30</v>
      </c>
      <c r="B31">
        <v>1.5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  <c r="M31">
        <f t="shared" si="1"/>
        <v>0</v>
      </c>
      <c r="P31" s="4"/>
      <c r="Q31" s="3"/>
      <c r="S31" s="4"/>
      <c r="T31" s="3"/>
      <c r="W31" s="4"/>
      <c r="X31" s="3"/>
      <c r="AA31" s="4"/>
      <c r="AB31" s="3"/>
      <c r="AD31" s="4"/>
      <c r="AE31" s="3"/>
      <c r="AH31" s="4"/>
      <c r="AI31" s="3"/>
      <c r="AJ31" s="5"/>
    </row>
    <row r="32" spans="1:36" x14ac:dyDescent="0.3">
      <c r="A32">
        <v>31</v>
      </c>
      <c r="B32">
        <v>1.55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0</v>
      </c>
      <c r="M32">
        <f t="shared" si="1"/>
        <v>0</v>
      </c>
      <c r="P32" s="4"/>
      <c r="Q32" s="3"/>
      <c r="S32" s="4"/>
      <c r="T32" s="3"/>
      <c r="W32" s="4"/>
      <c r="X32" s="3"/>
      <c r="AA32" s="4"/>
      <c r="AB32" s="3"/>
      <c r="AD32" s="4"/>
      <c r="AE32" s="3"/>
      <c r="AH32" s="4"/>
      <c r="AI32" s="3"/>
      <c r="AJ32" s="5"/>
    </row>
    <row r="33" spans="1:36" x14ac:dyDescent="0.3">
      <c r="A33">
        <v>32</v>
      </c>
      <c r="B33">
        <v>1.6</v>
      </c>
      <c r="C33">
        <v>60.621778264910702</v>
      </c>
      <c r="D33">
        <v>174.17562501395599</v>
      </c>
      <c r="E33">
        <v>555.45639922200303</v>
      </c>
      <c r="F33">
        <v>0</v>
      </c>
      <c r="G33">
        <v>0</v>
      </c>
      <c r="H33">
        <v>2</v>
      </c>
      <c r="I33">
        <v>60.5</v>
      </c>
      <c r="J33">
        <v>28.347826086956498</v>
      </c>
      <c r="K33">
        <v>58.173913043478301</v>
      </c>
      <c r="L33">
        <f t="shared" si="0"/>
        <v>553.30434782608643</v>
      </c>
      <c r="M33">
        <f t="shared" si="1"/>
        <v>48.847826086955685</v>
      </c>
      <c r="P33" s="4"/>
      <c r="Q33" s="3"/>
      <c r="S33" s="4"/>
      <c r="T33" s="3"/>
      <c r="W33" s="4"/>
      <c r="X33" s="3"/>
      <c r="AA33" s="4"/>
      <c r="AB33" s="3"/>
      <c r="AD33" s="4"/>
      <c r="AE33" s="3"/>
      <c r="AH33" s="4"/>
      <c r="AI33" s="3"/>
      <c r="AJ33" s="5"/>
    </row>
    <row r="34" spans="1:36" x14ac:dyDescent="0.3">
      <c r="A34">
        <v>33</v>
      </c>
      <c r="B34">
        <v>1.65</v>
      </c>
      <c r="C34">
        <v>189.126080154335</v>
      </c>
      <c r="D34">
        <v>288.97892761649302</v>
      </c>
      <c r="E34">
        <v>520.00961147474095</v>
      </c>
      <c r="F34">
        <v>1.45437824105455</v>
      </c>
      <c r="G34">
        <v>1.79792475893726</v>
      </c>
      <c r="H34">
        <v>4.5652173913043503</v>
      </c>
      <c r="I34">
        <v>58.173913043478301</v>
      </c>
      <c r="J34">
        <v>28.962499999999999</v>
      </c>
      <c r="K34">
        <v>53.9375</v>
      </c>
      <c r="L34">
        <f t="shared" si="0"/>
        <v>512.34293478260861</v>
      </c>
      <c r="M34">
        <f t="shared" si="1"/>
        <v>88.964673913044322</v>
      </c>
      <c r="P34" s="4"/>
      <c r="Q34" s="3"/>
      <c r="S34" s="4"/>
      <c r="T34" s="3"/>
      <c r="W34" s="4"/>
      <c r="X34" s="3"/>
      <c r="AA34" s="4"/>
      <c r="AB34" s="3"/>
      <c r="AD34" s="4"/>
      <c r="AE34" s="3"/>
      <c r="AH34" s="4"/>
      <c r="AI34" s="3"/>
      <c r="AJ34" s="5"/>
    </row>
    <row r="35" spans="1:36" x14ac:dyDescent="0.3">
      <c r="A35">
        <v>34</v>
      </c>
      <c r="B35">
        <v>1.7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0</v>
      </c>
      <c r="M35">
        <f t="shared" si="1"/>
        <v>0</v>
      </c>
      <c r="P35" s="4"/>
      <c r="Q35" s="3"/>
      <c r="S35" s="4"/>
      <c r="T35" s="3"/>
      <c r="W35" s="4"/>
      <c r="X35" s="3"/>
      <c r="AA35" s="4"/>
      <c r="AB35" s="3"/>
      <c r="AD35" s="4"/>
      <c r="AE35" s="3"/>
      <c r="AH35" s="4"/>
      <c r="AI35" s="3"/>
      <c r="AJ35" s="5"/>
    </row>
    <row r="36" spans="1:36" x14ac:dyDescent="0.3">
      <c r="A36">
        <v>35</v>
      </c>
      <c r="B36">
        <v>1.75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0</v>
      </c>
      <c r="M36">
        <f t="shared" si="1"/>
        <v>0</v>
      </c>
      <c r="P36" s="4"/>
      <c r="Q36" s="3"/>
      <c r="S36" s="4"/>
      <c r="T36" s="3"/>
      <c r="W36" s="4"/>
      <c r="X36" s="3"/>
      <c r="AA36" s="4"/>
      <c r="AB36" s="3"/>
      <c r="AD36" s="4"/>
      <c r="AE36" s="3"/>
      <c r="AH36" s="4"/>
      <c r="AI36" s="3"/>
      <c r="AJ36" s="5"/>
    </row>
    <row r="37" spans="1:36" x14ac:dyDescent="0.3">
      <c r="A37">
        <v>36</v>
      </c>
      <c r="B37">
        <v>1.8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0</v>
      </c>
      <c r="M37">
        <f t="shared" si="1"/>
        <v>0</v>
      </c>
      <c r="P37" s="4"/>
      <c r="Q37" s="3"/>
      <c r="S37" s="4"/>
      <c r="T37" s="3"/>
      <c r="W37" s="4"/>
      <c r="X37" s="3"/>
      <c r="AA37" s="4"/>
      <c r="AB37" s="3"/>
      <c r="AD37" s="4"/>
      <c r="AE37" s="3"/>
      <c r="AH37" s="4"/>
      <c r="AI37" s="3"/>
      <c r="AJ37" s="5"/>
    </row>
    <row r="38" spans="1:36" x14ac:dyDescent="0.3">
      <c r="A38">
        <v>37</v>
      </c>
      <c r="B38">
        <v>1.85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0</v>
      </c>
      <c r="M38">
        <f t="shared" si="1"/>
        <v>0</v>
      </c>
      <c r="P38" s="4"/>
      <c r="Q38" s="3"/>
      <c r="S38" s="4"/>
      <c r="T38" s="3"/>
      <c r="W38" s="4"/>
      <c r="X38" s="3"/>
      <c r="AA38" s="4"/>
      <c r="AB38" s="3"/>
      <c r="AD38" s="4"/>
      <c r="AE38" s="3"/>
      <c r="AH38" s="4"/>
      <c r="AI38" s="3"/>
      <c r="AJ38" s="5"/>
    </row>
    <row r="39" spans="1:36" x14ac:dyDescent="0.3">
      <c r="A39">
        <v>38</v>
      </c>
      <c r="B39">
        <v>1.9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0"/>
        <v>0</v>
      </c>
      <c r="M39">
        <f t="shared" si="1"/>
        <v>0</v>
      </c>
      <c r="P39" s="4"/>
      <c r="Q39" s="3"/>
      <c r="S39" s="4"/>
      <c r="T39" s="3"/>
      <c r="W39" s="4"/>
      <c r="X39" s="3"/>
      <c r="AA39" s="4"/>
      <c r="AB39" s="3"/>
      <c r="AD39" s="4"/>
      <c r="AE39" s="3"/>
      <c r="AH39" s="4"/>
      <c r="AI39" s="3"/>
      <c r="AJ39" s="5"/>
    </row>
    <row r="40" spans="1:36" x14ac:dyDescent="0.3">
      <c r="A40">
        <v>39</v>
      </c>
      <c r="B40">
        <v>1.95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0</v>
      </c>
      <c r="M40">
        <f t="shared" si="1"/>
        <v>0</v>
      </c>
      <c r="P40" s="4"/>
      <c r="Q40" s="3"/>
      <c r="S40" s="4"/>
      <c r="T40" s="3"/>
      <c r="W40" s="4"/>
      <c r="X40" s="3"/>
      <c r="AA40" s="4"/>
      <c r="AB40" s="3"/>
      <c r="AD40" s="4"/>
      <c r="AE40" s="3"/>
      <c r="AH40" s="4"/>
      <c r="AI40" s="3"/>
      <c r="AJ40" s="5"/>
    </row>
    <row r="41" spans="1:36" x14ac:dyDescent="0.3">
      <c r="A41">
        <v>40</v>
      </c>
      <c r="B41">
        <v>2</v>
      </c>
      <c r="C41">
        <v>1855.68063827581</v>
      </c>
      <c r="D41">
        <v>698.06068625849502</v>
      </c>
      <c r="E41">
        <v>1662.1366308997301</v>
      </c>
      <c r="F41">
        <v>0</v>
      </c>
      <c r="G41">
        <v>0</v>
      </c>
      <c r="H41">
        <v>53.889769452449599</v>
      </c>
      <c r="I41">
        <v>70.164265129683002</v>
      </c>
      <c r="J41">
        <v>121.406779661017</v>
      </c>
      <c r="K41">
        <v>111.46892655367201</v>
      </c>
      <c r="L41">
        <f t="shared" si="0"/>
        <v>1417.8572143799154</v>
      </c>
      <c r="M41">
        <f t="shared" si="1"/>
        <v>-867.39788990376906</v>
      </c>
      <c r="P41" s="4"/>
      <c r="Q41" s="3"/>
      <c r="S41" s="4"/>
      <c r="T41" s="3"/>
      <c r="W41" s="4"/>
      <c r="X41" s="3"/>
      <c r="AA41" s="4"/>
      <c r="AB41" s="3"/>
      <c r="AD41" s="4"/>
      <c r="AE41" s="3"/>
      <c r="AH41" s="4"/>
      <c r="AI41" s="3"/>
      <c r="AJ41" s="5"/>
    </row>
    <row r="42" spans="1:36" x14ac:dyDescent="0.3">
      <c r="A42">
        <v>41</v>
      </c>
      <c r="B42">
        <v>2.0499999999999998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0</v>
      </c>
      <c r="M42">
        <f t="shared" si="1"/>
        <v>0</v>
      </c>
      <c r="P42" s="4"/>
      <c r="Q42" s="3"/>
      <c r="S42" s="4"/>
      <c r="T42" s="3"/>
      <c r="W42" s="4"/>
      <c r="X42" s="3"/>
      <c r="AA42" s="4"/>
      <c r="AB42" s="3"/>
      <c r="AD42" s="4"/>
      <c r="AE42" s="3"/>
      <c r="AH42" s="4"/>
      <c r="AI42" s="3"/>
      <c r="AJ42" s="5"/>
    </row>
    <row r="43" spans="1:36" x14ac:dyDescent="0.3">
      <c r="A43">
        <v>42</v>
      </c>
      <c r="B43">
        <v>2.1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0"/>
        <v>0</v>
      </c>
      <c r="M43">
        <f t="shared" si="1"/>
        <v>0</v>
      </c>
      <c r="P43" s="4"/>
      <c r="Q43" s="3"/>
      <c r="S43" s="4"/>
      <c r="T43" s="3"/>
      <c r="W43" s="4"/>
      <c r="X43" s="3"/>
      <c r="AA43" s="4"/>
      <c r="AB43" s="3"/>
      <c r="AD43" s="4"/>
      <c r="AE43" s="3"/>
      <c r="AH43" s="4"/>
      <c r="AI43" s="3"/>
      <c r="AJ43" s="5"/>
    </row>
    <row r="44" spans="1:36" x14ac:dyDescent="0.3">
      <c r="A44">
        <v>43</v>
      </c>
      <c r="B44">
        <v>2.15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0</v>
      </c>
      <c r="M44">
        <f t="shared" si="1"/>
        <v>0</v>
      </c>
      <c r="P44" s="4"/>
      <c r="Q44" s="3"/>
      <c r="S44" s="4"/>
      <c r="T44" s="3"/>
      <c r="W44" s="4"/>
      <c r="X44" s="3"/>
      <c r="AA44" s="4"/>
      <c r="AB44" s="3"/>
      <c r="AD44" s="4"/>
      <c r="AE44" s="3"/>
      <c r="AH44" s="4"/>
      <c r="AI44" s="3"/>
      <c r="AJ44" s="5"/>
    </row>
    <row r="45" spans="1:36" x14ac:dyDescent="0.3">
      <c r="A45">
        <v>44</v>
      </c>
      <c r="B45">
        <v>2.2000000000000002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0</v>
      </c>
      <c r="M45">
        <f t="shared" si="1"/>
        <v>0</v>
      </c>
      <c r="P45" s="4"/>
      <c r="Q45" s="3"/>
      <c r="S45" s="4"/>
      <c r="T45" s="3"/>
      <c r="W45" s="4"/>
      <c r="X45" s="3"/>
      <c r="AA45" s="4"/>
      <c r="AB45" s="3"/>
      <c r="AD45" s="4"/>
      <c r="AE45" s="3"/>
      <c r="AH45" s="4"/>
      <c r="AI45" s="3"/>
      <c r="AJ45" s="5"/>
    </row>
    <row r="46" spans="1:36" x14ac:dyDescent="0.3">
      <c r="A46">
        <v>45</v>
      </c>
      <c r="B46">
        <v>2.25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0</v>
      </c>
      <c r="M46">
        <f t="shared" si="1"/>
        <v>0</v>
      </c>
      <c r="P46" s="4"/>
      <c r="Q46" s="3"/>
      <c r="S46" s="4"/>
      <c r="T46" s="3"/>
      <c r="W46" s="4"/>
      <c r="X46" s="3"/>
      <c r="AA46" s="4"/>
      <c r="AB46" s="3"/>
      <c r="AD46" s="4"/>
      <c r="AE46" s="3"/>
      <c r="AH46" s="4"/>
      <c r="AI46" s="3"/>
      <c r="AJ46" s="5"/>
    </row>
    <row r="47" spans="1:36" x14ac:dyDescent="0.3">
      <c r="A47">
        <v>46</v>
      </c>
      <c r="B47">
        <v>2.2999999999999998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0"/>
        <v>0</v>
      </c>
      <c r="M47">
        <f t="shared" si="1"/>
        <v>0</v>
      </c>
      <c r="P47" s="4"/>
      <c r="Q47" s="3"/>
      <c r="S47" s="4"/>
      <c r="T47" s="3"/>
      <c r="W47" s="4"/>
      <c r="X47" s="3"/>
      <c r="AA47" s="4"/>
      <c r="AB47" s="3"/>
      <c r="AD47" s="4"/>
      <c r="AE47" s="3"/>
      <c r="AH47" s="4"/>
      <c r="AI47" s="3"/>
      <c r="AJ47" s="5"/>
    </row>
    <row r="48" spans="1:36" x14ac:dyDescent="0.3">
      <c r="A48">
        <v>47</v>
      </c>
      <c r="B48">
        <v>2.35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0</v>
      </c>
      <c r="M48">
        <f t="shared" si="1"/>
        <v>0</v>
      </c>
      <c r="P48" s="4"/>
      <c r="Q48" s="3"/>
      <c r="S48" s="4"/>
      <c r="T48" s="3"/>
      <c r="W48" s="4"/>
      <c r="X48" s="3"/>
      <c r="AA48" s="4"/>
      <c r="AB48" s="3"/>
      <c r="AD48" s="4"/>
      <c r="AE48" s="3"/>
      <c r="AH48" s="4"/>
      <c r="AI48" s="3"/>
      <c r="AJ48" s="5"/>
    </row>
    <row r="49" spans="1:60" x14ac:dyDescent="0.3">
      <c r="A49">
        <v>48</v>
      </c>
      <c r="B49">
        <v>2.4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0</v>
      </c>
      <c r="M49">
        <f t="shared" si="1"/>
        <v>0</v>
      </c>
      <c r="P49" s="4"/>
      <c r="Q49" s="3"/>
      <c r="S49" s="4"/>
      <c r="T49" s="3"/>
      <c r="W49" s="4"/>
      <c r="X49" s="3"/>
      <c r="AA49" s="4"/>
      <c r="AB49" s="3"/>
      <c r="AD49" s="4"/>
      <c r="AE49" s="3"/>
      <c r="AH49" s="4"/>
      <c r="AI49" s="3"/>
      <c r="AJ49" s="5"/>
    </row>
    <row r="50" spans="1:60" x14ac:dyDescent="0.3">
      <c r="A50">
        <v>49</v>
      </c>
      <c r="B50">
        <v>2.4500000000000002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0"/>
        <v>0</v>
      </c>
      <c r="M50">
        <f t="shared" si="1"/>
        <v>0</v>
      </c>
      <c r="P50" s="4"/>
      <c r="Q50" s="3"/>
      <c r="S50" s="4"/>
      <c r="T50" s="3"/>
      <c r="W50" s="4"/>
      <c r="X50" s="3"/>
      <c r="AA50" s="4"/>
      <c r="AB50" s="3"/>
      <c r="AD50" s="4"/>
      <c r="AE50" s="3"/>
      <c r="AH50" s="4"/>
      <c r="AI50" s="3"/>
      <c r="AJ50" s="5"/>
    </row>
    <row r="51" spans="1:60" ht="15" thickBot="1" x14ac:dyDescent="0.35">
      <c r="A51">
        <v>50</v>
      </c>
      <c r="B51">
        <v>2.5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  <c r="M51">
        <f t="shared" si="1"/>
        <v>0</v>
      </c>
      <c r="P51" s="4"/>
      <c r="Q51" s="3"/>
      <c r="S51" s="4"/>
      <c r="T51" s="3"/>
      <c r="V51" t="s">
        <v>6</v>
      </c>
      <c r="W51" s="4"/>
      <c r="X51" s="3"/>
      <c r="AA51" s="4"/>
      <c r="AB51" s="3"/>
      <c r="AD51" s="4"/>
      <c r="AE51" s="3"/>
      <c r="AH51" s="4"/>
      <c r="AI51" s="3"/>
      <c r="AJ51" s="5"/>
      <c r="AX51" s="31" t="s">
        <v>25</v>
      </c>
      <c r="BC51" s="31" t="s">
        <v>24</v>
      </c>
    </row>
    <row r="52" spans="1:60" x14ac:dyDescent="0.3">
      <c r="A52">
        <v>51</v>
      </c>
      <c r="B52">
        <v>2.5499999999999998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0"/>
        <v>0</v>
      </c>
      <c r="M52">
        <f t="shared" si="1"/>
        <v>0</v>
      </c>
      <c r="N52" t="s">
        <v>8</v>
      </c>
      <c r="O52" t="s">
        <v>20</v>
      </c>
      <c r="P52" s="30"/>
      <c r="Q52" s="29"/>
      <c r="S52" s="30"/>
      <c r="T52" s="29"/>
      <c r="V52" t="s">
        <v>19</v>
      </c>
      <c r="W52" s="9"/>
      <c r="X52" s="9"/>
      <c r="Y52" s="28"/>
      <c r="AA52" s="27"/>
      <c r="AB52" s="26"/>
      <c r="AD52" s="27"/>
      <c r="AE52" s="26"/>
      <c r="AG52" t="s">
        <v>16</v>
      </c>
      <c r="AH52" s="27"/>
      <c r="AI52" s="26"/>
      <c r="AJ52" s="25"/>
      <c r="AK52" t="s">
        <v>14</v>
      </c>
      <c r="AM52" t="s">
        <v>13</v>
      </c>
      <c r="AN52" s="24" t="s">
        <v>12</v>
      </c>
      <c r="AP52" t="s">
        <v>11</v>
      </c>
      <c r="AV52" t="s">
        <v>8</v>
      </c>
      <c r="AW52" t="s">
        <v>7</v>
      </c>
      <c r="AX52" t="s">
        <v>6</v>
      </c>
      <c r="AY52" t="s">
        <v>5</v>
      </c>
      <c r="AZ52" t="s">
        <v>2</v>
      </c>
      <c r="BA52" t="s">
        <v>1</v>
      </c>
      <c r="BB52" t="s">
        <v>0</v>
      </c>
      <c r="BC52" t="s">
        <v>4</v>
      </c>
      <c r="BD52" t="s">
        <v>3</v>
      </c>
      <c r="BE52" t="s">
        <v>2</v>
      </c>
      <c r="BF52" t="s">
        <v>1</v>
      </c>
      <c r="BG52" t="s">
        <v>0</v>
      </c>
      <c r="BH52" t="s">
        <v>47</v>
      </c>
    </row>
    <row r="53" spans="1:60" x14ac:dyDescent="0.3">
      <c r="A53">
        <v>52</v>
      </c>
      <c r="B53">
        <v>2.6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0"/>
        <v>0</v>
      </c>
      <c r="M53">
        <f t="shared" si="1"/>
        <v>0</v>
      </c>
      <c r="N53">
        <v>1</v>
      </c>
      <c r="O53">
        <v>0.05</v>
      </c>
      <c r="P53" s="4"/>
      <c r="Q53" s="3"/>
      <c r="S53" s="4"/>
      <c r="T53" s="3"/>
      <c r="V53" s="7">
        <v>206.58739734133201</v>
      </c>
      <c r="W53" s="4"/>
      <c r="X53" s="3"/>
      <c r="AA53" s="4"/>
      <c r="AB53" s="3"/>
      <c r="AD53" s="4"/>
      <c r="AE53" s="3"/>
      <c r="AG53" s="7">
        <v>0</v>
      </c>
      <c r="AH53" s="4"/>
      <c r="AI53" s="3"/>
      <c r="AJ53" s="5"/>
      <c r="AL53" s="11"/>
      <c r="AM53" s="11"/>
      <c r="AP53">
        <v>52</v>
      </c>
      <c r="AV53">
        <v>1</v>
      </c>
      <c r="AW53">
        <v>1.5384615384615399E-2</v>
      </c>
      <c r="AX53">
        <f t="shared" ref="AX53:AX116" si="2">-0.0845*AW53^6+1.1519*AW53^5-6.1521*AW53^4+15.492*AW53^3-18.295*AW53^2-2.0925*AW53^1+106.35</f>
        <v>106.31353358261133</v>
      </c>
      <c r="AY53">
        <f t="shared" ref="AY53:AY116" si="3">AX53*AX53</f>
        <v>11302.567422821026</v>
      </c>
      <c r="AZ53">
        <f t="shared" ref="AZ53:AZ116" si="4">AW53*1000/$AY$53</f>
        <v>1.3611611246443268E-3</v>
      </c>
      <c r="BA53">
        <f t="shared" ref="BA53:BA116" si="5">AY53/$AY$53</f>
        <v>1</v>
      </c>
      <c r="BB53">
        <v>-3.5943254742886999</v>
      </c>
      <c r="BC53">
        <f t="shared" ref="BC53:BC116" si="6">-0.2117*AW53^6 + 2.4056*AW53^5 - 11*AW53^4 + 24.607*AW53^3 - 27.637*AW53^2 + 0.6351*AW53^1 + 96.508</f>
        <v>96.511318455485963</v>
      </c>
      <c r="BD53">
        <f t="shared" ref="BD53:BD116" si="7">BC53*BC53</f>
        <v>9314.4345900162261</v>
      </c>
      <c r="BE53">
        <f t="shared" ref="BE53:BE116" si="8">AW53*1000/$BD$53</f>
        <v>1.6516961105836267E-3</v>
      </c>
      <c r="BF53">
        <f t="shared" ref="BF53:BF116" si="9">BD53/$BD$53</f>
        <v>1</v>
      </c>
      <c r="BG53">
        <v>-3.4700360644424002</v>
      </c>
      <c r="BH53">
        <v>78.126111841628799</v>
      </c>
    </row>
    <row r="54" spans="1:60" x14ac:dyDescent="0.3">
      <c r="A54">
        <v>53</v>
      </c>
      <c r="B54">
        <v>2.65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0"/>
        <v>0</v>
      </c>
      <c r="M54">
        <f t="shared" si="1"/>
        <v>0</v>
      </c>
      <c r="N54">
        <v>2</v>
      </c>
      <c r="O54">
        <v>0.1</v>
      </c>
      <c r="P54" s="4"/>
      <c r="Q54" s="3"/>
      <c r="S54" s="4"/>
      <c r="T54" s="3"/>
      <c r="V54" s="7">
        <v>257.86688896378598</v>
      </c>
      <c r="W54" s="4"/>
      <c r="X54" s="3"/>
      <c r="AA54" s="4"/>
      <c r="AB54" s="3"/>
      <c r="AD54" s="4"/>
      <c r="AE54" s="3"/>
      <c r="AG54" s="7">
        <v>0</v>
      </c>
      <c r="AH54" s="4"/>
      <c r="AI54" s="3"/>
      <c r="AJ54" s="5"/>
      <c r="AL54" s="11"/>
      <c r="AM54" s="11"/>
      <c r="AP54">
        <v>53</v>
      </c>
      <c r="AV54">
        <v>2</v>
      </c>
      <c r="AW54">
        <v>3.0769230769230799E-2</v>
      </c>
      <c r="AX54">
        <f t="shared" si="2"/>
        <v>106.26874048372026</v>
      </c>
      <c r="AY54">
        <f t="shared" si="3"/>
        <v>11293.045203996286</v>
      </c>
      <c r="AZ54">
        <f t="shared" si="4"/>
        <v>2.7223222492886536E-3</v>
      </c>
      <c r="BA54">
        <f t="shared" si="5"/>
        <v>0.99915751718450141</v>
      </c>
      <c r="BB54">
        <v>-3.36838948728886</v>
      </c>
      <c r="BC54">
        <f t="shared" si="6"/>
        <v>96.502083355405674</v>
      </c>
      <c r="BD54">
        <f t="shared" si="7"/>
        <v>9312.6520919336654</v>
      </c>
      <c r="BE54">
        <f t="shared" si="8"/>
        <v>3.3033922211672534E-3</v>
      </c>
      <c r="BF54">
        <f t="shared" si="9"/>
        <v>0.99980863056524427</v>
      </c>
      <c r="BG54">
        <v>-3.2418666439139199</v>
      </c>
      <c r="BH54">
        <v>78.264761650199404</v>
      </c>
    </row>
    <row r="55" spans="1:60" x14ac:dyDescent="0.3">
      <c r="A55">
        <v>54</v>
      </c>
      <c r="B55">
        <v>2.7</v>
      </c>
      <c r="C55" s="6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0</v>
      </c>
      <c r="M55">
        <f t="shared" si="1"/>
        <v>0</v>
      </c>
      <c r="N55">
        <v>3</v>
      </c>
      <c r="O55">
        <v>0.15</v>
      </c>
      <c r="P55" s="4"/>
      <c r="Q55" s="3"/>
      <c r="S55" s="4"/>
      <c r="T55" s="3"/>
      <c r="V55" s="7">
        <v>298.15070132170399</v>
      </c>
      <c r="W55" s="23"/>
      <c r="X55" s="3"/>
      <c r="AA55" s="4"/>
      <c r="AB55" s="3"/>
      <c r="AD55" s="4"/>
      <c r="AE55" s="3"/>
      <c r="AG55" s="7">
        <v>0</v>
      </c>
      <c r="AH55" s="4"/>
      <c r="AI55" s="3"/>
      <c r="AJ55" s="5"/>
      <c r="AL55" s="11"/>
      <c r="AM55" s="11"/>
      <c r="AP55">
        <v>54</v>
      </c>
      <c r="AV55">
        <v>3</v>
      </c>
      <c r="AW55">
        <v>4.6153846153846198E-2</v>
      </c>
      <c r="AX55">
        <f t="shared" si="2"/>
        <v>106.21594691329597</v>
      </c>
      <c r="AY55">
        <f t="shared" si="3"/>
        <v>11281.827378688107</v>
      </c>
      <c r="AZ55">
        <f t="shared" si="4"/>
        <v>4.0834833739329807E-3</v>
      </c>
      <c r="BA55">
        <f t="shared" si="5"/>
        <v>0.99816501478318609</v>
      </c>
      <c r="BB55">
        <v>-3.14812506766456</v>
      </c>
      <c r="BC55">
        <f t="shared" si="6"/>
        <v>96.480810438246024</v>
      </c>
      <c r="BD55">
        <f t="shared" si="7"/>
        <v>9308.5467828207638</v>
      </c>
      <c r="BE55">
        <f t="shared" si="8"/>
        <v>4.9550883317508801E-3</v>
      </c>
      <c r="BF55">
        <f t="shared" si="9"/>
        <v>0.99936788356410022</v>
      </c>
      <c r="BG55">
        <v>-3.0207366673426499</v>
      </c>
      <c r="BH55">
        <v>78.609041332951406</v>
      </c>
    </row>
    <row r="56" spans="1:60" x14ac:dyDescent="0.3">
      <c r="A56">
        <v>55</v>
      </c>
      <c r="B56">
        <v>2.75</v>
      </c>
      <c r="C56" s="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0</v>
      </c>
      <c r="M56">
        <f t="shared" si="1"/>
        <v>0</v>
      </c>
      <c r="N56">
        <v>4</v>
      </c>
      <c r="O56">
        <v>0.2</v>
      </c>
      <c r="P56" s="4"/>
      <c r="Q56" s="3"/>
      <c r="S56" s="4"/>
      <c r="T56" s="3"/>
      <c r="V56" s="7">
        <v>306.11211819762798</v>
      </c>
      <c r="W56" s="22"/>
      <c r="X56" s="35"/>
      <c r="AA56" s="4"/>
      <c r="AB56" s="3"/>
      <c r="AD56" s="4"/>
      <c r="AE56" s="3"/>
      <c r="AG56" s="7">
        <v>0</v>
      </c>
      <c r="AH56" s="4"/>
      <c r="AI56" s="3"/>
      <c r="AJ56" s="5"/>
      <c r="AL56" s="11"/>
      <c r="AM56" s="11"/>
      <c r="AP56">
        <v>55</v>
      </c>
      <c r="AV56">
        <v>4</v>
      </c>
      <c r="AW56">
        <v>6.15384615384615E-2</v>
      </c>
      <c r="AX56">
        <f t="shared" si="2"/>
        <v>106.1554710463827</v>
      </c>
      <c r="AY56">
        <f t="shared" si="3"/>
        <v>11268.984033079396</v>
      </c>
      <c r="AZ56">
        <f t="shared" si="4"/>
        <v>5.4446444985772986E-3</v>
      </c>
      <c r="BA56">
        <f t="shared" si="5"/>
        <v>0.99702869370424441</v>
      </c>
      <c r="BB56">
        <v>-2.9334510471498798</v>
      </c>
      <c r="BC56">
        <f t="shared" si="6"/>
        <v>96.448001146302488</v>
      </c>
      <c r="BD56">
        <f t="shared" si="7"/>
        <v>9302.2169251171654</v>
      </c>
      <c r="BE56">
        <f t="shared" si="8"/>
        <v>6.6067844423344964E-3</v>
      </c>
      <c r="BF56">
        <f t="shared" si="9"/>
        <v>0.99868830847637746</v>
      </c>
      <c r="BG56">
        <v>-2.8064714713662902</v>
      </c>
      <c r="BH56">
        <v>78.576446601156604</v>
      </c>
    </row>
    <row r="57" spans="1:60" x14ac:dyDescent="0.3">
      <c r="A57">
        <v>56</v>
      </c>
      <c r="B57">
        <v>2.8</v>
      </c>
      <c r="C57" s="6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0"/>
        <v>0</v>
      </c>
      <c r="M57">
        <f t="shared" si="1"/>
        <v>0</v>
      </c>
      <c r="N57">
        <v>5</v>
      </c>
      <c r="O57">
        <v>0.25</v>
      </c>
      <c r="P57" s="4"/>
      <c r="Q57" s="3"/>
      <c r="S57" s="4"/>
      <c r="T57" s="3"/>
      <c r="V57" s="7">
        <v>312.02367288586498</v>
      </c>
      <c r="W57" s="4"/>
      <c r="X57" s="3"/>
      <c r="AA57" s="4"/>
      <c r="AB57" s="3"/>
      <c r="AD57" s="4"/>
      <c r="AE57" s="3"/>
      <c r="AG57" s="7">
        <v>0</v>
      </c>
      <c r="AH57" s="4"/>
      <c r="AI57" s="3"/>
      <c r="AJ57" s="5"/>
      <c r="AL57" s="11"/>
      <c r="AM57" s="11"/>
      <c r="AP57">
        <v>56</v>
      </c>
      <c r="AV57">
        <v>5</v>
      </c>
      <c r="AW57">
        <v>7.69230769230769E-2</v>
      </c>
      <c r="AX57">
        <f t="shared" si="2"/>
        <v>106.0876231402154</v>
      </c>
      <c r="AY57">
        <f t="shared" si="3"/>
        <v>11254.583783540365</v>
      </c>
      <c r="AZ57">
        <f t="shared" si="4"/>
        <v>6.8058056232216261E-3</v>
      </c>
      <c r="BA57">
        <f t="shared" si="5"/>
        <v>0.99575462481349353</v>
      </c>
      <c r="BB57">
        <v>-2.72428669639458</v>
      </c>
      <c r="BC57">
        <f t="shared" si="6"/>
        <v>96.404142869419516</v>
      </c>
      <c r="BD57">
        <f t="shared" si="7"/>
        <v>9293.7587623874497</v>
      </c>
      <c r="BE57">
        <f t="shared" si="8"/>
        <v>8.2584805529181248E-3</v>
      </c>
      <c r="BF57">
        <f t="shared" si="9"/>
        <v>0.99778023803495941</v>
      </c>
      <c r="BG57">
        <v>-2.59890031794514</v>
      </c>
      <c r="BH57">
        <v>78.794869051790997</v>
      </c>
    </row>
    <row r="58" spans="1:60" x14ac:dyDescent="0.3">
      <c r="A58">
        <v>57</v>
      </c>
      <c r="B58">
        <v>2.85</v>
      </c>
      <c r="C58" s="6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0"/>
        <v>0</v>
      </c>
      <c r="M58">
        <f t="shared" si="1"/>
        <v>0</v>
      </c>
      <c r="N58">
        <v>6</v>
      </c>
      <c r="O58">
        <v>0.3</v>
      </c>
      <c r="P58" s="4"/>
      <c r="Q58" s="3"/>
      <c r="S58" s="4"/>
      <c r="T58" s="3"/>
      <c r="V58" s="7">
        <v>313.53917689636</v>
      </c>
      <c r="W58" s="4"/>
      <c r="X58" s="3"/>
      <c r="AA58" s="4"/>
      <c r="AB58" s="3"/>
      <c r="AD58" s="4"/>
      <c r="AE58" s="3"/>
      <c r="AG58" s="7">
        <v>318.28759062039501</v>
      </c>
      <c r="AH58" s="4"/>
      <c r="AI58" s="3"/>
      <c r="AJ58" s="5"/>
      <c r="AK58">
        <v>2.7037179734165804</v>
      </c>
      <c r="AL58" s="11"/>
      <c r="AM58" s="11"/>
      <c r="AN58">
        <f t="shared" ref="AN58:AN89" si="10">SQRT((AK58)^2+(AM58)^2)</f>
        <v>2.7037179734165804</v>
      </c>
      <c r="AP58">
        <v>57</v>
      </c>
      <c r="AV58">
        <v>6</v>
      </c>
      <c r="AW58">
        <v>9.2307692307692299E-2</v>
      </c>
      <c r="AX58">
        <f t="shared" si="2"/>
        <v>106.01270565052837</v>
      </c>
      <c r="AY58">
        <f t="shared" si="3"/>
        <v>11238.693759345571</v>
      </c>
      <c r="AZ58">
        <f t="shared" si="4"/>
        <v>8.1669667478659527E-3</v>
      </c>
      <c r="BA58">
        <f t="shared" si="5"/>
        <v>0.9943487474052588</v>
      </c>
      <c r="BB58">
        <v>-2.5205514652777699</v>
      </c>
      <c r="BC58">
        <f t="shared" si="6"/>
        <v>96.34970918670966</v>
      </c>
      <c r="BD58">
        <f t="shared" si="7"/>
        <v>9283.2664603635239</v>
      </c>
      <c r="BE58">
        <f t="shared" si="8"/>
        <v>9.9101766635017498E-3</v>
      </c>
      <c r="BF58">
        <f t="shared" si="9"/>
        <v>0.99665378189610032</v>
      </c>
      <c r="BG58">
        <v>-2.3978565846105702</v>
      </c>
      <c r="BH58">
        <v>78.971939244485995</v>
      </c>
    </row>
    <row r="59" spans="1:60" x14ac:dyDescent="0.3">
      <c r="A59">
        <v>58</v>
      </c>
      <c r="B59">
        <v>2.9</v>
      </c>
      <c r="C59" s="6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0"/>
        <v>0</v>
      </c>
      <c r="M59">
        <f t="shared" si="1"/>
        <v>0</v>
      </c>
      <c r="N59">
        <v>7</v>
      </c>
      <c r="O59">
        <v>0.35</v>
      </c>
      <c r="P59" s="4"/>
      <c r="Q59" s="3"/>
      <c r="S59" s="4"/>
      <c r="T59" s="3"/>
      <c r="V59" s="7">
        <v>321.42055632638602</v>
      </c>
      <c r="W59" s="4"/>
      <c r="X59" s="3"/>
      <c r="AA59" s="4"/>
      <c r="AB59" s="3"/>
      <c r="AD59" s="4"/>
      <c r="AE59" s="3"/>
      <c r="AG59" s="7">
        <v>329.92309267383501</v>
      </c>
      <c r="AH59" s="4"/>
      <c r="AI59" s="3"/>
      <c r="AJ59" s="5"/>
      <c r="AK59">
        <v>3.526895491803657</v>
      </c>
      <c r="AL59" s="11"/>
      <c r="AM59" s="11"/>
      <c r="AN59">
        <f t="shared" si="10"/>
        <v>3.526895491803657</v>
      </c>
      <c r="AP59">
        <v>58</v>
      </c>
      <c r="AV59">
        <v>7</v>
      </c>
      <c r="AW59">
        <v>0.107692307692308</v>
      </c>
      <c r="AX59">
        <f t="shared" si="2"/>
        <v>105.93101334705742</v>
      </c>
      <c r="AY59">
        <f t="shared" si="3"/>
        <v>11221.379588734457</v>
      </c>
      <c r="AZ59">
        <f t="shared" si="4"/>
        <v>9.5281278725103061E-3</v>
      </c>
      <c r="BA59">
        <f t="shared" si="5"/>
        <v>0.99281686796907376</v>
      </c>
      <c r="BB59">
        <v>-2.32216553567517</v>
      </c>
      <c r="BC59">
        <f t="shared" si="6"/>
        <v>96.28516010625178</v>
      </c>
      <c r="BD59">
        <f t="shared" si="7"/>
        <v>9270.8320566865386</v>
      </c>
      <c r="BE59">
        <f t="shared" si="8"/>
        <v>1.1561872774085411E-2</v>
      </c>
      <c r="BF59">
        <f t="shared" si="9"/>
        <v>0.99531882124370452</v>
      </c>
      <c r="BG59">
        <v>-2.2031776167419399</v>
      </c>
      <c r="BH59">
        <v>79.222233746568193</v>
      </c>
    </row>
    <row r="60" spans="1:60" x14ac:dyDescent="0.3">
      <c r="A60">
        <v>59</v>
      </c>
      <c r="B60">
        <v>2.95</v>
      </c>
      <c r="C60" s="6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0"/>
        <v>0</v>
      </c>
      <c r="M60">
        <f t="shared" si="1"/>
        <v>0</v>
      </c>
      <c r="N60">
        <v>8</v>
      </c>
      <c r="O60">
        <v>0.4</v>
      </c>
      <c r="P60" s="4"/>
      <c r="Q60" s="3"/>
      <c r="S60" s="4"/>
      <c r="T60" s="3"/>
      <c r="V60" s="7">
        <v>329.28695083602599</v>
      </c>
      <c r="W60" s="4"/>
      <c r="X60" s="3"/>
      <c r="AA60" s="4"/>
      <c r="AB60" s="3"/>
      <c r="AD60" s="4"/>
      <c r="AE60" s="3"/>
      <c r="AG60" s="7">
        <v>335.51001139294198</v>
      </c>
      <c r="AH60" s="4"/>
      <c r="AI60" s="3"/>
      <c r="AJ60" s="5"/>
      <c r="AK60">
        <v>-1.5010207286423878</v>
      </c>
      <c r="AL60" s="11"/>
      <c r="AM60" s="11"/>
      <c r="AN60">
        <f t="shared" si="10"/>
        <v>1.5010207286423878</v>
      </c>
      <c r="AP60">
        <v>59</v>
      </c>
      <c r="AV60">
        <v>8</v>
      </c>
      <c r="AW60">
        <v>0.123076923076923</v>
      </c>
      <c r="AX60">
        <f t="shared" si="2"/>
        <v>105.84283342823527</v>
      </c>
      <c r="AY60">
        <f t="shared" si="3"/>
        <v>11202.705388117156</v>
      </c>
      <c r="AZ60">
        <f t="shared" si="4"/>
        <v>1.0889288997154597E-2</v>
      </c>
      <c r="BA60">
        <f t="shared" si="5"/>
        <v>0.99116465923465857</v>
      </c>
      <c r="BB60">
        <v>-2.12904945678063</v>
      </c>
      <c r="BC60">
        <f t="shared" si="6"/>
        <v>96.210942302768288</v>
      </c>
      <c r="BD60">
        <f t="shared" si="7"/>
        <v>9256.5454187866089</v>
      </c>
      <c r="BE60">
        <f t="shared" si="8"/>
        <v>1.3213568884668993E-2</v>
      </c>
      <c r="BF60">
        <f t="shared" si="9"/>
        <v>0.99378500426728356</v>
      </c>
      <c r="BG60">
        <v>-2.0147045925490699</v>
      </c>
      <c r="BH60">
        <v>79.373531626452305</v>
      </c>
    </row>
    <row r="61" spans="1:60" x14ac:dyDescent="0.3">
      <c r="A61">
        <v>60</v>
      </c>
      <c r="B61">
        <v>3</v>
      </c>
      <c r="C61" s="6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0"/>
        <v>0</v>
      </c>
      <c r="M61">
        <f t="shared" si="1"/>
        <v>0</v>
      </c>
      <c r="N61">
        <v>9</v>
      </c>
      <c r="O61">
        <v>0.45</v>
      </c>
      <c r="P61" s="4"/>
      <c r="Q61" s="3"/>
      <c r="S61" s="4"/>
      <c r="T61" s="3"/>
      <c r="V61" s="7">
        <v>342.63021429260499</v>
      </c>
      <c r="W61" s="4"/>
      <c r="X61" s="3"/>
      <c r="AA61" s="4"/>
      <c r="AB61" s="3"/>
      <c r="AD61" s="4"/>
      <c r="AE61" s="3"/>
      <c r="AG61" s="7">
        <v>343.34394601597899</v>
      </c>
      <c r="AH61" s="4"/>
      <c r="AI61" s="3"/>
      <c r="AJ61" s="5"/>
      <c r="AK61">
        <v>-0.10096153846171063</v>
      </c>
      <c r="AL61" s="11"/>
      <c r="AM61" s="11"/>
      <c r="AN61">
        <f t="shared" si="10"/>
        <v>0.10096153846171063</v>
      </c>
      <c r="AP61">
        <v>60</v>
      </c>
      <c r="AV61">
        <v>9</v>
      </c>
      <c r="AW61">
        <v>0.138461538461538</v>
      </c>
      <c r="AX61">
        <f t="shared" si="2"/>
        <v>105.74844563508026</v>
      </c>
      <c r="AY61">
        <f t="shared" si="3"/>
        <v>11182.733754235525</v>
      </c>
      <c r="AZ61">
        <f t="shared" si="4"/>
        <v>1.2250450121798888E-2</v>
      </c>
      <c r="BA61">
        <f t="shared" si="5"/>
        <v>0.98939765947836378</v>
      </c>
      <c r="BB61">
        <v>-1.9411243225702299</v>
      </c>
      <c r="BC61">
        <f t="shared" si="6"/>
        <v>96.127489353281163</v>
      </c>
      <c r="BD61">
        <f t="shared" si="7"/>
        <v>9240.4942093651825</v>
      </c>
      <c r="BE61">
        <f t="shared" si="8"/>
        <v>1.4865264995252578E-2</v>
      </c>
      <c r="BF61">
        <f t="shared" si="9"/>
        <v>0.99206174245613388</v>
      </c>
      <c r="BG61">
        <v>-1.83228267211839</v>
      </c>
      <c r="BH61">
        <v>79.388923770909699</v>
      </c>
    </row>
    <row r="62" spans="1:60" x14ac:dyDescent="0.3">
      <c r="A62">
        <v>61</v>
      </c>
      <c r="B62">
        <v>3.05</v>
      </c>
      <c r="C62" s="6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0</v>
      </c>
      <c r="M62">
        <f t="shared" si="1"/>
        <v>0</v>
      </c>
      <c r="N62">
        <v>10</v>
      </c>
      <c r="O62">
        <v>0.5</v>
      </c>
      <c r="P62" s="4"/>
      <c r="Q62" s="3"/>
      <c r="S62" s="4"/>
      <c r="T62" s="3"/>
      <c r="V62" s="7">
        <v>347.36799721433999</v>
      </c>
      <c r="W62" s="4"/>
      <c r="X62" s="3"/>
      <c r="AA62" s="4"/>
      <c r="AB62" s="3"/>
      <c r="AD62" s="4"/>
      <c r="AE62" s="3"/>
      <c r="AG62" s="7">
        <v>351.76380321767499</v>
      </c>
      <c r="AH62" s="4"/>
      <c r="AI62" s="3"/>
      <c r="AJ62" s="5"/>
      <c r="AK62">
        <v>-2.1669810511859353</v>
      </c>
      <c r="AM62" s="11"/>
      <c r="AN62">
        <f t="shared" si="10"/>
        <v>2.1669810511859353</v>
      </c>
      <c r="AP62">
        <v>61</v>
      </c>
      <c r="AV62">
        <v>10</v>
      </c>
      <c r="AW62">
        <v>0.15384615384615399</v>
      </c>
      <c r="AX62">
        <f t="shared" si="2"/>
        <v>105.64812236427834</v>
      </c>
      <c r="AY62">
        <f t="shared" si="3"/>
        <v>11161.525759097529</v>
      </c>
      <c r="AZ62">
        <f t="shared" si="4"/>
        <v>1.3611611246443268E-2</v>
      </c>
      <c r="BA62">
        <f t="shared" si="5"/>
        <v>0.98752127207498708</v>
      </c>
      <c r="BB62">
        <v>-1.75831144882802</v>
      </c>
      <c r="BC62">
        <f t="shared" si="6"/>
        <v>96.035221970747131</v>
      </c>
      <c r="BD62">
        <f t="shared" si="7"/>
        <v>9222.763858970673</v>
      </c>
      <c r="BE62">
        <f t="shared" si="8"/>
        <v>1.6516961105836267E-2</v>
      </c>
      <c r="BF62">
        <f t="shared" si="9"/>
        <v>0.99015820765505069</v>
      </c>
      <c r="BG62">
        <v>-1.6557605770766</v>
      </c>
      <c r="BH62">
        <v>79.728682901696402</v>
      </c>
    </row>
    <row r="63" spans="1:60" x14ac:dyDescent="0.3">
      <c r="A63">
        <v>62</v>
      </c>
      <c r="B63">
        <v>3.1</v>
      </c>
      <c r="C63" s="6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0"/>
        <v>0</v>
      </c>
      <c r="M63">
        <f t="shared" si="1"/>
        <v>0</v>
      </c>
      <c r="N63">
        <v>11</v>
      </c>
      <c r="O63">
        <v>0.55000000000000004</v>
      </c>
      <c r="P63" s="4"/>
      <c r="Q63" s="3"/>
      <c r="S63" s="4"/>
      <c r="T63" s="3"/>
      <c r="V63" s="7">
        <v>353.128345094537</v>
      </c>
      <c r="W63" s="4"/>
      <c r="X63" s="3"/>
      <c r="AA63" s="4"/>
      <c r="AB63" s="3"/>
      <c r="AD63" s="4"/>
      <c r="AE63" s="3"/>
      <c r="AG63" s="7">
        <v>355.62560792739202</v>
      </c>
      <c r="AH63" s="4"/>
      <c r="AI63" s="3"/>
      <c r="AJ63" s="5"/>
      <c r="AK63">
        <v>4.0160907412290854</v>
      </c>
      <c r="AM63" s="11"/>
      <c r="AN63">
        <f t="shared" si="10"/>
        <v>4.0160907412290854</v>
      </c>
      <c r="AP63">
        <v>62</v>
      </c>
      <c r="AV63">
        <v>11</v>
      </c>
      <c r="AW63">
        <v>0.16923076923076899</v>
      </c>
      <c r="AX63">
        <f t="shared" si="2"/>
        <v>105.54212878045843</v>
      </c>
      <c r="AY63">
        <f t="shared" si="3"/>
        <v>11139.14094751087</v>
      </c>
      <c r="AZ63">
        <f t="shared" si="4"/>
        <v>1.497277237108756E-2</v>
      </c>
      <c r="BA63">
        <f t="shared" si="5"/>
        <v>0.98554076527956103</v>
      </c>
      <c r="BB63">
        <v>-1.58053286994394</v>
      </c>
      <c r="BC63">
        <f t="shared" si="6"/>
        <v>95.934548235671727</v>
      </c>
      <c r="BD63">
        <f t="shared" si="7"/>
        <v>9203.4375451824253</v>
      </c>
      <c r="BE63">
        <f t="shared" si="8"/>
        <v>1.8168657216419852E-2</v>
      </c>
      <c r="BF63">
        <f t="shared" si="9"/>
        <v>0.98808332982951275</v>
      </c>
      <c r="BG63">
        <v>-1.4849907449681301</v>
      </c>
      <c r="BH63">
        <v>79.893298469258994</v>
      </c>
    </row>
    <row r="64" spans="1:60" x14ac:dyDescent="0.3">
      <c r="A64">
        <v>63</v>
      </c>
      <c r="B64">
        <v>3.15</v>
      </c>
      <c r="C64" s="6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0"/>
        <v>0</v>
      </c>
      <c r="M64">
        <f t="shared" si="1"/>
        <v>0</v>
      </c>
      <c r="N64">
        <v>12</v>
      </c>
      <c r="O64">
        <v>0.6</v>
      </c>
      <c r="P64" s="4"/>
      <c r="Q64" s="3"/>
      <c r="S64" s="4"/>
      <c r="T64" s="3"/>
      <c r="V64" s="7">
        <v>364.25915336876602</v>
      </c>
      <c r="W64" s="4"/>
      <c r="X64" s="3"/>
      <c r="AA64" s="4"/>
      <c r="AB64" s="3"/>
      <c r="AD64" s="4"/>
      <c r="AE64" s="3"/>
      <c r="AG64" s="7">
        <v>360.41103066589102</v>
      </c>
      <c r="AH64" s="4"/>
      <c r="AI64" s="3"/>
      <c r="AJ64" s="5"/>
      <c r="AK64">
        <v>1.3592385218369785</v>
      </c>
      <c r="AM64" s="11"/>
      <c r="AN64">
        <f t="shared" si="10"/>
        <v>1.3592385218369785</v>
      </c>
      <c r="AP64">
        <v>63</v>
      </c>
      <c r="AV64">
        <v>12</v>
      </c>
      <c r="AW64">
        <v>0.18461538461538499</v>
      </c>
      <c r="AX64">
        <f t="shared" si="2"/>
        <v>105.43072292766098</v>
      </c>
      <c r="AY64">
        <f t="shared" si="3"/>
        <v>11115.637337049218</v>
      </c>
      <c r="AZ64">
        <f t="shared" si="4"/>
        <v>1.633393349573194E-2</v>
      </c>
      <c r="BA64">
        <f t="shared" si="5"/>
        <v>0.98346127222436408</v>
      </c>
      <c r="BB64">
        <v>-1.4077110858577599</v>
      </c>
      <c r="BC64">
        <f t="shared" si="6"/>
        <v>95.825863825702285</v>
      </c>
      <c r="BD64">
        <f t="shared" si="7"/>
        <v>9182.5961779420377</v>
      </c>
      <c r="BE64">
        <f t="shared" si="8"/>
        <v>1.9820353327003541E-2</v>
      </c>
      <c r="BF64">
        <f t="shared" si="9"/>
        <v>0.98584579549085016</v>
      </c>
      <c r="BG64">
        <v>-1.3198291956011601</v>
      </c>
      <c r="BH64">
        <v>79.999757637766194</v>
      </c>
    </row>
    <row r="65" spans="1:60" x14ac:dyDescent="0.3">
      <c r="A65">
        <v>64</v>
      </c>
      <c r="B65">
        <v>3.2</v>
      </c>
      <c r="C65" s="6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0</v>
      </c>
      <c r="M65">
        <f t="shared" si="1"/>
        <v>0</v>
      </c>
      <c r="N65">
        <v>13</v>
      </c>
      <c r="O65">
        <v>0.65</v>
      </c>
      <c r="P65" s="4"/>
      <c r="Q65" s="3"/>
      <c r="S65" s="4"/>
      <c r="T65" s="3"/>
      <c r="V65" s="7">
        <v>371.75561649079702</v>
      </c>
      <c r="W65" s="4"/>
      <c r="X65" s="3"/>
      <c r="AA65" s="4"/>
      <c r="AB65" s="3"/>
      <c r="AD65" s="4"/>
      <c r="AE65" s="3"/>
      <c r="AG65" s="7">
        <v>368.02034233375798</v>
      </c>
      <c r="AH65" s="4"/>
      <c r="AI65" s="3"/>
      <c r="AJ65" s="5"/>
      <c r="AK65">
        <v>3.0478991596642118</v>
      </c>
      <c r="AM65" s="11"/>
      <c r="AN65">
        <f t="shared" si="10"/>
        <v>3.0478991596642118</v>
      </c>
      <c r="AP65">
        <v>64</v>
      </c>
      <c r="AV65">
        <v>13</v>
      </c>
      <c r="AW65">
        <v>0.2</v>
      </c>
      <c r="AX65">
        <f t="shared" si="2"/>
        <v>105.31415584</v>
      </c>
      <c r="AY65">
        <f t="shared" si="3"/>
        <v>11091.071420291806</v>
      </c>
      <c r="AZ65">
        <f t="shared" si="4"/>
        <v>1.7695094620376231E-2</v>
      </c>
      <c r="BA65">
        <f t="shared" si="5"/>
        <v>0.98128779111707054</v>
      </c>
      <c r="BB65">
        <v>-1.2397688485937499</v>
      </c>
      <c r="BC65">
        <f t="shared" si="6"/>
        <v>95.709552243199994</v>
      </c>
      <c r="BD65">
        <f t="shared" si="7"/>
        <v>9160.3183905938295</v>
      </c>
      <c r="BE65">
        <f t="shared" si="8"/>
        <v>2.147204943758713E-2</v>
      </c>
      <c r="BF65">
        <f t="shared" si="9"/>
        <v>0.98345404673434633</v>
      </c>
      <c r="BG65">
        <v>-1.1601354086862401</v>
      </c>
      <c r="BH65">
        <v>80.1531199848569</v>
      </c>
    </row>
    <row r="66" spans="1:60" x14ac:dyDescent="0.3">
      <c r="A66">
        <v>65</v>
      </c>
      <c r="B66">
        <v>3.25</v>
      </c>
      <c r="C66" s="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ref="L66:L129" si="11">(J66-H66)*21</f>
        <v>0</v>
      </c>
      <c r="M66">
        <f t="shared" ref="M66:M129" si="12">(-K66+I66)*21</f>
        <v>0</v>
      </c>
      <c r="N66">
        <v>14</v>
      </c>
      <c r="O66">
        <v>0.7</v>
      </c>
      <c r="P66" s="4"/>
      <c r="Q66" s="3"/>
      <c r="S66" s="4"/>
      <c r="T66" s="3"/>
      <c r="V66" s="7">
        <v>372.468861010333</v>
      </c>
      <c r="W66" s="4"/>
      <c r="X66" s="3"/>
      <c r="AA66" s="4"/>
      <c r="AB66" s="3"/>
      <c r="AD66" s="4"/>
      <c r="AE66" s="3"/>
      <c r="AG66" s="7">
        <v>375.16098625490099</v>
      </c>
      <c r="AH66" s="4"/>
      <c r="AI66" s="3"/>
      <c r="AJ66" s="5"/>
      <c r="AK66">
        <v>-1.4932140047202296</v>
      </c>
      <c r="AM66" s="11"/>
      <c r="AN66">
        <f t="shared" si="10"/>
        <v>1.4932140047202296</v>
      </c>
      <c r="AP66">
        <v>65</v>
      </c>
      <c r="AV66">
        <v>14</v>
      </c>
      <c r="AW66">
        <v>0.21538461538461501</v>
      </c>
      <c r="AX66">
        <f t="shared" si="2"/>
        <v>105.19267165151817</v>
      </c>
      <c r="AY66">
        <f t="shared" si="3"/>
        <v>11065.498169184115</v>
      </c>
      <c r="AZ66">
        <f t="shared" si="4"/>
        <v>1.9056255745020526E-2</v>
      </c>
      <c r="BA66">
        <f t="shared" si="5"/>
        <v>0.97902518562656438</v>
      </c>
      <c r="BB66">
        <v>-1.0766296192499301</v>
      </c>
      <c r="BC66">
        <f t="shared" si="6"/>
        <v>95.585985040790831</v>
      </c>
      <c r="BD66">
        <f t="shared" si="7"/>
        <v>9136.6805362182877</v>
      </c>
      <c r="BE66">
        <f t="shared" si="8"/>
        <v>2.3123745548170715E-2</v>
      </c>
      <c r="BF66">
        <f t="shared" si="9"/>
        <v>0.98091628084559568</v>
      </c>
      <c r="BG66">
        <v>-1.00577244219091</v>
      </c>
      <c r="BH66">
        <v>79.976145557695304</v>
      </c>
    </row>
    <row r="67" spans="1:60" x14ac:dyDescent="0.3">
      <c r="A67">
        <v>66</v>
      </c>
      <c r="B67" s="6">
        <v>3.3</v>
      </c>
      <c r="C67" s="6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si="11"/>
        <v>0</v>
      </c>
      <c r="M67">
        <f t="shared" si="12"/>
        <v>0</v>
      </c>
      <c r="N67">
        <v>15</v>
      </c>
      <c r="O67">
        <v>0.75</v>
      </c>
      <c r="P67" s="4"/>
      <c r="Q67" s="3"/>
      <c r="S67" s="4"/>
      <c r="T67" s="3"/>
      <c r="V67" s="7">
        <v>380.62153154081801</v>
      </c>
      <c r="W67" s="4"/>
      <c r="X67" s="3"/>
      <c r="AA67" s="4"/>
      <c r="AB67" s="3"/>
      <c r="AD67" s="4"/>
      <c r="AE67" s="3"/>
      <c r="AG67" s="7">
        <v>380.711570439865</v>
      </c>
      <c r="AH67" s="4"/>
      <c r="AI67" s="3"/>
      <c r="AJ67" s="5"/>
      <c r="AK67">
        <v>0.51772251945542536</v>
      </c>
      <c r="AM67" s="11"/>
      <c r="AN67">
        <f t="shared" si="10"/>
        <v>0.51772251945542536</v>
      </c>
      <c r="AP67">
        <v>66</v>
      </c>
      <c r="AV67">
        <v>15</v>
      </c>
      <c r="AW67">
        <v>0.230769230769231</v>
      </c>
      <c r="AX67">
        <f t="shared" si="2"/>
        <v>105.06650770523548</v>
      </c>
      <c r="AY67">
        <f t="shared" si="3"/>
        <v>11038.971041374307</v>
      </c>
      <c r="AZ67">
        <f t="shared" si="4"/>
        <v>2.0417416869664903E-2</v>
      </c>
      <c r="BA67">
        <f t="shared" si="5"/>
        <v>0.97667818544355756</v>
      </c>
      <c r="BB67">
        <v>-0.91821733505606595</v>
      </c>
      <c r="BC67">
        <f t="shared" si="6"/>
        <v>95.455522044895488</v>
      </c>
      <c r="BD67">
        <f t="shared" si="7"/>
        <v>9111.7566888635283</v>
      </c>
      <c r="BE67">
        <f t="shared" si="8"/>
        <v>2.4775441658754404E-2</v>
      </c>
      <c r="BF67">
        <f t="shared" si="9"/>
        <v>0.97824045043271435</v>
      </c>
      <c r="BG67">
        <v>-0.85660656844443805</v>
      </c>
      <c r="BH67">
        <v>80.422742535836804</v>
      </c>
    </row>
    <row r="68" spans="1:60" x14ac:dyDescent="0.3">
      <c r="A68">
        <v>67</v>
      </c>
      <c r="B68" s="21">
        <v>3.35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11"/>
        <v>0</v>
      </c>
      <c r="M68">
        <f t="shared" si="12"/>
        <v>0</v>
      </c>
      <c r="N68">
        <v>16</v>
      </c>
      <c r="O68">
        <v>0.8</v>
      </c>
      <c r="P68" s="4"/>
      <c r="Q68" s="3"/>
      <c r="S68" s="4"/>
      <c r="T68" s="3"/>
      <c r="V68" s="7">
        <v>386.44132148998898</v>
      </c>
      <c r="W68" s="4"/>
      <c r="X68" s="3"/>
      <c r="AA68" s="4"/>
      <c r="AB68" s="3"/>
      <c r="AD68" s="4"/>
      <c r="AE68" s="3"/>
      <c r="AG68" s="7">
        <v>384.37900224259198</v>
      </c>
      <c r="AH68" s="4"/>
      <c r="AI68" s="3"/>
      <c r="AJ68" s="5"/>
      <c r="AK68">
        <v>3.688700932551626</v>
      </c>
      <c r="AM68" s="11"/>
      <c r="AN68">
        <f t="shared" si="10"/>
        <v>3.688700932551626</v>
      </c>
      <c r="AP68">
        <v>67</v>
      </c>
      <c r="AV68">
        <v>16</v>
      </c>
      <c r="AW68">
        <v>0.246153846153846</v>
      </c>
      <c r="AX68">
        <f t="shared" si="2"/>
        <v>104.93589466139106</v>
      </c>
      <c r="AY68">
        <f t="shared" si="3"/>
        <v>11011.541988386562</v>
      </c>
      <c r="AZ68">
        <f t="shared" si="4"/>
        <v>2.1778577994309194E-2</v>
      </c>
      <c r="BA68">
        <f t="shared" si="5"/>
        <v>0.97425138700373026</v>
      </c>
      <c r="BB68">
        <v>-0.76445621420086696</v>
      </c>
      <c r="BC68">
        <f t="shared" si="6"/>
        <v>95.318511577238368</v>
      </c>
      <c r="BD68">
        <f t="shared" si="7"/>
        <v>9085.6186493001242</v>
      </c>
      <c r="BE68">
        <f t="shared" si="8"/>
        <v>2.6427137769337986E-2</v>
      </c>
      <c r="BF68">
        <f t="shared" si="9"/>
        <v>0.97543426404417921</v>
      </c>
      <c r="BG68">
        <v>-0.71250739738116398</v>
      </c>
      <c r="BH68">
        <v>80.632325841126104</v>
      </c>
    </row>
    <row r="69" spans="1:60" x14ac:dyDescent="0.3">
      <c r="A69">
        <v>68</v>
      </c>
      <c r="B69" s="20">
        <v>3.4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11"/>
        <v>0</v>
      </c>
      <c r="M69">
        <f t="shared" si="12"/>
        <v>0</v>
      </c>
      <c r="N69">
        <v>17</v>
      </c>
      <c r="O69">
        <v>0.85</v>
      </c>
      <c r="P69" s="4"/>
      <c r="Q69" s="3"/>
      <c r="S69" s="4"/>
      <c r="T69" s="3"/>
      <c r="V69" s="7">
        <v>388.591056465566</v>
      </c>
      <c r="W69" s="4"/>
      <c r="X69" s="3"/>
      <c r="AA69" s="4"/>
      <c r="AB69" s="3"/>
      <c r="AD69" s="4"/>
      <c r="AE69" s="3"/>
      <c r="AG69" s="7">
        <v>386.82272107164903</v>
      </c>
      <c r="AH69" s="4"/>
      <c r="AI69" s="3"/>
      <c r="AJ69" s="5"/>
      <c r="AK69">
        <v>1.662143826417406E-2</v>
      </c>
      <c r="AM69" s="11"/>
      <c r="AN69">
        <f t="shared" si="10"/>
        <v>1.662143826417406E-2</v>
      </c>
      <c r="AP69">
        <v>68</v>
      </c>
      <c r="AV69">
        <v>17</v>
      </c>
      <c r="AW69">
        <v>0.261538461538462</v>
      </c>
      <c r="AX69">
        <f t="shared" si="2"/>
        <v>104.80105660487827</v>
      </c>
      <c r="AY69">
        <f t="shared" si="3"/>
        <v>10983.261465498899</v>
      </c>
      <c r="AZ69">
        <f t="shared" si="4"/>
        <v>2.3139739118953576E-2</v>
      </c>
      <c r="BA69">
        <f t="shared" si="5"/>
        <v>0.9717492543616757</v>
      </c>
      <c r="BB69">
        <v>-0.61527117483407001</v>
      </c>
      <c r="BC69">
        <f t="shared" si="6"/>
        <v>95.175290674335315</v>
      </c>
      <c r="BD69">
        <f t="shared" si="7"/>
        <v>9058.3359549442193</v>
      </c>
      <c r="BE69">
        <f t="shared" si="8"/>
        <v>2.8078833879921678E-2</v>
      </c>
      <c r="BF69">
        <f t="shared" si="9"/>
        <v>0.97250518723417645</v>
      </c>
      <c r="BG69">
        <v>-0.57334775576405295</v>
      </c>
      <c r="BH69">
        <v>80.594122441370004</v>
      </c>
    </row>
    <row r="70" spans="1:60" x14ac:dyDescent="0.3">
      <c r="A70">
        <v>69</v>
      </c>
      <c r="B70" s="6">
        <v>3.45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11"/>
        <v>0</v>
      </c>
      <c r="M70">
        <f t="shared" si="12"/>
        <v>0</v>
      </c>
      <c r="N70">
        <v>18</v>
      </c>
      <c r="O70">
        <v>0.9</v>
      </c>
      <c r="P70" s="4"/>
      <c r="Q70" s="3"/>
      <c r="S70" s="4"/>
      <c r="T70" s="3"/>
      <c r="V70" s="7">
        <v>393.02907240822202</v>
      </c>
      <c r="W70" s="4"/>
      <c r="X70" s="3"/>
      <c r="AA70" s="4"/>
      <c r="AB70" s="3"/>
      <c r="AD70" s="4"/>
      <c r="AE70" s="3"/>
      <c r="AG70" s="7">
        <v>389.20508846951998</v>
      </c>
      <c r="AH70" s="4"/>
      <c r="AI70" s="3"/>
      <c r="AJ70" s="5"/>
      <c r="AK70">
        <v>3.8641464211790222</v>
      </c>
      <c r="AM70" s="11"/>
      <c r="AN70">
        <f t="shared" si="10"/>
        <v>3.8641464211790222</v>
      </c>
      <c r="AP70">
        <v>69</v>
      </c>
      <c r="AV70">
        <v>18</v>
      </c>
      <c r="AW70">
        <v>0.27692307692307699</v>
      </c>
      <c r="AX70">
        <f t="shared" si="2"/>
        <v>104.66221115187327</v>
      </c>
      <c r="AY70">
        <f t="shared" si="3"/>
        <v>10954.178443199304</v>
      </c>
      <c r="AZ70">
        <f t="shared" si="4"/>
        <v>2.450090024359787E-2</v>
      </c>
      <c r="BA70">
        <f t="shared" si="5"/>
        <v>0.9691761202044864</v>
      </c>
      <c r="BB70">
        <v>-0.470587621319069</v>
      </c>
      <c r="BC70">
        <f t="shared" si="6"/>
        <v>95.026185304960606</v>
      </c>
      <c r="BD70">
        <f t="shared" si="7"/>
        <v>9029.9758936127109</v>
      </c>
      <c r="BE70">
        <f t="shared" si="8"/>
        <v>2.9730529990505263E-2</v>
      </c>
      <c r="BF70">
        <f t="shared" si="9"/>
        <v>0.96946044403936071</v>
      </c>
      <c r="BG70">
        <v>-0.43900357645114602</v>
      </c>
      <c r="BH70">
        <v>80.576276165278401</v>
      </c>
    </row>
    <row r="71" spans="1:60" x14ac:dyDescent="0.3">
      <c r="A71">
        <v>70</v>
      </c>
      <c r="B71" s="6">
        <v>3.5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11"/>
        <v>0</v>
      </c>
      <c r="M71">
        <f t="shared" si="12"/>
        <v>0</v>
      </c>
      <c r="N71">
        <v>19</v>
      </c>
      <c r="O71">
        <v>0.95</v>
      </c>
      <c r="P71" s="4"/>
      <c r="Q71" s="3"/>
      <c r="S71" s="4"/>
      <c r="T71" s="3"/>
      <c r="V71" s="7">
        <v>398.01569408955999</v>
      </c>
      <c r="W71" s="4"/>
      <c r="X71" s="3"/>
      <c r="AA71" s="4"/>
      <c r="AB71" s="3"/>
      <c r="AD71" s="4"/>
      <c r="AE71" s="3"/>
      <c r="AG71" s="7">
        <v>393.251022255348</v>
      </c>
      <c r="AH71" s="4"/>
      <c r="AI71" s="3"/>
      <c r="AJ71" s="5"/>
      <c r="AK71">
        <v>5.4737901654659709</v>
      </c>
      <c r="AM71" s="11"/>
      <c r="AN71">
        <f t="shared" si="10"/>
        <v>5.4737901654659709</v>
      </c>
      <c r="AP71">
        <v>70</v>
      </c>
      <c r="AV71">
        <v>19</v>
      </c>
      <c r="AW71">
        <v>0.29230769230769199</v>
      </c>
      <c r="AX71">
        <f t="shared" si="2"/>
        <v>104.51956955565663</v>
      </c>
      <c r="AY71">
        <f t="shared" si="3"/>
        <v>10924.340420099745</v>
      </c>
      <c r="AZ71">
        <f t="shared" si="4"/>
        <v>2.5862061368242158E-2</v>
      </c>
      <c r="BA71">
        <f t="shared" si="5"/>
        <v>0.96653618699432808</v>
      </c>
      <c r="BB71">
        <v>-0.33033126646792699</v>
      </c>
      <c r="BC71">
        <f t="shared" si="6"/>
        <v>94.871510585592631</v>
      </c>
      <c r="BD71">
        <f t="shared" si="7"/>
        <v>9000.6035207922141</v>
      </c>
      <c r="BE71">
        <f t="shared" si="8"/>
        <v>3.1382226101088845E-2</v>
      </c>
      <c r="BF71">
        <f t="shared" si="9"/>
        <v>0.96630701883285597</v>
      </c>
      <c r="BG71">
        <v>-0.30935399019718701</v>
      </c>
      <c r="BH71">
        <v>81.102358993574896</v>
      </c>
    </row>
    <row r="72" spans="1:60" x14ac:dyDescent="0.3">
      <c r="A72">
        <v>71</v>
      </c>
      <c r="B72" s="6">
        <v>3.55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11"/>
        <v>0</v>
      </c>
      <c r="M72">
        <f t="shared" si="12"/>
        <v>0</v>
      </c>
      <c r="N72">
        <v>20</v>
      </c>
      <c r="O72">
        <v>1</v>
      </c>
      <c r="P72" s="4"/>
      <c r="Q72" s="3"/>
      <c r="S72" s="4"/>
      <c r="T72" s="3"/>
      <c r="V72" s="7">
        <v>407.85178604994002</v>
      </c>
      <c r="W72" s="4"/>
      <c r="X72" s="3"/>
      <c r="AA72" s="4"/>
      <c r="AB72" s="3"/>
      <c r="AD72" s="4"/>
      <c r="AE72" s="3"/>
      <c r="AG72" s="7">
        <v>395.59159569837902</v>
      </c>
      <c r="AH72" s="4"/>
      <c r="AI72" s="3"/>
      <c r="AJ72" s="5"/>
      <c r="AK72">
        <v>4.8465887535932666</v>
      </c>
      <c r="AM72" s="11"/>
      <c r="AN72">
        <f t="shared" si="10"/>
        <v>4.8465887535932666</v>
      </c>
      <c r="AP72">
        <v>71</v>
      </c>
      <c r="AV72">
        <v>20</v>
      </c>
      <c r="AW72">
        <v>0.30769230769230799</v>
      </c>
      <c r="AX72">
        <f t="shared" si="2"/>
        <v>104.37333681162855</v>
      </c>
      <c r="AY72">
        <f t="shared" si="3"/>
        <v>10893.793437193655</v>
      </c>
      <c r="AZ72">
        <f t="shared" si="4"/>
        <v>2.7223222492886535E-2</v>
      </c>
      <c r="BA72">
        <f t="shared" si="5"/>
        <v>0.96383352822987678</v>
      </c>
      <c r="BB72">
        <v>-0.19442851434313399</v>
      </c>
      <c r="BC72">
        <f t="shared" si="6"/>
        <v>94.711570993838777</v>
      </c>
      <c r="BD72">
        <f t="shared" si="7"/>
        <v>8970.2816801209628</v>
      </c>
      <c r="BE72">
        <f t="shared" si="8"/>
        <v>3.3033922211672534E-2</v>
      </c>
      <c r="BF72">
        <f t="shared" si="9"/>
        <v>0.96305165852319718</v>
      </c>
      <c r="BG72">
        <v>-0.18428101195326399</v>
      </c>
      <c r="BH72">
        <v>81.055321779270997</v>
      </c>
    </row>
    <row r="73" spans="1:60" x14ac:dyDescent="0.3">
      <c r="A73">
        <v>72</v>
      </c>
      <c r="B73" s="6">
        <v>3.6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11"/>
        <v>0</v>
      </c>
      <c r="M73">
        <f t="shared" si="12"/>
        <v>0</v>
      </c>
      <c r="N73">
        <v>21</v>
      </c>
      <c r="O73">
        <v>1.05</v>
      </c>
      <c r="P73" s="4"/>
      <c r="Q73" s="3"/>
      <c r="S73" s="4"/>
      <c r="T73" s="3"/>
      <c r="V73" s="7">
        <v>409.831842478309</v>
      </c>
      <c r="W73" s="4"/>
      <c r="X73" s="3"/>
      <c r="AA73" s="4"/>
      <c r="AB73" s="3"/>
      <c r="AD73" s="4"/>
      <c r="AE73" s="3"/>
      <c r="AG73" s="7">
        <v>398.78052457817603</v>
      </c>
      <c r="AH73" s="4"/>
      <c r="AI73" s="3"/>
      <c r="AJ73" s="5"/>
      <c r="AK73">
        <v>7.1039554476658964</v>
      </c>
      <c r="AM73" s="11"/>
      <c r="AN73">
        <f t="shared" si="10"/>
        <v>7.1039554476658964</v>
      </c>
      <c r="AP73">
        <v>72</v>
      </c>
      <c r="AV73">
        <v>21</v>
      </c>
      <c r="AW73">
        <v>0.32307692307692298</v>
      </c>
      <c r="AX73">
        <f t="shared" si="2"/>
        <v>104.22371176151715</v>
      </c>
      <c r="AY73">
        <f t="shared" si="3"/>
        <v>10862.582093347808</v>
      </c>
      <c r="AZ73">
        <f t="shared" si="4"/>
        <v>2.8584383617530826E-2</v>
      </c>
      <c r="BA73">
        <f t="shared" si="5"/>
        <v>0.9610720898169699</v>
      </c>
      <c r="BB73">
        <v>-6.2806264802730605E-2</v>
      </c>
      <c r="BC73">
        <f t="shared" si="6"/>
        <v>94.546660579839113</v>
      </c>
      <c r="BD73">
        <f t="shared" si="7"/>
        <v>8939.0710267993036</v>
      </c>
      <c r="BE73">
        <f t="shared" si="8"/>
        <v>3.4685618322256119E-2</v>
      </c>
      <c r="BF73">
        <f t="shared" si="9"/>
        <v>0.95970087506768686</v>
      </c>
      <c r="BG73">
        <v>-6.3669637166120299E-2</v>
      </c>
      <c r="BH73">
        <v>81.567534285444296</v>
      </c>
    </row>
    <row r="74" spans="1:60" x14ac:dyDescent="0.3">
      <c r="A74">
        <v>73</v>
      </c>
      <c r="B74" s="6">
        <v>3.65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11"/>
        <v>0</v>
      </c>
      <c r="M74">
        <f t="shared" si="12"/>
        <v>0</v>
      </c>
      <c r="N74">
        <v>22</v>
      </c>
      <c r="O74">
        <v>1.1000000000000001</v>
      </c>
      <c r="P74" s="4"/>
      <c r="Q74" s="3"/>
      <c r="S74" s="4"/>
      <c r="T74" s="3"/>
      <c r="V74" s="7">
        <v>409.82402734615499</v>
      </c>
      <c r="W74" s="4"/>
      <c r="X74" s="3"/>
      <c r="AA74" s="4"/>
      <c r="AB74" s="3"/>
      <c r="AD74" s="4"/>
      <c r="AE74" s="3"/>
      <c r="AG74" s="7">
        <v>401.58612661797702</v>
      </c>
      <c r="AH74" s="4"/>
      <c r="AI74" s="3"/>
      <c r="AJ74" s="5"/>
      <c r="AK74">
        <v>7.3111184117894865</v>
      </c>
      <c r="AM74" s="11"/>
      <c r="AN74">
        <f t="shared" si="10"/>
        <v>7.3111184117894865</v>
      </c>
      <c r="AP74">
        <v>73</v>
      </c>
      <c r="AV74">
        <v>22</v>
      </c>
      <c r="AW74">
        <v>0.33846153846153898</v>
      </c>
      <c r="AX74">
        <f t="shared" si="2"/>
        <v>104.07088719678019</v>
      </c>
      <c r="AY74">
        <f t="shared" si="3"/>
        <v>10830.749561924948</v>
      </c>
      <c r="AZ74">
        <f t="shared" si="4"/>
        <v>2.9945544742175208E-2</v>
      </c>
      <c r="BA74" s="9">
        <f t="shared" si="5"/>
        <v>0.9582556915393019</v>
      </c>
      <c r="BB74" s="9">
        <v>6.4608247724166706E-2</v>
      </c>
      <c r="BC74">
        <f t="shared" si="6"/>
        <v>94.377063175649113</v>
      </c>
      <c r="BD74">
        <f t="shared" si="7"/>
        <v>8907.0300536604645</v>
      </c>
      <c r="BE74">
        <f t="shared" si="8"/>
        <v>3.6337314432839808E-2</v>
      </c>
      <c r="BF74">
        <f t="shared" si="9"/>
        <v>0.9562609482713591</v>
      </c>
      <c r="BG74">
        <v>5.25922671748753E-2</v>
      </c>
      <c r="BH74">
        <v>81.462069243236797</v>
      </c>
    </row>
    <row r="75" spans="1:60" x14ac:dyDescent="0.3">
      <c r="A75">
        <v>74</v>
      </c>
      <c r="B75" s="6">
        <v>3.7</v>
      </c>
      <c r="C75">
        <v>595.96652603595203</v>
      </c>
      <c r="D75">
        <v>0</v>
      </c>
      <c r="E75">
        <v>0</v>
      </c>
      <c r="F75">
        <v>0</v>
      </c>
      <c r="G75">
        <v>0</v>
      </c>
      <c r="H75">
        <v>99.607344632768402</v>
      </c>
      <c r="I75">
        <v>58.556497175141203</v>
      </c>
      <c r="J75">
        <v>0</v>
      </c>
      <c r="K75">
        <v>0</v>
      </c>
      <c r="L75">
        <f t="shared" si="11"/>
        <v>-2091.7542372881367</v>
      </c>
      <c r="M75">
        <f t="shared" si="12"/>
        <v>1229.6864406779653</v>
      </c>
      <c r="N75">
        <v>23</v>
      </c>
      <c r="O75">
        <v>1.1499999999999999</v>
      </c>
      <c r="P75" s="4"/>
      <c r="Q75" s="3"/>
      <c r="S75" s="4"/>
      <c r="T75" s="3"/>
      <c r="V75" s="7">
        <v>416.04313979435102</v>
      </c>
      <c r="W75" s="4"/>
      <c r="X75" s="3"/>
      <c r="AA75" s="4"/>
      <c r="AB75" s="3"/>
      <c r="AD75" s="4"/>
      <c r="AE75" s="3"/>
      <c r="AG75" s="7">
        <v>402.496195889695</v>
      </c>
      <c r="AH75" s="4"/>
      <c r="AI75" s="3"/>
      <c r="AJ75" s="5"/>
      <c r="AK75">
        <v>7.1752601890851011</v>
      </c>
      <c r="AM75" s="11"/>
      <c r="AN75">
        <f t="shared" si="10"/>
        <v>7.1752601890851011</v>
      </c>
      <c r="AP75">
        <v>74</v>
      </c>
      <c r="AV75">
        <v>23</v>
      </c>
      <c r="AW75">
        <v>0.35384615384615398</v>
      </c>
      <c r="AX75">
        <f t="shared" si="2"/>
        <v>103.91504996120001</v>
      </c>
      <c r="AY75">
        <f t="shared" si="3"/>
        <v>10798.337608438695</v>
      </c>
      <c r="AZ75">
        <f t="shared" si="4"/>
        <v>3.1306705866819502E-2</v>
      </c>
      <c r="BA75">
        <f t="shared" si="5"/>
        <v>0.95538802862044947</v>
      </c>
      <c r="BB75">
        <v>0.18788710588391</v>
      </c>
      <c r="BC75">
        <f t="shared" si="6"/>
        <v>94.203052602601346</v>
      </c>
      <c r="BD75">
        <f t="shared" si="7"/>
        <v>8874.2151196484756</v>
      </c>
      <c r="BE75">
        <f t="shared" si="8"/>
        <v>3.7989010543423393E-2</v>
      </c>
      <c r="BF75">
        <f t="shared" si="9"/>
        <v>0.95273792884437625</v>
      </c>
      <c r="BG75">
        <v>0.164614029177029</v>
      </c>
      <c r="BH75">
        <v>81.579308942154597</v>
      </c>
    </row>
    <row r="76" spans="1:60" x14ac:dyDescent="0.3">
      <c r="A76" s="9">
        <v>75</v>
      </c>
      <c r="B76" s="10">
        <v>3.75</v>
      </c>
      <c r="C76" s="9">
        <v>206.58739734133201</v>
      </c>
      <c r="D76" s="9">
        <v>0</v>
      </c>
      <c r="E76" s="9">
        <v>0</v>
      </c>
      <c r="F76" s="9">
        <v>0</v>
      </c>
      <c r="G76" s="9">
        <v>0</v>
      </c>
      <c r="H76" s="9">
        <v>109.342465753425</v>
      </c>
      <c r="I76" s="9">
        <v>76.397260273972606</v>
      </c>
      <c r="J76" s="9">
        <v>0</v>
      </c>
      <c r="K76" s="9">
        <v>0</v>
      </c>
      <c r="L76">
        <f t="shared" si="11"/>
        <v>-2296.191780821925</v>
      </c>
      <c r="M76">
        <f t="shared" si="12"/>
        <v>1604.3424657534247</v>
      </c>
      <c r="N76">
        <v>24</v>
      </c>
      <c r="O76">
        <v>1.2</v>
      </c>
      <c r="P76" s="4"/>
      <c r="Q76" s="3"/>
      <c r="S76" s="4"/>
      <c r="T76" s="3"/>
      <c r="V76" s="7">
        <v>416.76024334168801</v>
      </c>
      <c r="W76" s="4"/>
      <c r="X76" s="3"/>
      <c r="AA76" s="4"/>
      <c r="AB76" s="3"/>
      <c r="AD76" s="4"/>
      <c r="AE76" s="3"/>
      <c r="AG76" s="7">
        <v>403.80462420837802</v>
      </c>
      <c r="AH76" s="4"/>
      <c r="AI76" s="3"/>
      <c r="AJ76" s="5"/>
      <c r="AK76">
        <v>7.7363950927976575</v>
      </c>
      <c r="AM76" s="11"/>
      <c r="AN76">
        <f t="shared" si="10"/>
        <v>7.7363950927976575</v>
      </c>
      <c r="AP76">
        <v>75</v>
      </c>
      <c r="AV76">
        <v>24</v>
      </c>
      <c r="AW76">
        <v>0.36923076923076897</v>
      </c>
      <c r="AX76">
        <f t="shared" si="2"/>
        <v>103.75638105267187</v>
      </c>
      <c r="AY76">
        <f t="shared" si="3"/>
        <v>10765.386609147246</v>
      </c>
      <c r="AZ76">
        <f t="shared" si="4"/>
        <v>3.266786699146379E-2</v>
      </c>
      <c r="BA76">
        <f t="shared" si="5"/>
        <v>0.9524726733689588</v>
      </c>
      <c r="BB76">
        <v>0.30710193872236502</v>
      </c>
      <c r="BC76">
        <f t="shared" si="6"/>
        <v>94.024892876646135</v>
      </c>
      <c r="BD76">
        <f t="shared" si="7"/>
        <v>8840.6804804647818</v>
      </c>
      <c r="BE76">
        <f t="shared" si="8"/>
        <v>3.9640706654006978E-2</v>
      </c>
      <c r="BF76">
        <f t="shared" si="9"/>
        <v>0.94913764169225656</v>
      </c>
      <c r="BG76">
        <v>0.27250227001259802</v>
      </c>
      <c r="BH76">
        <v>81.756668051947301</v>
      </c>
    </row>
    <row r="77" spans="1:60" x14ac:dyDescent="0.3">
      <c r="A77">
        <v>76</v>
      </c>
      <c r="B77" s="6">
        <v>3.8</v>
      </c>
      <c r="C77">
        <v>257.86688896378598</v>
      </c>
      <c r="D77">
        <v>0</v>
      </c>
      <c r="E77">
        <v>0</v>
      </c>
      <c r="F77">
        <v>0.20138744781516199</v>
      </c>
      <c r="G77">
        <v>0</v>
      </c>
      <c r="H77">
        <v>109.484848484848</v>
      </c>
      <c r="I77">
        <v>75.939393939393895</v>
      </c>
      <c r="J77">
        <v>0</v>
      </c>
      <c r="K77">
        <v>0</v>
      </c>
      <c r="L77">
        <f t="shared" si="11"/>
        <v>-2299.181818181808</v>
      </c>
      <c r="M77">
        <f t="shared" si="12"/>
        <v>1594.7272727272718</v>
      </c>
      <c r="N77">
        <v>25</v>
      </c>
      <c r="O77">
        <v>1.25</v>
      </c>
      <c r="P77" s="4"/>
      <c r="Q77" s="3"/>
      <c r="S77" s="4"/>
      <c r="T77" s="3"/>
      <c r="V77" s="7">
        <v>419.455043828805</v>
      </c>
      <c r="W77" s="4"/>
      <c r="X77" s="3"/>
      <c r="AA77" s="4"/>
      <c r="AB77" s="3"/>
      <c r="AD77" s="4"/>
      <c r="AE77" s="3"/>
      <c r="AG77" s="7">
        <v>406.54669802899201</v>
      </c>
      <c r="AH77" s="4"/>
      <c r="AI77" s="3"/>
      <c r="AJ77" s="5"/>
      <c r="AK77">
        <v>9.3661065896558426</v>
      </c>
      <c r="AM77" s="11"/>
      <c r="AN77">
        <f t="shared" si="10"/>
        <v>9.3661065896558426</v>
      </c>
      <c r="AP77">
        <v>76</v>
      </c>
      <c r="AV77">
        <v>25</v>
      </c>
      <c r="AW77">
        <v>0.38461538461538503</v>
      </c>
      <c r="AX77">
        <f t="shared" si="2"/>
        <v>103.59505572418547</v>
      </c>
      <c r="AY77">
        <f t="shared" si="3"/>
        <v>10731.935570497093</v>
      </c>
      <c r="AZ77">
        <f t="shared" si="4"/>
        <v>3.4029028116108175E-2</v>
      </c>
      <c r="BA77">
        <f t="shared" si="5"/>
        <v>0.94951307689863718</v>
      </c>
      <c r="BB77">
        <v>0.42232381083432102</v>
      </c>
      <c r="BC77">
        <f t="shared" si="6"/>
        <v>93.842838411671138</v>
      </c>
      <c r="BD77">
        <f t="shared" si="7"/>
        <v>8806.4783211590202</v>
      </c>
      <c r="BE77">
        <f t="shared" si="8"/>
        <v>4.1292402764590674E-2</v>
      </c>
      <c r="BF77">
        <f t="shared" si="9"/>
        <v>0.94546568941482889</v>
      </c>
      <c r="BG77">
        <v>0.37636083919862301</v>
      </c>
      <c r="BH77">
        <v>81.724584487329096</v>
      </c>
    </row>
    <row r="78" spans="1:60" x14ac:dyDescent="0.3">
      <c r="A78">
        <v>77</v>
      </c>
      <c r="B78" s="6">
        <v>3.85</v>
      </c>
      <c r="C78">
        <v>298.15070132170399</v>
      </c>
      <c r="D78">
        <v>0</v>
      </c>
      <c r="E78">
        <v>0</v>
      </c>
      <c r="F78">
        <v>0</v>
      </c>
      <c r="G78">
        <v>0</v>
      </c>
      <c r="H78">
        <v>78.866242038216598</v>
      </c>
      <c r="I78">
        <v>56.267515923566897</v>
      </c>
      <c r="J78">
        <v>0</v>
      </c>
      <c r="K78">
        <v>0</v>
      </c>
      <c r="L78">
        <f t="shared" si="11"/>
        <v>-1656.1910828025486</v>
      </c>
      <c r="M78">
        <f t="shared" si="12"/>
        <v>1181.6178343949048</v>
      </c>
      <c r="N78">
        <v>26</v>
      </c>
      <c r="O78">
        <v>1.3</v>
      </c>
      <c r="P78" s="4"/>
      <c r="Q78" s="3"/>
      <c r="S78" s="4"/>
      <c r="T78" s="3"/>
      <c r="V78" s="7">
        <v>420.10101527242199</v>
      </c>
      <c r="W78" s="4"/>
      <c r="X78" s="3"/>
      <c r="AA78" s="4"/>
      <c r="AB78" s="3"/>
      <c r="AD78" s="4"/>
      <c r="AE78" s="3"/>
      <c r="AG78" s="7">
        <v>404.64608551556398</v>
      </c>
      <c r="AH78" s="4"/>
      <c r="AI78" s="3"/>
      <c r="AJ78" s="5"/>
      <c r="AK78">
        <v>11.330560757959866</v>
      </c>
      <c r="AM78" s="11"/>
      <c r="AN78">
        <f t="shared" si="10"/>
        <v>11.330560757959866</v>
      </c>
      <c r="AP78">
        <v>77</v>
      </c>
      <c r="AV78">
        <v>26</v>
      </c>
      <c r="AW78">
        <v>0.4</v>
      </c>
      <c r="AX78">
        <f t="shared" si="2"/>
        <v>103.43124358399999</v>
      </c>
      <c r="AY78">
        <f t="shared" si="3"/>
        <v>10698.022149332739</v>
      </c>
      <c r="AZ78">
        <f t="shared" si="4"/>
        <v>3.5390189240752462E-2</v>
      </c>
      <c r="BA78">
        <f t="shared" si="5"/>
        <v>0.94651257091661767</v>
      </c>
      <c r="BB78">
        <v>0.53362341950959802</v>
      </c>
      <c r="BC78">
        <f t="shared" si="6"/>
        <v>93.657134220799989</v>
      </c>
      <c r="BD78">
        <f t="shared" si="7"/>
        <v>8771.6587904529442</v>
      </c>
      <c r="BE78">
        <f t="shared" si="8"/>
        <v>4.2944098875174259E-2</v>
      </c>
      <c r="BF78">
        <f t="shared" si="9"/>
        <v>0.94172745599125662</v>
      </c>
      <c r="BG78">
        <v>0.47629107528166498</v>
      </c>
      <c r="BH78">
        <v>81.997538655102304</v>
      </c>
    </row>
    <row r="79" spans="1:60" x14ac:dyDescent="0.3">
      <c r="A79">
        <v>78</v>
      </c>
      <c r="B79" s="6">
        <v>3.9</v>
      </c>
      <c r="C79">
        <v>306.11211819762798</v>
      </c>
      <c r="D79">
        <v>0</v>
      </c>
      <c r="E79">
        <v>0</v>
      </c>
      <c r="F79">
        <v>0.25150581830533297</v>
      </c>
      <c r="G79">
        <v>0</v>
      </c>
      <c r="H79">
        <v>79.439759036144594</v>
      </c>
      <c r="I79">
        <v>56.439759036144601</v>
      </c>
      <c r="J79">
        <v>0</v>
      </c>
      <c r="K79">
        <v>0</v>
      </c>
      <c r="L79">
        <f t="shared" si="11"/>
        <v>-1668.2349397590365</v>
      </c>
      <c r="M79">
        <f t="shared" si="12"/>
        <v>1185.2349397590367</v>
      </c>
      <c r="N79">
        <v>27</v>
      </c>
      <c r="O79">
        <v>1.35</v>
      </c>
      <c r="P79" s="4"/>
      <c r="Q79" s="3"/>
      <c r="S79" s="4"/>
      <c r="T79" s="3"/>
      <c r="V79" s="7">
        <v>423.17087804472499</v>
      </c>
      <c r="W79" s="4"/>
      <c r="X79" s="3"/>
      <c r="AA79" s="4"/>
      <c r="AB79" s="3"/>
      <c r="AD79" s="4"/>
      <c r="AE79" s="3"/>
      <c r="AG79" s="7">
        <v>412.878597793067</v>
      </c>
      <c r="AH79" s="4"/>
      <c r="AI79" s="3"/>
      <c r="AJ79" s="5"/>
      <c r="AK79">
        <v>7.8163766269048764</v>
      </c>
      <c r="AL79" s="11"/>
      <c r="AM79" s="11"/>
      <c r="AN79">
        <f t="shared" si="10"/>
        <v>7.8163766269048764</v>
      </c>
      <c r="AP79">
        <v>78</v>
      </c>
      <c r="AV79">
        <v>27</v>
      </c>
      <c r="AW79">
        <v>0.41538461538461602</v>
      </c>
      <c r="AX79">
        <f t="shared" si="2"/>
        <v>103.26510869501216</v>
      </c>
      <c r="AY79">
        <f t="shared" si="3"/>
        <v>10663.682673792677</v>
      </c>
      <c r="AZ79">
        <f t="shared" si="4"/>
        <v>3.6751350365396847E-2</v>
      </c>
      <c r="BA79">
        <f t="shared" si="5"/>
        <v>0.94347436957214015</v>
      </c>
      <c r="BB79">
        <v>0.64107078964710495</v>
      </c>
      <c r="BC79">
        <f t="shared" si="6"/>
        <v>93.468016115669798</v>
      </c>
      <c r="BD79">
        <f t="shared" si="7"/>
        <v>8736.2700365991095</v>
      </c>
      <c r="BE79">
        <f t="shared" si="8"/>
        <v>4.4595794985757949E-2</v>
      </c>
      <c r="BF79">
        <f t="shared" si="9"/>
        <v>0.93792811062983594</v>
      </c>
      <c r="BG79">
        <v>0.57239173702867496</v>
      </c>
      <c r="BH79">
        <v>82.237042974169299</v>
      </c>
    </row>
    <row r="80" spans="1:60" x14ac:dyDescent="0.3">
      <c r="A80">
        <v>79</v>
      </c>
      <c r="B80" s="6">
        <v>3.95</v>
      </c>
      <c r="C80">
        <v>312.02367288586498</v>
      </c>
      <c r="D80">
        <v>0</v>
      </c>
      <c r="E80">
        <v>0</v>
      </c>
      <c r="F80">
        <v>0.36940277444121999</v>
      </c>
      <c r="G80">
        <v>0</v>
      </c>
      <c r="H80">
        <v>80.313953488372107</v>
      </c>
      <c r="I80">
        <v>56.343023255814003</v>
      </c>
      <c r="J80">
        <v>0</v>
      </c>
      <c r="K80">
        <v>0</v>
      </c>
      <c r="L80">
        <f t="shared" si="11"/>
        <v>-1686.5930232558142</v>
      </c>
      <c r="M80">
        <f t="shared" si="12"/>
        <v>1183.2034883720942</v>
      </c>
      <c r="N80">
        <v>28</v>
      </c>
      <c r="O80">
        <v>1.4</v>
      </c>
      <c r="P80" s="4"/>
      <c r="Q80" s="3"/>
      <c r="S80" s="4"/>
      <c r="T80" s="3"/>
      <c r="V80" s="7">
        <v>420.09545117298802</v>
      </c>
      <c r="W80" s="4"/>
      <c r="X80" s="3"/>
      <c r="AA80" s="4"/>
      <c r="AB80" s="3"/>
      <c r="AD80" s="4"/>
      <c r="AE80" s="3"/>
      <c r="AG80" s="7">
        <v>409.38415789547702</v>
      </c>
      <c r="AH80" s="4"/>
      <c r="AI80" s="3"/>
      <c r="AJ80" s="5"/>
      <c r="AK80">
        <v>6.4752315487124008</v>
      </c>
      <c r="AM80" s="11"/>
      <c r="AN80">
        <f t="shared" si="10"/>
        <v>6.4752315487124008</v>
      </c>
      <c r="AP80">
        <v>79</v>
      </c>
      <c r="AV80">
        <v>28</v>
      </c>
      <c r="AW80">
        <v>0.43076923076923102</v>
      </c>
      <c r="AX80">
        <f t="shared" si="2"/>
        <v>103.09680967331784</v>
      </c>
      <c r="AY80">
        <f t="shared" si="3"/>
        <v>10628.952164816323</v>
      </c>
      <c r="AZ80">
        <f t="shared" si="4"/>
        <v>3.8112511490041134E-2</v>
      </c>
      <c r="BA80">
        <f t="shared" si="5"/>
        <v>0.94040157135938807</v>
      </c>
      <c r="BB80">
        <v>0.74473542993793096</v>
      </c>
      <c r="BC80">
        <f t="shared" si="6"/>
        <v>93.275710903687724</v>
      </c>
      <c r="BD80">
        <f t="shared" si="7"/>
        <v>8700.3582445883294</v>
      </c>
      <c r="BE80">
        <f t="shared" si="8"/>
        <v>4.6247491096341534E-2</v>
      </c>
      <c r="BF80">
        <f t="shared" si="9"/>
        <v>0.93407261176259682</v>
      </c>
      <c r="BG80">
        <v>0.66475909941031597</v>
      </c>
      <c r="BH80">
        <v>82.164765621309996</v>
      </c>
    </row>
    <row r="81" spans="1:60" x14ac:dyDescent="0.3">
      <c r="A81">
        <v>80</v>
      </c>
      <c r="B81" s="6">
        <v>4</v>
      </c>
      <c r="C81">
        <v>313.53917689636</v>
      </c>
      <c r="D81">
        <v>318.28759062039501</v>
      </c>
      <c r="E81">
        <v>585.47176018113396</v>
      </c>
      <c r="F81">
        <v>0</v>
      </c>
      <c r="G81">
        <v>0</v>
      </c>
      <c r="H81">
        <v>53.120689655172399</v>
      </c>
      <c r="I81">
        <v>56.609195402298901</v>
      </c>
      <c r="J81">
        <v>81</v>
      </c>
      <c r="K81">
        <v>56.480446927374302</v>
      </c>
      <c r="L81">
        <f t="shared" si="11"/>
        <v>585.46551724137964</v>
      </c>
      <c r="M81">
        <f t="shared" si="12"/>
        <v>2.7037179734165804</v>
      </c>
      <c r="N81">
        <v>29</v>
      </c>
      <c r="O81">
        <v>1.45</v>
      </c>
      <c r="P81" s="4"/>
      <c r="Q81" s="3"/>
      <c r="S81" s="4"/>
      <c r="T81" s="3"/>
      <c r="V81" s="7">
        <v>420.79704265132801</v>
      </c>
      <c r="W81" s="4"/>
      <c r="X81" s="3"/>
      <c r="AA81" s="4"/>
      <c r="AB81" s="3"/>
      <c r="AD81" s="4"/>
      <c r="AE81" s="3"/>
      <c r="AG81" s="7">
        <v>408.03140953918199</v>
      </c>
      <c r="AH81" s="4"/>
      <c r="AI81" s="3"/>
      <c r="AJ81" s="5"/>
      <c r="AK81">
        <v>6.6738421677626221</v>
      </c>
      <c r="AM81" s="11"/>
      <c r="AN81">
        <f t="shared" si="10"/>
        <v>6.6738421677626221</v>
      </c>
      <c r="AP81">
        <v>80</v>
      </c>
      <c r="AV81">
        <v>29</v>
      </c>
      <c r="AW81">
        <v>0.44615384615384601</v>
      </c>
      <c r="AX81">
        <f t="shared" si="2"/>
        <v>102.92649978596681</v>
      </c>
      <c r="AY81">
        <f t="shared" si="3"/>
        <v>10593.864358190625</v>
      </c>
      <c r="AZ81">
        <f t="shared" si="4"/>
        <v>3.9473672614685429E-2</v>
      </c>
      <c r="BA81">
        <f t="shared" si="5"/>
        <v>0.93729716106807226</v>
      </c>
      <c r="BB81">
        <v>0.844686458766155</v>
      </c>
      <c r="BC81">
        <f t="shared" si="6"/>
        <v>93.080436583266405</v>
      </c>
      <c r="BD81">
        <f t="shared" si="7"/>
        <v>8663.9676745314791</v>
      </c>
      <c r="BE81">
        <f t="shared" si="8"/>
        <v>4.7899187206925119E-2</v>
      </c>
      <c r="BF81">
        <f t="shared" si="9"/>
        <v>0.93016571116598357</v>
      </c>
      <c r="BG81">
        <v>0.75348704179664205</v>
      </c>
      <c r="BH81">
        <v>82.4159238102703</v>
      </c>
    </row>
    <row r="82" spans="1:60" x14ac:dyDescent="0.3">
      <c r="A82">
        <v>81</v>
      </c>
      <c r="B82" s="6">
        <v>4.05</v>
      </c>
      <c r="C82">
        <v>321.42055632638602</v>
      </c>
      <c r="D82">
        <v>329.92309267383501</v>
      </c>
      <c r="E82">
        <v>583.19816456163505</v>
      </c>
      <c r="F82">
        <v>0.37102350443689303</v>
      </c>
      <c r="G82">
        <v>0.32431585989016898</v>
      </c>
      <c r="H82">
        <v>54</v>
      </c>
      <c r="I82">
        <v>56.693989071038303</v>
      </c>
      <c r="J82">
        <v>81.7708333333333</v>
      </c>
      <c r="K82">
        <v>56.5260416666667</v>
      </c>
      <c r="L82">
        <f t="shared" si="11"/>
        <v>583.18749999999932</v>
      </c>
      <c r="M82">
        <f t="shared" si="12"/>
        <v>3.526895491803657</v>
      </c>
      <c r="N82">
        <v>30</v>
      </c>
      <c r="O82">
        <v>1.5</v>
      </c>
      <c r="P82" s="4"/>
      <c r="Q82" s="3"/>
      <c r="S82" s="4"/>
      <c r="T82" s="3"/>
      <c r="V82" s="7">
        <v>420.87136438716101</v>
      </c>
      <c r="W82" s="4"/>
      <c r="X82" s="3"/>
      <c r="AA82" s="4"/>
      <c r="AB82" s="3"/>
      <c r="AD82" s="4"/>
      <c r="AE82" s="3"/>
      <c r="AG82" s="7">
        <v>402.39738575900401</v>
      </c>
      <c r="AH82" s="4"/>
      <c r="AI82" s="3"/>
      <c r="AJ82" s="5"/>
      <c r="AK82">
        <v>9.1698772720212176</v>
      </c>
      <c r="AM82" s="11"/>
      <c r="AN82">
        <f t="shared" si="10"/>
        <v>9.1698772720212176</v>
      </c>
      <c r="AP82">
        <v>81</v>
      </c>
      <c r="AV82">
        <v>30</v>
      </c>
      <c r="AW82">
        <v>0.46153846153846201</v>
      </c>
      <c r="AX82">
        <f t="shared" si="2"/>
        <v>102.75432704791093</v>
      </c>
      <c r="AY82">
        <f t="shared" si="3"/>
        <v>10558.451727069041</v>
      </c>
      <c r="AZ82">
        <f t="shared" si="4"/>
        <v>4.0834833739329807E-2</v>
      </c>
      <c r="BA82">
        <f t="shared" si="5"/>
        <v>0.93416401177580766</v>
      </c>
      <c r="BB82">
        <v>0.94099232962305401</v>
      </c>
      <c r="BC82">
        <f t="shared" si="6"/>
        <v>92.882402537038431</v>
      </c>
      <c r="BD82">
        <f t="shared" si="7"/>
        <v>8627.1407010524435</v>
      </c>
      <c r="BE82">
        <f t="shared" si="8"/>
        <v>4.9550883317508808E-2</v>
      </c>
      <c r="BF82">
        <f t="shared" si="9"/>
        <v>0.92621195819009072</v>
      </c>
      <c r="BG82">
        <v>0.83866700232260405</v>
      </c>
      <c r="BH82">
        <v>82.300924385668793</v>
      </c>
    </row>
    <row r="83" spans="1:60" x14ac:dyDescent="0.3">
      <c r="A83">
        <v>82</v>
      </c>
      <c r="B83" s="6">
        <v>4.0999999999999996</v>
      </c>
      <c r="C83">
        <v>329.28695083602599</v>
      </c>
      <c r="D83">
        <v>335.51001139294198</v>
      </c>
      <c r="E83">
        <v>580.53091351278897</v>
      </c>
      <c r="F83">
        <v>0.34784719610672099</v>
      </c>
      <c r="G83">
        <v>0.30977722608837599</v>
      </c>
      <c r="H83">
        <v>54.828125</v>
      </c>
      <c r="I83">
        <v>56.6822916666667</v>
      </c>
      <c r="J83">
        <v>82.472361809045196</v>
      </c>
      <c r="K83">
        <v>56.753768844221099</v>
      </c>
      <c r="L83">
        <f t="shared" si="11"/>
        <v>580.52897298994912</v>
      </c>
      <c r="M83">
        <f t="shared" si="12"/>
        <v>-1.5010207286423878</v>
      </c>
      <c r="N83">
        <v>31</v>
      </c>
      <c r="O83">
        <v>1.55</v>
      </c>
      <c r="P83" s="4"/>
      <c r="Q83" s="3"/>
      <c r="S83" s="4"/>
      <c r="T83" s="3"/>
      <c r="V83" s="7">
        <v>420.18749808550899</v>
      </c>
      <c r="W83" s="4"/>
      <c r="X83" s="3"/>
      <c r="AA83" s="4"/>
      <c r="AB83" s="3"/>
      <c r="AD83" s="4"/>
      <c r="AE83" s="3"/>
      <c r="AG83" s="7">
        <v>404.64508609886201</v>
      </c>
      <c r="AH83" s="4"/>
      <c r="AI83" s="3"/>
      <c r="AJ83" s="5"/>
      <c r="AK83">
        <v>10.097444089456523</v>
      </c>
      <c r="AM83" s="11"/>
      <c r="AN83">
        <f t="shared" si="10"/>
        <v>10.097444089456523</v>
      </c>
      <c r="AP83">
        <v>82</v>
      </c>
      <c r="AV83">
        <v>31</v>
      </c>
      <c r="AW83">
        <v>0.47692307692307701</v>
      </c>
      <c r="AX83">
        <f t="shared" si="2"/>
        <v>102.58043431814559</v>
      </c>
      <c r="AY83">
        <f t="shared" si="3"/>
        <v>10522.745504899382</v>
      </c>
      <c r="AZ83">
        <f t="shared" si="4"/>
        <v>4.2195994863974101E-2</v>
      </c>
      <c r="BA83">
        <f t="shared" si="5"/>
        <v>0.93100488687666616</v>
      </c>
      <c r="BB83">
        <v>1.03372097187806</v>
      </c>
      <c r="BC83">
        <f t="shared" si="6"/>
        <v>92.681809723049852</v>
      </c>
      <c r="BD83">
        <f t="shared" si="7"/>
        <v>8589.9178535396186</v>
      </c>
      <c r="BE83">
        <f t="shared" si="8"/>
        <v>5.1202579428092393E-2</v>
      </c>
      <c r="BF83">
        <f t="shared" si="9"/>
        <v>0.92221570408007503</v>
      </c>
      <c r="BG83">
        <v>0.92038819964951502</v>
      </c>
      <c r="BH83">
        <v>82.857985379727495</v>
      </c>
    </row>
    <row r="84" spans="1:60" x14ac:dyDescent="0.3">
      <c r="A84">
        <v>83</v>
      </c>
      <c r="B84" s="6">
        <v>4.1500000000000004</v>
      </c>
      <c r="C84">
        <v>342.63021429260499</v>
      </c>
      <c r="D84">
        <v>343.34394601597899</v>
      </c>
      <c r="E84">
        <v>580.22597032230794</v>
      </c>
      <c r="F84">
        <v>0.353336937957557</v>
      </c>
      <c r="G84">
        <v>0.34693485521397599</v>
      </c>
      <c r="H84">
        <v>55.668269230769198</v>
      </c>
      <c r="I84">
        <v>56.725961538461497</v>
      </c>
      <c r="J84">
        <v>83.298076923076906</v>
      </c>
      <c r="K84">
        <v>56.730769230769198</v>
      </c>
      <c r="L84">
        <f t="shared" si="11"/>
        <v>580.22596153846189</v>
      </c>
      <c r="M84">
        <f t="shared" si="12"/>
        <v>-0.10096153846171063</v>
      </c>
      <c r="N84">
        <v>32</v>
      </c>
      <c r="O84">
        <v>1.6</v>
      </c>
      <c r="P84" s="4"/>
      <c r="Q84" s="3"/>
      <c r="S84" s="4"/>
      <c r="T84" s="3"/>
      <c r="V84" s="7">
        <v>416.64959480042501</v>
      </c>
      <c r="W84" s="4"/>
      <c r="X84" s="3"/>
      <c r="AA84" s="4"/>
      <c r="AB84" s="3"/>
      <c r="AD84" s="4"/>
      <c r="AE84" s="3"/>
      <c r="AG84" s="7">
        <v>407.37430303186699</v>
      </c>
      <c r="AH84" s="4"/>
      <c r="AI84" s="3"/>
      <c r="AJ84" s="5"/>
      <c r="AK84">
        <v>12.068181818181245</v>
      </c>
      <c r="AM84" s="11"/>
      <c r="AN84">
        <f t="shared" si="10"/>
        <v>12.068181818181245</v>
      </c>
      <c r="AP84">
        <v>83</v>
      </c>
      <c r="AV84">
        <v>32</v>
      </c>
      <c r="AW84">
        <v>0.492307692307693</v>
      </c>
      <c r="AX84">
        <f t="shared" si="2"/>
        <v>102.40495939504432</v>
      </c>
      <c r="AY84">
        <f t="shared" si="3"/>
        <v>10486.775708700676</v>
      </c>
      <c r="AZ84">
        <f t="shared" si="4"/>
        <v>4.3557155988618479E-2</v>
      </c>
      <c r="BA84">
        <f t="shared" si="5"/>
        <v>0.92782244214060738</v>
      </c>
      <c r="BB84">
        <v>1.1229399028981699</v>
      </c>
      <c r="BC84">
        <f t="shared" si="6"/>
        <v>92.478850863932422</v>
      </c>
      <c r="BD84">
        <f t="shared" si="7"/>
        <v>8552.3378571134544</v>
      </c>
      <c r="BE84">
        <f t="shared" si="8"/>
        <v>5.2854275538676082E-2</v>
      </c>
      <c r="BF84">
        <f t="shared" si="9"/>
        <v>0.91818110637444028</v>
      </c>
      <c r="BG84">
        <v>0.99873758353769704</v>
      </c>
      <c r="BH84">
        <v>82.911980051446406</v>
      </c>
    </row>
    <row r="85" spans="1:60" x14ac:dyDescent="0.3">
      <c r="A85">
        <v>84</v>
      </c>
      <c r="B85" s="6">
        <v>4.2</v>
      </c>
      <c r="C85">
        <v>347.36799721433999</v>
      </c>
      <c r="D85">
        <v>351.76380321767499</v>
      </c>
      <c r="E85">
        <v>576.78114350942997</v>
      </c>
      <c r="F85">
        <v>0.40449493031405698</v>
      </c>
      <c r="G85">
        <v>0.33334032950956299</v>
      </c>
      <c r="H85">
        <v>56.6261682242991</v>
      </c>
      <c r="I85">
        <v>56.6261682242991</v>
      </c>
      <c r="J85">
        <v>84.091743119266098</v>
      </c>
      <c r="K85">
        <v>56.729357798165097</v>
      </c>
      <c r="L85">
        <f t="shared" si="11"/>
        <v>576.77707279430695</v>
      </c>
      <c r="M85">
        <f t="shared" si="12"/>
        <v>-2.1669810511859353</v>
      </c>
      <c r="N85">
        <v>33</v>
      </c>
      <c r="O85">
        <v>1.65</v>
      </c>
      <c r="P85" s="4"/>
      <c r="Q85" s="3"/>
      <c r="S85" s="4"/>
      <c r="T85" s="3"/>
      <c r="V85" s="7">
        <v>414.00460901830201</v>
      </c>
      <c r="W85" s="4"/>
      <c r="X85" s="3"/>
      <c r="AA85" s="4"/>
      <c r="AB85" s="3"/>
      <c r="AD85" s="4"/>
      <c r="AE85" s="3"/>
      <c r="AG85" s="7">
        <v>405.229542865952</v>
      </c>
      <c r="AH85" s="4"/>
      <c r="AI85" s="3"/>
      <c r="AJ85" s="5"/>
      <c r="AK85">
        <v>13.409624253933607</v>
      </c>
      <c r="AM85" s="11"/>
      <c r="AN85">
        <f t="shared" si="10"/>
        <v>13.409624253933607</v>
      </c>
      <c r="AP85">
        <v>84</v>
      </c>
      <c r="AV85">
        <v>33</v>
      </c>
      <c r="AW85">
        <v>0.507692307692308</v>
      </c>
      <c r="AX85">
        <f t="shared" si="2"/>
        <v>102.22803511088698</v>
      </c>
      <c r="AY85">
        <f t="shared" si="3"/>
        <v>10450.571162632741</v>
      </c>
      <c r="AZ85">
        <f t="shared" si="4"/>
        <v>4.4918317113262773E-2</v>
      </c>
      <c r="BA85">
        <f t="shared" si="5"/>
        <v>0.92461922779880801</v>
      </c>
      <c r="BB85">
        <v>1.2087159823315501</v>
      </c>
      <c r="BC85">
        <f t="shared" si="6"/>
        <v>92.273710634055107</v>
      </c>
      <c r="BD85">
        <f t="shared" si="7"/>
        <v>8514.437674177334</v>
      </c>
      <c r="BE85">
        <f t="shared" si="8"/>
        <v>5.4505971649259667E-2</v>
      </c>
      <c r="BF85">
        <f t="shared" si="9"/>
        <v>0.91411213336595043</v>
      </c>
      <c r="BG85">
        <v>1.0737999209091</v>
      </c>
      <c r="BH85">
        <v>83.077936720755403</v>
      </c>
    </row>
    <row r="86" spans="1:60" x14ac:dyDescent="0.3">
      <c r="A86">
        <v>85</v>
      </c>
      <c r="B86" s="6">
        <v>4.25</v>
      </c>
      <c r="C86">
        <v>353.128345094537</v>
      </c>
      <c r="D86">
        <v>355.62560792739202</v>
      </c>
      <c r="E86">
        <v>573.880396102379</v>
      </c>
      <c r="F86">
        <v>0.39388455667405298</v>
      </c>
      <c r="G86">
        <v>0.329381961800576</v>
      </c>
      <c r="H86">
        <v>57.5429864253394</v>
      </c>
      <c r="I86">
        <v>56.823529411764703</v>
      </c>
      <c r="J86">
        <v>84.869955156950695</v>
      </c>
      <c r="K86">
        <v>56.632286995515699</v>
      </c>
      <c r="L86">
        <f t="shared" si="11"/>
        <v>573.86634336383725</v>
      </c>
      <c r="M86">
        <f t="shared" si="12"/>
        <v>4.0160907412290854</v>
      </c>
      <c r="N86">
        <v>34</v>
      </c>
      <c r="O86">
        <v>1.7</v>
      </c>
      <c r="P86" s="4"/>
      <c r="Q86" s="3"/>
      <c r="S86" s="4"/>
      <c r="T86" s="3"/>
      <c r="V86" s="7">
        <v>411.11833877425101</v>
      </c>
      <c r="W86" s="4"/>
      <c r="X86" s="3"/>
      <c r="AA86" s="4"/>
      <c r="AB86" s="3"/>
      <c r="AD86" s="4"/>
      <c r="AE86" s="3"/>
      <c r="AG86" s="7">
        <v>400.86297508944602</v>
      </c>
      <c r="AH86" s="4"/>
      <c r="AI86" s="3"/>
      <c r="AJ86" s="5"/>
      <c r="AK86">
        <v>12.471052631578914</v>
      </c>
      <c r="AM86" s="11"/>
      <c r="AN86">
        <f t="shared" si="10"/>
        <v>12.471052631578914</v>
      </c>
      <c r="AP86">
        <v>85</v>
      </c>
      <c r="AV86">
        <v>34</v>
      </c>
      <c r="AW86">
        <v>0.52307692307692299</v>
      </c>
      <c r="AX86">
        <f t="shared" si="2"/>
        <v>102.04978942558103</v>
      </c>
      <c r="AY86">
        <f t="shared" si="3"/>
        <v>10414.159521805428</v>
      </c>
      <c r="AZ86">
        <f t="shared" si="4"/>
        <v>4.6279478237907061E-2</v>
      </c>
      <c r="BA86">
        <f t="shared" si="5"/>
        <v>0.92139769065019572</v>
      </c>
      <c r="BB86">
        <v>1.2911155382911399</v>
      </c>
      <c r="BC86">
        <f t="shared" si="6"/>
        <v>92.066565844654306</v>
      </c>
      <c r="BD86">
        <f t="shared" si="7"/>
        <v>8476.2525464280661</v>
      </c>
      <c r="BE86">
        <f t="shared" si="8"/>
        <v>5.6157667759843245E-2</v>
      </c>
      <c r="BF86">
        <f t="shared" si="9"/>
        <v>0.91001256861188606</v>
      </c>
      <c r="BG86">
        <v>1.14565787495682</v>
      </c>
      <c r="BH86">
        <v>83.518274735611598</v>
      </c>
    </row>
    <row r="87" spans="1:60" x14ac:dyDescent="0.3">
      <c r="A87">
        <v>86</v>
      </c>
      <c r="B87" s="6">
        <v>4.3</v>
      </c>
      <c r="C87" s="6">
        <v>364.25915336876602</v>
      </c>
      <c r="D87">
        <v>360.41103066589102</v>
      </c>
      <c r="E87">
        <v>573.085262533079</v>
      </c>
      <c r="F87">
        <v>0.436136227048392</v>
      </c>
      <c r="G87">
        <v>0.41992233437572002</v>
      </c>
      <c r="H87">
        <v>58.5787234042553</v>
      </c>
      <c r="I87">
        <v>56.748936170212801</v>
      </c>
      <c r="J87">
        <v>85.868421052631604</v>
      </c>
      <c r="K87">
        <v>56.684210526315802</v>
      </c>
      <c r="L87">
        <f t="shared" si="11"/>
        <v>573.08365061590234</v>
      </c>
      <c r="M87">
        <f t="shared" si="12"/>
        <v>1.3592385218369785</v>
      </c>
      <c r="N87">
        <v>35</v>
      </c>
      <c r="O87">
        <v>1.75</v>
      </c>
      <c r="P87" s="4"/>
      <c r="Q87" s="3"/>
      <c r="S87" s="4"/>
      <c r="T87" s="3"/>
      <c r="V87" s="7">
        <v>411.44890384006499</v>
      </c>
      <c r="W87" s="4"/>
      <c r="X87" s="3"/>
      <c r="AA87" s="4"/>
      <c r="AB87" s="3"/>
      <c r="AD87" s="4"/>
      <c r="AE87" s="3"/>
      <c r="AG87" s="7">
        <v>400.942189058152</v>
      </c>
      <c r="AH87" s="4"/>
      <c r="AI87" s="3"/>
      <c r="AJ87" s="5"/>
      <c r="AK87">
        <v>13.815789473684156</v>
      </c>
      <c r="AM87" s="11"/>
      <c r="AN87">
        <f t="shared" si="10"/>
        <v>13.815789473684156</v>
      </c>
      <c r="AP87">
        <v>86</v>
      </c>
      <c r="AV87">
        <v>35</v>
      </c>
      <c r="AW87">
        <v>0.53846153846153899</v>
      </c>
      <c r="AX87">
        <f t="shared" si="2"/>
        <v>101.87034551957618</v>
      </c>
      <c r="AY87">
        <f t="shared" si="3"/>
        <v>10377.567296277834</v>
      </c>
      <c r="AZ87">
        <f t="shared" si="4"/>
        <v>4.7640639362551446E-2</v>
      </c>
      <c r="BA87">
        <f t="shared" si="5"/>
        <v>0.91816017618479107</v>
      </c>
      <c r="BB87">
        <v>1.3702044664797901</v>
      </c>
      <c r="BC87">
        <f t="shared" si="6"/>
        <v>91.857585626943177</v>
      </c>
      <c r="BD87">
        <f t="shared" si="7"/>
        <v>8437.8160372111979</v>
      </c>
      <c r="BE87">
        <f t="shared" si="8"/>
        <v>5.7809363870426941E-2</v>
      </c>
      <c r="BF87">
        <f t="shared" si="9"/>
        <v>0.90588601548132175</v>
      </c>
      <c r="BG87">
        <v>1.21439197583322</v>
      </c>
      <c r="BH87">
        <v>83.295441445941407</v>
      </c>
    </row>
    <row r="88" spans="1:60" x14ac:dyDescent="0.3">
      <c r="A88">
        <v>87</v>
      </c>
      <c r="B88" s="6">
        <v>4.3499999999999996</v>
      </c>
      <c r="C88" s="6">
        <v>371.75561649079702</v>
      </c>
      <c r="D88">
        <v>368.02034233375798</v>
      </c>
      <c r="E88">
        <v>568.54850584727205</v>
      </c>
      <c r="F88">
        <v>0.44455123329325102</v>
      </c>
      <c r="G88">
        <v>0.35411562376095901</v>
      </c>
      <c r="H88">
        <v>59.6367346938776</v>
      </c>
      <c r="I88">
        <v>56.779591836734703</v>
      </c>
      <c r="J88">
        <v>86.710084033613398</v>
      </c>
      <c r="K88">
        <v>56.634453781512597</v>
      </c>
      <c r="L88">
        <f t="shared" si="11"/>
        <v>568.54033613445176</v>
      </c>
      <c r="M88">
        <f t="shared" si="12"/>
        <v>3.0478991596642118</v>
      </c>
      <c r="N88">
        <v>36</v>
      </c>
      <c r="O88">
        <v>1.8</v>
      </c>
      <c r="P88" s="4"/>
      <c r="Q88" s="3"/>
      <c r="S88" s="4"/>
      <c r="T88" s="3"/>
      <c r="V88" s="7">
        <v>413.71728354283903</v>
      </c>
      <c r="W88" s="4"/>
      <c r="X88" s="3"/>
      <c r="AA88" s="4"/>
      <c r="AB88" s="3"/>
      <c r="AD88" s="4"/>
      <c r="AE88" s="3"/>
      <c r="AG88" s="7">
        <v>398.22840187336402</v>
      </c>
      <c r="AH88" s="4"/>
      <c r="AI88" s="3"/>
      <c r="AJ88" s="5"/>
      <c r="AK88">
        <v>14.657799231879288</v>
      </c>
      <c r="AL88" s="11"/>
      <c r="AM88" s="11"/>
      <c r="AN88">
        <f t="shared" si="10"/>
        <v>14.657799231879288</v>
      </c>
      <c r="AP88">
        <v>87</v>
      </c>
      <c r="AV88">
        <v>36</v>
      </c>
      <c r="AW88">
        <v>0.55384615384615399</v>
      </c>
      <c r="AX88">
        <f t="shared" si="2"/>
        <v>101.68982188597239</v>
      </c>
      <c r="AY88">
        <f t="shared" si="3"/>
        <v>10340.81987520079</v>
      </c>
      <c r="AZ88">
        <f t="shared" si="4"/>
        <v>4.900180048719574E-2</v>
      </c>
      <c r="BA88">
        <f t="shared" si="5"/>
        <v>0.91490893071972557</v>
      </c>
      <c r="BB88">
        <v>1.4460480117501799</v>
      </c>
      <c r="BC88">
        <f t="shared" si="6"/>
        <v>91.646931613199953</v>
      </c>
      <c r="BD88">
        <f t="shared" si="7"/>
        <v>8399.1600741145485</v>
      </c>
      <c r="BE88">
        <f t="shared" si="8"/>
        <v>5.9461059981010526E-2</v>
      </c>
      <c r="BF88">
        <f t="shared" si="9"/>
        <v>0.9017359017279778</v>
      </c>
      <c r="BG88">
        <v>1.28008080765905</v>
      </c>
      <c r="BH88">
        <v>83.318351858161606</v>
      </c>
    </row>
    <row r="89" spans="1:60" x14ac:dyDescent="0.3">
      <c r="A89">
        <v>88</v>
      </c>
      <c r="B89" s="6">
        <v>4.4000000000000004</v>
      </c>
      <c r="C89" s="6">
        <v>372.468861010333</v>
      </c>
      <c r="D89">
        <v>375.16098625490099</v>
      </c>
      <c r="E89">
        <v>564.04239745710004</v>
      </c>
      <c r="F89">
        <v>0.354658975757982</v>
      </c>
      <c r="G89">
        <v>0.26709355373634203</v>
      </c>
      <c r="H89">
        <v>60.475609756097597</v>
      </c>
      <c r="I89">
        <v>56.682926829268297</v>
      </c>
      <c r="J89">
        <v>87.334677419354804</v>
      </c>
      <c r="K89">
        <v>56.754032258064498</v>
      </c>
      <c r="L89">
        <f t="shared" si="11"/>
        <v>564.04042092840132</v>
      </c>
      <c r="M89">
        <f t="shared" si="12"/>
        <v>-1.4932140047202296</v>
      </c>
      <c r="N89">
        <v>37</v>
      </c>
      <c r="O89">
        <v>1.85</v>
      </c>
      <c r="P89" s="4"/>
      <c r="Q89" s="3"/>
      <c r="S89" s="4"/>
      <c r="T89" s="3"/>
      <c r="V89" s="7">
        <v>414.13420476962699</v>
      </c>
      <c r="W89" s="4"/>
      <c r="X89" s="3"/>
      <c r="AA89" s="4"/>
      <c r="AB89" s="3"/>
      <c r="AD89" s="4"/>
      <c r="AE89" s="3"/>
      <c r="AG89" s="7">
        <v>399.57040492959601</v>
      </c>
      <c r="AH89" s="4"/>
      <c r="AI89" s="3"/>
      <c r="AJ89" s="5"/>
      <c r="AK89">
        <v>15.543364937200856</v>
      </c>
      <c r="AM89" s="11"/>
      <c r="AN89">
        <f t="shared" si="10"/>
        <v>15.543364937200856</v>
      </c>
      <c r="AP89">
        <v>88</v>
      </c>
      <c r="AV89">
        <v>37</v>
      </c>
      <c r="AW89">
        <v>0.56923076923076898</v>
      </c>
      <c r="AX89">
        <f t="shared" si="2"/>
        <v>101.50833242182112</v>
      </c>
      <c r="AY89">
        <f t="shared" si="3"/>
        <v>10303.941551058941</v>
      </c>
      <c r="AZ89">
        <f t="shared" si="4"/>
        <v>5.0362961611840021E-2</v>
      </c>
      <c r="BA89">
        <f t="shared" si="5"/>
        <v>0.91164610354407094</v>
      </c>
      <c r="BB89">
        <v>1.5187109116100801</v>
      </c>
      <c r="BC89">
        <f t="shared" si="6"/>
        <v>91.434758115835123</v>
      </c>
      <c r="BD89">
        <f t="shared" si="7"/>
        <v>8360.3149917012761</v>
      </c>
      <c r="BE89">
        <f t="shared" si="8"/>
        <v>6.1112756091594105E-2</v>
      </c>
      <c r="BF89">
        <f t="shared" si="9"/>
        <v>0.89756548407805314</v>
      </c>
      <c r="BG89">
        <v>1.3428009756793999</v>
      </c>
      <c r="BH89">
        <v>83.456265637339598</v>
      </c>
    </row>
    <row r="90" spans="1:60" x14ac:dyDescent="0.3">
      <c r="A90">
        <v>89</v>
      </c>
      <c r="B90" s="6">
        <v>4.45</v>
      </c>
      <c r="C90" s="6">
        <v>380.62153154081801</v>
      </c>
      <c r="D90">
        <v>380.711570439865</v>
      </c>
      <c r="E90">
        <v>561.13516405318603</v>
      </c>
      <c r="F90">
        <v>0.43106788034478599</v>
      </c>
      <c r="G90">
        <v>0.37486052009711801</v>
      </c>
      <c r="H90">
        <v>61.501945525291802</v>
      </c>
      <c r="I90">
        <v>56.688715953307401</v>
      </c>
      <c r="J90">
        <v>88.22265625</v>
      </c>
      <c r="K90">
        <v>56.6640625</v>
      </c>
      <c r="L90">
        <f t="shared" si="11"/>
        <v>561.13492521887213</v>
      </c>
      <c r="M90">
        <f t="shared" si="12"/>
        <v>0.51772251945542536</v>
      </c>
      <c r="N90">
        <v>38</v>
      </c>
      <c r="O90">
        <v>1.9</v>
      </c>
      <c r="P90" s="4"/>
      <c r="Q90" s="3"/>
      <c r="S90" s="4"/>
      <c r="T90" s="3"/>
      <c r="V90" s="7">
        <v>411.55874527300699</v>
      </c>
      <c r="W90" s="4"/>
      <c r="X90" s="3"/>
      <c r="AA90" s="4"/>
      <c r="AB90" s="3"/>
      <c r="AD90" s="4"/>
      <c r="AE90" s="3"/>
      <c r="AG90" s="7">
        <v>398.77486849764102</v>
      </c>
      <c r="AH90" s="4"/>
      <c r="AI90" s="3"/>
      <c r="AJ90" s="5"/>
      <c r="AK90">
        <v>14.442325482104096</v>
      </c>
      <c r="AM90" s="11"/>
      <c r="AN90">
        <f t="shared" ref="AN90:AN121" si="13">SQRT((AK90)^2+(AM90)^2)</f>
        <v>14.442325482104096</v>
      </c>
      <c r="AP90">
        <v>89</v>
      </c>
      <c r="AV90">
        <v>38</v>
      </c>
      <c r="AW90">
        <v>0.58461538461538498</v>
      </c>
      <c r="AX90">
        <f t="shared" si="2"/>
        <v>101.32598651861984</v>
      </c>
      <c r="AY90">
        <f t="shared" si="3"/>
        <v>10266.95554397153</v>
      </c>
      <c r="AZ90">
        <f t="shared" si="4"/>
        <v>5.1724122736484406E-2</v>
      </c>
      <c r="BA90">
        <f t="shared" si="5"/>
        <v>0.9083737490688627</v>
      </c>
      <c r="BB90">
        <v>1.5882573276064</v>
      </c>
      <c r="BC90">
        <f t="shared" si="6"/>
        <v>91.2212123044376</v>
      </c>
      <c r="BD90">
        <f t="shared" si="7"/>
        <v>8321.3095742912774</v>
      </c>
      <c r="BE90">
        <f t="shared" si="8"/>
        <v>6.2764452202177801E-2</v>
      </c>
      <c r="BF90">
        <f t="shared" si="9"/>
        <v>0.893377852823247</v>
      </c>
      <c r="BG90">
        <v>1.4026271831097701</v>
      </c>
      <c r="BH90">
        <v>83.788714819709497</v>
      </c>
    </row>
    <row r="91" spans="1:60" x14ac:dyDescent="0.3">
      <c r="A91">
        <v>90</v>
      </c>
      <c r="B91" s="6">
        <v>4.5</v>
      </c>
      <c r="C91" s="6">
        <v>386.44132148998898</v>
      </c>
      <c r="D91">
        <v>384.37900224259198</v>
      </c>
      <c r="E91">
        <v>557.18579507305697</v>
      </c>
      <c r="F91">
        <v>0.40787776083209898</v>
      </c>
      <c r="G91">
        <v>0.327187264006704</v>
      </c>
      <c r="H91">
        <v>62.4679245283019</v>
      </c>
      <c r="I91">
        <v>56.788679245282999</v>
      </c>
      <c r="J91">
        <v>89</v>
      </c>
      <c r="K91">
        <v>56.613026819923398</v>
      </c>
      <c r="L91">
        <f t="shared" si="11"/>
        <v>557.17358490566005</v>
      </c>
      <c r="M91">
        <f t="shared" si="12"/>
        <v>3.688700932551626</v>
      </c>
      <c r="N91">
        <v>39</v>
      </c>
      <c r="O91">
        <v>1.95</v>
      </c>
      <c r="P91" s="4"/>
      <c r="Q91" s="3"/>
      <c r="S91" s="4"/>
      <c r="T91" s="3"/>
      <c r="V91" s="7">
        <v>406.62372812285702</v>
      </c>
      <c r="W91" s="4"/>
      <c r="X91" s="3"/>
      <c r="AA91" s="4"/>
      <c r="AB91" s="3"/>
      <c r="AD91" s="4"/>
      <c r="AE91" s="3"/>
      <c r="AG91" s="7">
        <v>398.73520749628398</v>
      </c>
      <c r="AH91" s="4"/>
      <c r="AI91" s="3"/>
      <c r="AJ91" s="5"/>
      <c r="AK91">
        <v>17.663727776158787</v>
      </c>
      <c r="AM91" s="11"/>
      <c r="AN91">
        <f t="shared" si="13"/>
        <v>17.663727776158787</v>
      </c>
      <c r="AP91">
        <v>90</v>
      </c>
      <c r="AV91">
        <v>39</v>
      </c>
      <c r="AW91">
        <v>0.6</v>
      </c>
      <c r="AX91">
        <f t="shared" si="2"/>
        <v>101.142889152</v>
      </c>
      <c r="AY91">
        <f t="shared" si="3"/>
        <v>10229.884026013759</v>
      </c>
      <c r="AZ91">
        <f t="shared" si="4"/>
        <v>5.30852838611287E-2</v>
      </c>
      <c r="BA91">
        <f t="shared" si="5"/>
        <v>0.90509382897894408</v>
      </c>
      <c r="BB91">
        <v>1.654750963636</v>
      </c>
      <c r="BC91">
        <f t="shared" si="6"/>
        <v>91.006434380799988</v>
      </c>
      <c r="BD91">
        <f t="shared" si="7"/>
        <v>8282.1710987068545</v>
      </c>
      <c r="BE91">
        <f t="shared" si="8"/>
        <v>6.4416148312761379E-2</v>
      </c>
      <c r="BF91">
        <f t="shared" si="9"/>
        <v>0.88917593640994441</v>
      </c>
      <c r="BG91">
        <v>1.45963230176407</v>
      </c>
      <c r="BH91">
        <v>83.691386185280706</v>
      </c>
    </row>
    <row r="92" spans="1:60" x14ac:dyDescent="0.3">
      <c r="A92">
        <v>91</v>
      </c>
      <c r="B92" s="6">
        <v>4.55</v>
      </c>
      <c r="C92" s="6">
        <v>388.591056465566</v>
      </c>
      <c r="D92">
        <v>386.82272107164903</v>
      </c>
      <c r="E92">
        <v>550.75491883968596</v>
      </c>
      <c r="F92">
        <v>0.41173876786799402</v>
      </c>
      <c r="G92">
        <v>0.28378940467904501</v>
      </c>
      <c r="H92">
        <v>63.444029850746297</v>
      </c>
      <c r="I92">
        <v>56.697761194029901</v>
      </c>
      <c r="J92">
        <v>89.670454545454604</v>
      </c>
      <c r="K92">
        <v>56.696969696969703</v>
      </c>
      <c r="L92">
        <f t="shared" si="11"/>
        <v>550.75491858887449</v>
      </c>
      <c r="M92">
        <f t="shared" si="12"/>
        <v>1.662143826417406E-2</v>
      </c>
      <c r="N92">
        <v>40</v>
      </c>
      <c r="O92">
        <v>2</v>
      </c>
      <c r="P92" s="4"/>
      <c r="Q92" s="3"/>
      <c r="S92" s="4"/>
      <c r="T92" s="3"/>
      <c r="V92" s="7">
        <v>405.37751293700097</v>
      </c>
      <c r="W92" s="4"/>
      <c r="X92" s="3"/>
      <c r="AA92" s="4"/>
      <c r="AB92" s="3"/>
      <c r="AD92" s="4"/>
      <c r="AE92" s="3"/>
      <c r="AG92" s="7">
        <v>395.26396101611999</v>
      </c>
      <c r="AH92" s="4"/>
      <c r="AI92" s="3"/>
      <c r="AJ92" s="5"/>
      <c r="AK92">
        <v>16.298070459354584</v>
      </c>
      <c r="AM92" s="11"/>
      <c r="AN92">
        <f t="shared" si="13"/>
        <v>16.298070459354584</v>
      </c>
      <c r="AP92">
        <v>91</v>
      </c>
      <c r="AV92">
        <v>40</v>
      </c>
      <c r="AW92">
        <v>0.61538461538461497</v>
      </c>
      <c r="AX92">
        <f t="shared" si="2"/>
        <v>100.95914097060812</v>
      </c>
      <c r="AY92">
        <f t="shared" si="3"/>
        <v>10192.748145523123</v>
      </c>
      <c r="AZ92">
        <f t="shared" si="4"/>
        <v>5.4446444985772988E-2</v>
      </c>
      <c r="BA92">
        <f t="shared" si="5"/>
        <v>0.90180821438348013</v>
      </c>
      <c r="BB92">
        <v>1.71825488146173</v>
      </c>
      <c r="BC92">
        <f t="shared" si="6"/>
        <v>90.790557751922648</v>
      </c>
      <c r="BD92">
        <f t="shared" si="7"/>
        <v>8242.9253769052011</v>
      </c>
      <c r="BE92">
        <f t="shared" si="8"/>
        <v>6.6067844423344971E-2</v>
      </c>
      <c r="BF92">
        <f t="shared" si="9"/>
        <v>0.88496250601624993</v>
      </c>
      <c r="BG92">
        <v>1.5138873566317299</v>
      </c>
      <c r="BH92">
        <v>84.0496544044872</v>
      </c>
    </row>
    <row r="93" spans="1:60" x14ac:dyDescent="0.3">
      <c r="A93">
        <v>92</v>
      </c>
      <c r="B93" s="6">
        <v>4.5999999999999996</v>
      </c>
      <c r="C93" s="6">
        <v>393.02907240822202</v>
      </c>
      <c r="D93">
        <v>389.20508846951998</v>
      </c>
      <c r="E93">
        <v>548.10183905647204</v>
      </c>
      <c r="F93">
        <v>0.42043871244325098</v>
      </c>
      <c r="G93">
        <v>0.368049981924988</v>
      </c>
      <c r="H93">
        <v>64.441605839416098</v>
      </c>
      <c r="I93">
        <v>56.781021897810199</v>
      </c>
      <c r="J93">
        <v>90.541044776119406</v>
      </c>
      <c r="K93">
        <v>56.597014925373102</v>
      </c>
      <c r="L93">
        <f t="shared" si="11"/>
        <v>548.0882176707695</v>
      </c>
      <c r="M93">
        <f t="shared" si="12"/>
        <v>3.8641464211790222</v>
      </c>
      <c r="N93">
        <v>41</v>
      </c>
      <c r="O93">
        <v>2.0499999999999998</v>
      </c>
      <c r="P93" s="4"/>
      <c r="Q93" s="3"/>
      <c r="S93" s="4"/>
      <c r="T93" s="3"/>
      <c r="V93" s="7">
        <v>408.84566160338397</v>
      </c>
      <c r="W93" s="4"/>
      <c r="X93" s="3"/>
      <c r="AA93" s="4"/>
      <c r="AB93" s="3"/>
      <c r="AD93" s="4"/>
      <c r="AE93" s="3"/>
      <c r="AG93" s="7">
        <v>393.798526097609</v>
      </c>
      <c r="AH93" s="4"/>
      <c r="AI93" s="3"/>
      <c r="AJ93" s="5"/>
      <c r="AK93">
        <v>17.00103896103905</v>
      </c>
      <c r="AM93" s="11"/>
      <c r="AN93">
        <f t="shared" si="13"/>
        <v>17.00103896103905</v>
      </c>
      <c r="AP93">
        <v>92</v>
      </c>
      <c r="AV93">
        <v>41</v>
      </c>
      <c r="AW93">
        <v>0.63076923076923097</v>
      </c>
      <c r="AX93">
        <f t="shared" si="2"/>
        <v>100.77483838418033</v>
      </c>
      <c r="AY93">
        <f t="shared" si="3"/>
        <v>10155.568051357664</v>
      </c>
      <c r="AZ93">
        <f t="shared" si="4"/>
        <v>5.5807606110417365E-2</v>
      </c>
      <c r="BA93">
        <f t="shared" si="5"/>
        <v>0.89851868796221868</v>
      </c>
      <c r="BB93">
        <v>1.7788315959608401</v>
      </c>
      <c r="BC93">
        <f t="shared" si="6"/>
        <v>90.57370920099676</v>
      </c>
      <c r="BD93">
        <f t="shared" si="7"/>
        <v>8203.5967984267245</v>
      </c>
      <c r="BE93">
        <f t="shared" si="8"/>
        <v>6.771954053392866E-2</v>
      </c>
      <c r="BF93">
        <f t="shared" si="9"/>
        <v>0.88074018010925059</v>
      </c>
      <c r="BG93">
        <v>1.5654616818079301</v>
      </c>
      <c r="BH93">
        <v>84.077966386532907</v>
      </c>
    </row>
    <row r="94" spans="1:60" x14ac:dyDescent="0.3">
      <c r="A94">
        <v>93</v>
      </c>
      <c r="B94" s="6">
        <v>4.6500000000000004</v>
      </c>
      <c r="C94" s="6">
        <v>398.01569408955999</v>
      </c>
      <c r="D94">
        <v>393.251022255348</v>
      </c>
      <c r="E94">
        <v>545.47896769012004</v>
      </c>
      <c r="F94">
        <v>0.34519702217280801</v>
      </c>
      <c r="G94">
        <v>0.29349892718576898</v>
      </c>
      <c r="H94">
        <v>65.263345195729499</v>
      </c>
      <c r="I94">
        <v>56.797153024910997</v>
      </c>
      <c r="J94">
        <v>91.237226277372301</v>
      </c>
      <c r="K94">
        <v>56.536496350364999</v>
      </c>
      <c r="L94">
        <f t="shared" si="11"/>
        <v>545.45150271449882</v>
      </c>
      <c r="M94">
        <f t="shared" si="12"/>
        <v>5.4737901654659709</v>
      </c>
      <c r="N94">
        <v>42</v>
      </c>
      <c r="O94">
        <v>2.1</v>
      </c>
      <c r="P94" s="4"/>
      <c r="Q94" s="3"/>
      <c r="S94" s="4"/>
      <c r="T94" s="3"/>
      <c r="V94" s="7">
        <v>405.96863707382499</v>
      </c>
      <c r="W94" s="4"/>
      <c r="X94" s="3"/>
      <c r="AA94" s="4"/>
      <c r="AB94" s="3"/>
      <c r="AD94" s="4"/>
      <c r="AE94" s="3"/>
      <c r="AG94" s="7">
        <v>391.71504537098599</v>
      </c>
      <c r="AH94" s="4"/>
      <c r="AI94" s="3"/>
      <c r="AJ94" s="5"/>
      <c r="AK94">
        <v>16.342621703853879</v>
      </c>
      <c r="AM94" s="11"/>
      <c r="AN94">
        <f t="shared" si="13"/>
        <v>16.342621703853879</v>
      </c>
      <c r="AP94">
        <v>93</v>
      </c>
      <c r="AV94">
        <v>42</v>
      </c>
      <c r="AW94">
        <v>0.64615384615384597</v>
      </c>
      <c r="AX94">
        <f t="shared" si="2"/>
        <v>100.5900736508102</v>
      </c>
      <c r="AY94">
        <f t="shared" si="3"/>
        <v>10118.362917075419</v>
      </c>
      <c r="AZ94">
        <f t="shared" si="4"/>
        <v>5.7168767235061653E-2</v>
      </c>
      <c r="BA94">
        <f t="shared" si="5"/>
        <v>0.89522694610477804</v>
      </c>
      <c r="BB94">
        <v>1.8365431468831801</v>
      </c>
      <c r="BC94">
        <f t="shared" si="6"/>
        <v>90.356009056366545</v>
      </c>
      <c r="BD94">
        <f t="shared" si="7"/>
        <v>8164.208372594193</v>
      </c>
      <c r="BE94">
        <f t="shared" si="8"/>
        <v>6.9371236644512238E-2</v>
      </c>
      <c r="BF94">
        <f t="shared" si="9"/>
        <v>0.87651142897552636</v>
      </c>
      <c r="BG94">
        <v>1.6144229017682601</v>
      </c>
      <c r="BH94">
        <v>84.469929436871993</v>
      </c>
    </row>
    <row r="95" spans="1:60" x14ac:dyDescent="0.3">
      <c r="A95">
        <v>94</v>
      </c>
      <c r="B95" s="6">
        <v>4.7</v>
      </c>
      <c r="C95" s="6">
        <v>407.85178604994002</v>
      </c>
      <c r="D95">
        <v>395.59159569837902</v>
      </c>
      <c r="E95">
        <v>541.22548208912497</v>
      </c>
      <c r="F95">
        <v>0.44354595820253701</v>
      </c>
      <c r="G95">
        <v>0.35947543329467502</v>
      </c>
      <c r="H95">
        <v>66.318644067796598</v>
      </c>
      <c r="I95">
        <v>56.837288135593198</v>
      </c>
      <c r="J95">
        <v>92.0902527075812</v>
      </c>
      <c r="K95">
        <v>56.6064981949459</v>
      </c>
      <c r="L95">
        <f t="shared" si="11"/>
        <v>541.20378143547669</v>
      </c>
      <c r="M95">
        <f t="shared" si="12"/>
        <v>4.8465887535932666</v>
      </c>
      <c r="N95">
        <v>43</v>
      </c>
      <c r="O95">
        <v>2.15</v>
      </c>
      <c r="P95" s="4"/>
      <c r="Q95" s="3"/>
      <c r="S95" s="4"/>
      <c r="T95" s="3"/>
      <c r="V95" s="7">
        <v>405.89158635171799</v>
      </c>
      <c r="W95" s="4"/>
      <c r="X95" s="3"/>
      <c r="AA95" s="4"/>
      <c r="AB95" s="3"/>
      <c r="AD95" s="4"/>
      <c r="AE95" s="3"/>
      <c r="AG95" s="7">
        <v>393.07762973584698</v>
      </c>
      <c r="AH95" s="4"/>
      <c r="AI95" s="3"/>
      <c r="AJ95" s="5"/>
      <c r="AK95">
        <v>16.784671532846659</v>
      </c>
      <c r="AM95" s="11"/>
      <c r="AN95">
        <f t="shared" si="13"/>
        <v>16.784671532846659</v>
      </c>
      <c r="AP95">
        <v>94</v>
      </c>
      <c r="AV95">
        <v>43</v>
      </c>
      <c r="AW95">
        <v>0.66153846153846096</v>
      </c>
      <c r="AX95">
        <f t="shared" si="2"/>
        <v>100.4049349634097</v>
      </c>
      <c r="AY95">
        <f t="shared" si="3"/>
        <v>10081.150965006533</v>
      </c>
      <c r="AZ95">
        <f t="shared" si="4"/>
        <v>5.8529928359705947E-2</v>
      </c>
      <c r="BA95">
        <f t="shared" si="5"/>
        <v>0.89193460104043876</v>
      </c>
      <c r="BB95">
        <v>1.89145093807525</v>
      </c>
      <c r="BC95">
        <f t="shared" si="6"/>
        <v>90.137571358470126</v>
      </c>
      <c r="BD95">
        <f t="shared" si="7"/>
        <v>8124.7817704032941</v>
      </c>
      <c r="BE95">
        <f t="shared" si="8"/>
        <v>7.102293275509583E-2</v>
      </c>
      <c r="BF95">
        <f t="shared" si="9"/>
        <v>0.87227857921853102</v>
      </c>
      <c r="BG95">
        <v>1.6608369996183701</v>
      </c>
      <c r="BH95">
        <v>84.425242312765405</v>
      </c>
    </row>
    <row r="96" spans="1:60" x14ac:dyDescent="0.3">
      <c r="A96">
        <v>95</v>
      </c>
      <c r="B96" s="6">
        <v>4.75</v>
      </c>
      <c r="C96" s="6">
        <v>409.831842478309</v>
      </c>
      <c r="D96">
        <v>398.78052457817603</v>
      </c>
      <c r="E96">
        <v>538.09680244566198</v>
      </c>
      <c r="F96">
        <v>0.39877332311324598</v>
      </c>
      <c r="G96">
        <v>0.33470474587413201</v>
      </c>
      <c r="H96">
        <v>67.2651006711409</v>
      </c>
      <c r="I96">
        <v>56.912751677852398</v>
      </c>
      <c r="J96">
        <v>92.886524822694994</v>
      </c>
      <c r="K96">
        <v>56.574468085106403</v>
      </c>
      <c r="L96">
        <f t="shared" si="11"/>
        <v>538.04990718263593</v>
      </c>
      <c r="M96">
        <f t="shared" si="12"/>
        <v>7.1039554476658964</v>
      </c>
      <c r="N96">
        <v>44</v>
      </c>
      <c r="O96">
        <v>2.2000000000000002</v>
      </c>
      <c r="P96" s="4"/>
      <c r="Q96" s="3"/>
      <c r="S96" s="4"/>
      <c r="T96" s="3"/>
      <c r="V96" s="7">
        <v>403.64433199793598</v>
      </c>
      <c r="W96" s="4"/>
      <c r="X96" s="3"/>
      <c r="AA96" s="4"/>
      <c r="AB96" s="3"/>
      <c r="AD96" s="4"/>
      <c r="AE96" s="3"/>
      <c r="AG96" s="7">
        <v>394.52417876790599</v>
      </c>
      <c r="AH96" s="4"/>
      <c r="AI96" s="3"/>
      <c r="AJ96" s="5"/>
      <c r="AK96">
        <v>17.486744432660892</v>
      </c>
      <c r="AL96" s="11"/>
      <c r="AM96" s="11"/>
      <c r="AN96">
        <f t="shared" si="13"/>
        <v>17.486744432660892</v>
      </c>
      <c r="AP96">
        <v>95</v>
      </c>
      <c r="AV96">
        <v>44</v>
      </c>
      <c r="AW96">
        <v>0.67692307692307696</v>
      </c>
      <c r="AX96">
        <f t="shared" si="2"/>
        <v>100.21950653536375</v>
      </c>
      <c r="AY96">
        <f t="shared" si="3"/>
        <v>10043.949490191817</v>
      </c>
      <c r="AZ96">
        <f t="shared" si="4"/>
        <v>5.9891089484350325E-2</v>
      </c>
      <c r="BA96">
        <f t="shared" si="5"/>
        <v>0.8886431829561191</v>
      </c>
      <c r="BB96">
        <v>1.9436158207540699</v>
      </c>
      <c r="BC96">
        <f t="shared" si="6"/>
        <v>89.918504024759656</v>
      </c>
      <c r="BD96">
        <f t="shared" si="7"/>
        <v>8085.3373660507186</v>
      </c>
      <c r="BE96">
        <f t="shared" si="8"/>
        <v>7.2674628865679505E-2</v>
      </c>
      <c r="BF96">
        <f t="shared" si="9"/>
        <v>0.86804381821705767</v>
      </c>
      <c r="BG96">
        <v>1.70476837977387</v>
      </c>
      <c r="BH96">
        <v>84.548367017126296</v>
      </c>
    </row>
    <row r="97" spans="1:60" x14ac:dyDescent="0.3">
      <c r="A97">
        <v>96</v>
      </c>
      <c r="B97" s="6">
        <v>4.8</v>
      </c>
      <c r="C97" s="6">
        <v>409.82402734615499</v>
      </c>
      <c r="D97">
        <v>401.58612661797702</v>
      </c>
      <c r="E97">
        <v>534.898491336284</v>
      </c>
      <c r="F97">
        <v>0.34860263370403999</v>
      </c>
      <c r="G97">
        <v>0.28498001195882799</v>
      </c>
      <c r="H97">
        <v>68.093959731543606</v>
      </c>
      <c r="I97">
        <v>56.869127516778498</v>
      </c>
      <c r="J97">
        <v>93.562937062937095</v>
      </c>
      <c r="K97">
        <v>56.520979020978999</v>
      </c>
      <c r="L97">
        <f t="shared" si="11"/>
        <v>534.84852395926328</v>
      </c>
      <c r="M97">
        <f t="shared" si="12"/>
        <v>7.3111184117894865</v>
      </c>
      <c r="N97">
        <v>45</v>
      </c>
      <c r="O97">
        <v>2.25</v>
      </c>
      <c r="P97" s="4"/>
      <c r="Q97" s="3"/>
      <c r="S97" s="4"/>
      <c r="T97" s="3"/>
      <c r="V97" s="7">
        <v>401.35038727443401</v>
      </c>
      <c r="W97" s="4"/>
      <c r="X97" s="3"/>
      <c r="AA97" s="4"/>
      <c r="AB97" s="3"/>
      <c r="AD97" s="4"/>
      <c r="AE97" s="3"/>
      <c r="AG97" s="7">
        <v>387.98122023562098</v>
      </c>
      <c r="AH97" s="4"/>
      <c r="AI97" s="3"/>
      <c r="AJ97" s="5"/>
      <c r="AK97">
        <v>14.374149390726203</v>
      </c>
      <c r="AM97" s="11"/>
      <c r="AN97">
        <f t="shared" si="13"/>
        <v>14.374149390726203</v>
      </c>
      <c r="AP97">
        <v>96</v>
      </c>
      <c r="AV97">
        <v>45</v>
      </c>
      <c r="AW97">
        <v>0.69230769230769196</v>
      </c>
      <c r="AX97">
        <f t="shared" si="2"/>
        <v>100.03386868537785</v>
      </c>
      <c r="AY97">
        <f t="shared" si="3"/>
        <v>10006.77488416342</v>
      </c>
      <c r="AZ97">
        <f t="shared" si="4"/>
        <v>6.1252250608994613E-2</v>
      </c>
      <c r="BA97">
        <f t="shared" si="5"/>
        <v>0.88535414210038066</v>
      </c>
      <c r="BB97">
        <v>1.99309815475529</v>
      </c>
      <c r="BC97">
        <f t="shared" si="6"/>
        <v>89.698909012600254</v>
      </c>
      <c r="BD97">
        <f t="shared" si="7"/>
        <v>8045.8942780507386</v>
      </c>
      <c r="BE97">
        <f t="shared" si="8"/>
        <v>7.4326324976263097E-2</v>
      </c>
      <c r="BF97">
        <f t="shared" si="9"/>
        <v>0.86380919853952431</v>
      </c>
      <c r="BG97">
        <v>1.7462798642797399</v>
      </c>
      <c r="BH97">
        <v>84.759858265165903</v>
      </c>
    </row>
    <row r="98" spans="1:60" x14ac:dyDescent="0.3">
      <c r="A98">
        <v>97</v>
      </c>
      <c r="B98" s="6">
        <v>4.8499999999999996</v>
      </c>
      <c r="C98" s="6">
        <v>416.04313979435102</v>
      </c>
      <c r="D98">
        <v>402.496195889695</v>
      </c>
      <c r="E98">
        <v>530.38833183588497</v>
      </c>
      <c r="F98">
        <v>0.40116666993102701</v>
      </c>
      <c r="G98">
        <v>0.31095389867614098</v>
      </c>
      <c r="H98">
        <v>69.048859934853397</v>
      </c>
      <c r="I98">
        <v>56.8469055374593</v>
      </c>
      <c r="J98">
        <v>94.3031358885017</v>
      </c>
      <c r="K98">
        <v>56.5052264808362</v>
      </c>
      <c r="L98">
        <f t="shared" si="11"/>
        <v>530.33979502661441</v>
      </c>
      <c r="M98">
        <f t="shared" si="12"/>
        <v>7.1752601890851011</v>
      </c>
      <c r="N98">
        <v>46</v>
      </c>
      <c r="O98">
        <v>2.2999999999999998</v>
      </c>
      <c r="P98" s="4"/>
      <c r="Q98" s="3"/>
      <c r="S98" s="4"/>
      <c r="T98" s="3"/>
      <c r="V98" s="7">
        <v>397.26420701569498</v>
      </c>
      <c r="W98" s="4"/>
      <c r="X98" s="3"/>
      <c r="AA98" s="4"/>
      <c r="AB98" s="3"/>
      <c r="AD98" s="4"/>
      <c r="AE98" s="3"/>
      <c r="AG98" s="7">
        <v>385.20696627495198</v>
      </c>
      <c r="AH98" s="4"/>
      <c r="AI98" s="3"/>
      <c r="AJ98" s="5"/>
      <c r="AK98">
        <v>15.791855758616755</v>
      </c>
      <c r="AM98" s="11"/>
      <c r="AN98">
        <f t="shared" si="13"/>
        <v>15.791855758616755</v>
      </c>
      <c r="AP98">
        <v>97</v>
      </c>
      <c r="AV98">
        <v>46</v>
      </c>
      <c r="AW98">
        <v>0.70769230769230695</v>
      </c>
      <c r="AX98">
        <f t="shared" si="2"/>
        <v>99.848097921519098</v>
      </c>
      <c r="AY98">
        <f t="shared" si="3"/>
        <v>9969.6426585452664</v>
      </c>
      <c r="AZ98">
        <f t="shared" si="4"/>
        <v>6.2613411733638907E-2</v>
      </c>
      <c r="BA98">
        <f t="shared" si="5"/>
        <v>0.88206885087148867</v>
      </c>
      <c r="BB98">
        <v>2.0399576700008399</v>
      </c>
      <c r="BC98">
        <f t="shared" si="6"/>
        <v>89.478882480147945</v>
      </c>
      <c r="BD98">
        <f t="shared" si="7"/>
        <v>8006.4704098961265</v>
      </c>
      <c r="BE98">
        <f t="shared" si="8"/>
        <v>7.5978021086846675E-2</v>
      </c>
      <c r="BF98">
        <f t="shared" si="9"/>
        <v>0.8595766423093405</v>
      </c>
      <c r="BG98">
        <v>1.7854328209016399</v>
      </c>
      <c r="BH98">
        <v>84.800828386015198</v>
      </c>
    </row>
    <row r="99" spans="1:60" x14ac:dyDescent="0.3">
      <c r="A99">
        <v>98</v>
      </c>
      <c r="B99" s="6">
        <v>4.9000000000000004</v>
      </c>
      <c r="C99" s="6">
        <v>416.76024334168801</v>
      </c>
      <c r="D99">
        <v>403.80462420837802</v>
      </c>
      <c r="E99">
        <v>525.45613746038805</v>
      </c>
      <c r="F99">
        <v>0.41050382247294198</v>
      </c>
      <c r="G99">
        <v>0.311579120895769</v>
      </c>
      <c r="H99">
        <v>70.025974025973994</v>
      </c>
      <c r="I99">
        <v>56.870129870129901</v>
      </c>
      <c r="J99">
        <v>95.044982698961903</v>
      </c>
      <c r="K99">
        <v>56.501730103806203</v>
      </c>
      <c r="L99">
        <f t="shared" si="11"/>
        <v>525.39918213274609</v>
      </c>
      <c r="M99">
        <f t="shared" si="12"/>
        <v>7.7363950927976575</v>
      </c>
      <c r="N99">
        <v>47</v>
      </c>
      <c r="O99">
        <v>2.35</v>
      </c>
      <c r="P99" s="4"/>
      <c r="Q99" s="3"/>
      <c r="S99" s="4"/>
      <c r="T99" s="3"/>
      <c r="V99" s="7">
        <v>395.44857946180599</v>
      </c>
      <c r="W99" s="4"/>
      <c r="X99" s="3"/>
      <c r="AA99" s="4"/>
      <c r="AB99" s="3"/>
      <c r="AD99" s="4"/>
      <c r="AE99" s="3"/>
      <c r="AG99" s="7">
        <v>386.02732971725197</v>
      </c>
      <c r="AH99" s="4"/>
      <c r="AI99" s="3"/>
      <c r="AJ99" s="5"/>
      <c r="AK99">
        <v>15.258893280632371</v>
      </c>
      <c r="AM99" s="11"/>
      <c r="AN99">
        <f t="shared" si="13"/>
        <v>15.258893280632371</v>
      </c>
      <c r="AP99">
        <v>98</v>
      </c>
      <c r="AV99">
        <v>47</v>
      </c>
      <c r="AW99">
        <v>0.72307692307692295</v>
      </c>
      <c r="AX99">
        <f t="shared" si="2"/>
        <v>99.662267024450529</v>
      </c>
      <c r="AY99">
        <f t="shared" si="3"/>
        <v>9932.5674684528785</v>
      </c>
      <c r="AZ99">
        <f t="shared" si="4"/>
        <v>6.3974572858283299E-2</v>
      </c>
      <c r="BA99">
        <f t="shared" si="5"/>
        <v>0.87878860588772256</v>
      </c>
      <c r="BB99">
        <v>2.08425353854039</v>
      </c>
      <c r="BC99">
        <f t="shared" si="6"/>
        <v>89.258514945206556</v>
      </c>
      <c r="BD99">
        <f t="shared" si="7"/>
        <v>7967.0824902236618</v>
      </c>
      <c r="BE99">
        <f t="shared" si="8"/>
        <v>7.7629717197430378E-2</v>
      </c>
      <c r="BF99">
        <f t="shared" si="9"/>
        <v>0.85534794551708615</v>
      </c>
      <c r="BG99">
        <v>1.8222871563457299</v>
      </c>
      <c r="BH99">
        <v>84.742435624997199</v>
      </c>
    </row>
    <row r="100" spans="1:60" x14ac:dyDescent="0.3">
      <c r="A100">
        <v>99</v>
      </c>
      <c r="B100" s="6">
        <v>4.95</v>
      </c>
      <c r="C100" s="6">
        <v>419.455043828805</v>
      </c>
      <c r="D100">
        <v>406.54669802899201</v>
      </c>
      <c r="E100">
        <v>529.68270947933104</v>
      </c>
      <c r="F100">
        <v>0.25836416482288799</v>
      </c>
      <c r="G100">
        <v>0.34435977857231198</v>
      </c>
      <c r="H100">
        <v>70.641025641025607</v>
      </c>
      <c r="I100">
        <v>56.8589743589744</v>
      </c>
      <c r="J100">
        <v>95.860068259385699</v>
      </c>
      <c r="K100">
        <v>56.412969283276503</v>
      </c>
      <c r="L100">
        <f t="shared" si="11"/>
        <v>529.59989498556195</v>
      </c>
      <c r="M100">
        <f t="shared" si="12"/>
        <v>9.3661065896558426</v>
      </c>
      <c r="N100">
        <v>48</v>
      </c>
      <c r="O100">
        <v>2.4</v>
      </c>
      <c r="P100" s="4"/>
      <c r="Q100" s="3"/>
      <c r="S100" s="4"/>
      <c r="T100" s="3"/>
      <c r="V100" s="7">
        <v>394.689367178699</v>
      </c>
      <c r="W100" s="4"/>
      <c r="X100" s="3"/>
      <c r="AA100" s="4"/>
      <c r="AB100" s="3"/>
      <c r="AD100" s="4"/>
      <c r="AE100" s="3"/>
      <c r="AG100" s="7">
        <v>382.17393143498202</v>
      </c>
      <c r="AH100" s="4"/>
      <c r="AI100" s="3"/>
      <c r="AJ100" s="5"/>
      <c r="AK100">
        <v>14.1859459459451</v>
      </c>
      <c r="AM100" s="11"/>
      <c r="AN100">
        <f t="shared" si="13"/>
        <v>14.1859459459451</v>
      </c>
      <c r="AP100">
        <v>99</v>
      </c>
      <c r="AV100">
        <v>48</v>
      </c>
      <c r="AW100">
        <v>0.73846153846153795</v>
      </c>
      <c r="AX100">
        <f t="shared" si="2"/>
        <v>99.476445129858732</v>
      </c>
      <c r="AY100">
        <f t="shared" si="3"/>
        <v>9895.5631356737958</v>
      </c>
      <c r="AZ100">
        <f t="shared" si="4"/>
        <v>6.533573398292758E-2</v>
      </c>
      <c r="BA100">
        <f t="shared" si="5"/>
        <v>0.87551463003827368</v>
      </c>
      <c r="BB100">
        <v>2.12604442599189</v>
      </c>
      <c r="BC100">
        <f t="shared" si="6"/>
        <v>89.037891442063668</v>
      </c>
      <c r="BD100">
        <f t="shared" si="7"/>
        <v>7927.7461124487145</v>
      </c>
      <c r="BE100">
        <f t="shared" si="8"/>
        <v>7.9281413308013957E-2</v>
      </c>
      <c r="BF100">
        <f t="shared" si="9"/>
        <v>0.85112478227568977</v>
      </c>
      <c r="BG100">
        <v>1.8569013764587601</v>
      </c>
      <c r="BH100">
        <v>85.030328147581301</v>
      </c>
    </row>
    <row r="101" spans="1:60" x14ac:dyDescent="0.3">
      <c r="A101">
        <v>100</v>
      </c>
      <c r="B101" s="6">
        <v>5</v>
      </c>
      <c r="C101" s="6">
        <v>420.10101527242199</v>
      </c>
      <c r="D101">
        <v>404.64608551556398</v>
      </c>
      <c r="E101">
        <v>528.14211221977405</v>
      </c>
      <c r="F101">
        <v>0.38427759727518701</v>
      </c>
      <c r="G101">
        <v>0.35139071602188898</v>
      </c>
      <c r="H101">
        <v>71.552715654952095</v>
      </c>
      <c r="I101">
        <v>56.936102236421704</v>
      </c>
      <c r="J101">
        <v>96.696551724137905</v>
      </c>
      <c r="K101">
        <v>56.3965517241379</v>
      </c>
      <c r="L101">
        <f t="shared" si="11"/>
        <v>528.02055745290204</v>
      </c>
      <c r="M101">
        <f t="shared" si="12"/>
        <v>11.330560757959866</v>
      </c>
      <c r="N101">
        <v>49</v>
      </c>
      <c r="O101">
        <v>2.4500000000000002</v>
      </c>
      <c r="P101" s="4"/>
      <c r="Q101" s="3"/>
      <c r="S101" s="4"/>
      <c r="T101" s="3"/>
      <c r="V101" s="7">
        <v>393.44256424572001</v>
      </c>
      <c r="W101" s="4"/>
      <c r="X101" s="3"/>
      <c r="AA101" s="4"/>
      <c r="AB101" s="3"/>
      <c r="AD101" s="4"/>
      <c r="AE101" s="3"/>
      <c r="AG101" s="7">
        <v>379.306850450686</v>
      </c>
      <c r="AH101" s="4"/>
      <c r="AI101" s="3"/>
      <c r="AJ101" s="5"/>
      <c r="AK101">
        <v>11.548647488191833</v>
      </c>
      <c r="AM101" s="11"/>
      <c r="AN101">
        <f t="shared" si="13"/>
        <v>11.548647488191833</v>
      </c>
      <c r="AP101">
        <v>100</v>
      </c>
      <c r="AV101">
        <v>49</v>
      </c>
      <c r="AW101">
        <v>0.75384615384615405</v>
      </c>
      <c r="AX101">
        <f t="shared" si="2"/>
        <v>99.290697810074775</v>
      </c>
      <c r="AY101">
        <f t="shared" si="3"/>
        <v>9858.6426716115875</v>
      </c>
      <c r="AZ101">
        <f t="shared" si="4"/>
        <v>6.6696895107571971E-2</v>
      </c>
      <c r="BA101">
        <f t="shared" si="5"/>
        <v>0.87224807451322883</v>
      </c>
      <c r="BB101">
        <v>2.1653883738279198</v>
      </c>
      <c r="BC101">
        <f t="shared" si="6"/>
        <v>88.817091676305353</v>
      </c>
      <c r="BD101">
        <f t="shared" si="7"/>
        <v>7888.4757738372291</v>
      </c>
      <c r="BE101">
        <f t="shared" si="8"/>
        <v>8.093310941859766E-2</v>
      </c>
      <c r="BF101">
        <f t="shared" si="9"/>
        <v>0.84690870901520676</v>
      </c>
      <c r="BG101">
        <v>1.8893326414317899</v>
      </c>
      <c r="BH101">
        <v>85.477915785615394</v>
      </c>
    </row>
    <row r="102" spans="1:60" x14ac:dyDescent="0.3">
      <c r="A102">
        <v>101</v>
      </c>
      <c r="B102" s="6">
        <v>5.05</v>
      </c>
      <c r="C102" s="6">
        <v>423.17087804472499</v>
      </c>
      <c r="D102">
        <v>412.878597793067</v>
      </c>
      <c r="E102">
        <v>524.56599888396795</v>
      </c>
      <c r="F102">
        <v>0.33278944860644999</v>
      </c>
      <c r="G102">
        <v>0.25540113079666299</v>
      </c>
      <c r="H102">
        <v>72.328075709779199</v>
      </c>
      <c r="I102">
        <v>56.772870662460598</v>
      </c>
      <c r="J102">
        <v>97.304635761589395</v>
      </c>
      <c r="K102">
        <v>56.400662251655604</v>
      </c>
      <c r="L102">
        <f t="shared" si="11"/>
        <v>524.50776108801415</v>
      </c>
      <c r="M102">
        <f t="shared" si="12"/>
        <v>7.8163766269048764</v>
      </c>
      <c r="N102">
        <v>50</v>
      </c>
      <c r="O102">
        <v>2.5</v>
      </c>
      <c r="P102" s="4"/>
      <c r="Q102" s="3"/>
      <c r="S102" s="4"/>
      <c r="T102" s="3"/>
      <c r="V102" s="7">
        <v>388.35801537994598</v>
      </c>
      <c r="W102" s="4"/>
      <c r="X102" s="3"/>
      <c r="AA102" s="4"/>
      <c r="AB102" s="3"/>
      <c r="AD102" s="4"/>
      <c r="AE102" s="3"/>
      <c r="AG102" s="7">
        <v>378.60163248820299</v>
      </c>
      <c r="AH102" s="4"/>
      <c r="AI102" s="3"/>
      <c r="AJ102" s="5"/>
      <c r="AK102">
        <v>10.853622931964395</v>
      </c>
      <c r="AM102" s="11"/>
      <c r="AN102">
        <f t="shared" si="13"/>
        <v>10.853622931964395</v>
      </c>
      <c r="AP102">
        <v>101</v>
      </c>
      <c r="AV102">
        <v>50</v>
      </c>
      <c r="AW102">
        <v>0.76923076923076905</v>
      </c>
      <c r="AX102">
        <f t="shared" si="2"/>
        <v>99.105087154888452</v>
      </c>
      <c r="AY102">
        <f t="shared" si="3"/>
        <v>9821.8182999780365</v>
      </c>
      <c r="AZ102">
        <f t="shared" si="4"/>
        <v>6.8058056232216266E-2</v>
      </c>
      <c r="BA102">
        <f t="shared" si="5"/>
        <v>0.86899002081127097</v>
      </c>
      <c r="BB102">
        <v>2.2023428609071498</v>
      </c>
      <c r="BC102">
        <f t="shared" si="6"/>
        <v>88.596190177610097</v>
      </c>
      <c r="BD102">
        <f t="shared" si="7"/>
        <v>7849.284913987256</v>
      </c>
      <c r="BE102">
        <f t="shared" si="8"/>
        <v>8.2584805529181238E-2</v>
      </c>
      <c r="BF102">
        <f t="shared" si="9"/>
        <v>0.84270116861420596</v>
      </c>
      <c r="BG102">
        <v>1.9196367719629499</v>
      </c>
      <c r="BH102">
        <v>85.377020452842402</v>
      </c>
    </row>
    <row r="103" spans="1:60" x14ac:dyDescent="0.3">
      <c r="A103">
        <v>102</v>
      </c>
      <c r="B103" s="6">
        <v>5.0999999999999996</v>
      </c>
      <c r="C103" s="6">
        <v>420.09545117298802</v>
      </c>
      <c r="D103">
        <v>409.38415789547702</v>
      </c>
      <c r="E103">
        <v>523.63628758892901</v>
      </c>
      <c r="F103">
        <v>0.33856919724475998</v>
      </c>
      <c r="G103">
        <v>0.32158235869572499</v>
      </c>
      <c r="H103">
        <v>73.1341853035144</v>
      </c>
      <c r="I103">
        <v>56.776357827475998</v>
      </c>
      <c r="J103">
        <v>98.067340067340098</v>
      </c>
      <c r="K103">
        <v>56.468013468013503</v>
      </c>
      <c r="L103">
        <f t="shared" si="11"/>
        <v>523.59625004033967</v>
      </c>
      <c r="M103">
        <f t="shared" si="12"/>
        <v>6.4752315487124008</v>
      </c>
      <c r="N103">
        <v>51</v>
      </c>
      <c r="O103">
        <v>2.5499999999999998</v>
      </c>
      <c r="P103" s="4"/>
      <c r="Q103" s="3"/>
      <c r="S103" s="4"/>
      <c r="T103" s="3"/>
      <c r="V103" s="7">
        <v>388.75540601112499</v>
      </c>
      <c r="W103" s="4"/>
      <c r="X103" s="3"/>
      <c r="AA103" s="4"/>
      <c r="AB103" s="3"/>
      <c r="AD103" s="4"/>
      <c r="AE103" s="3"/>
      <c r="AG103" s="7">
        <v>375.67228358319602</v>
      </c>
      <c r="AH103" s="4"/>
      <c r="AI103" s="3"/>
      <c r="AJ103" s="5"/>
      <c r="AK103">
        <v>11.945552238805519</v>
      </c>
      <c r="AM103" s="11"/>
      <c r="AN103">
        <f t="shared" si="13"/>
        <v>11.945552238805519</v>
      </c>
      <c r="AP103">
        <v>102</v>
      </c>
      <c r="AV103">
        <v>51</v>
      </c>
      <c r="AW103">
        <v>0.78461538461538405</v>
      </c>
      <c r="AX103">
        <f t="shared" si="2"/>
        <v>98.919671851555805</v>
      </c>
      <c r="AY103">
        <f t="shared" si="3"/>
        <v>9785.1014792194819</v>
      </c>
      <c r="AZ103">
        <f t="shared" si="4"/>
        <v>6.941921735686056E-2</v>
      </c>
      <c r="BA103">
        <f t="shared" si="5"/>
        <v>0.86574148272386087</v>
      </c>
      <c r="BB103">
        <v>2.2369648457898399</v>
      </c>
      <c r="BC103">
        <f t="shared" si="6"/>
        <v>88.375256450521476</v>
      </c>
      <c r="BD103">
        <f t="shared" si="7"/>
        <v>7810.1859526954377</v>
      </c>
      <c r="BE103">
        <f t="shared" si="8"/>
        <v>8.423650163976483E-2</v>
      </c>
      <c r="BF103">
        <f t="shared" si="9"/>
        <v>0.83850349446512484</v>
      </c>
      <c r="BG103">
        <v>1.9478683523754099</v>
      </c>
      <c r="BH103">
        <v>85.521338584894096</v>
      </c>
    </row>
    <row r="104" spans="1:60" x14ac:dyDescent="0.3">
      <c r="A104">
        <v>103</v>
      </c>
      <c r="B104" s="6">
        <v>5.15</v>
      </c>
      <c r="C104" s="6">
        <v>420.79704265132801</v>
      </c>
      <c r="D104">
        <v>408.03140953918199</v>
      </c>
      <c r="E104">
        <v>522.86369973224998</v>
      </c>
      <c r="F104">
        <v>0.39455986271191201</v>
      </c>
      <c r="G104">
        <v>0.378968777260969</v>
      </c>
      <c r="H104">
        <v>74.073248407643305</v>
      </c>
      <c r="I104">
        <v>56.802547770700599</v>
      </c>
      <c r="J104">
        <v>98.969491525423706</v>
      </c>
      <c r="K104">
        <v>56.484745762711903</v>
      </c>
      <c r="L104">
        <f t="shared" si="11"/>
        <v>522.82110547338846</v>
      </c>
      <c r="M104">
        <f t="shared" si="12"/>
        <v>6.6738421677626221</v>
      </c>
      <c r="N104">
        <v>52</v>
      </c>
      <c r="O104">
        <v>2.6</v>
      </c>
      <c r="P104" s="4"/>
      <c r="Q104" s="3"/>
      <c r="S104" s="4"/>
      <c r="T104" s="3"/>
      <c r="V104" s="7">
        <v>388.76261081105298</v>
      </c>
      <c r="W104" s="4"/>
      <c r="X104" s="3"/>
      <c r="AA104" s="4"/>
      <c r="AB104" s="3"/>
      <c r="AD104" s="4"/>
      <c r="AE104" s="3"/>
      <c r="AG104" s="7">
        <v>376.21465530197901</v>
      </c>
      <c r="AH104" s="4"/>
      <c r="AI104" s="3"/>
      <c r="AJ104" s="5"/>
      <c r="AK104">
        <v>9.3165100790873012</v>
      </c>
      <c r="AM104" s="11"/>
      <c r="AN104">
        <f t="shared" si="13"/>
        <v>9.3165100790873012</v>
      </c>
      <c r="AP104">
        <v>103</v>
      </c>
      <c r="AV104">
        <v>52</v>
      </c>
      <c r="AW104">
        <v>0.8</v>
      </c>
      <c r="AX104">
        <f t="shared" si="2"/>
        <v>98.734507263999987</v>
      </c>
      <c r="AY104">
        <f t="shared" si="3"/>
        <v>9748.5029246648664</v>
      </c>
      <c r="AZ104">
        <f t="shared" si="4"/>
        <v>7.0780378481504924E-2</v>
      </c>
      <c r="BA104">
        <f t="shared" si="5"/>
        <v>0.86250340829479621</v>
      </c>
      <c r="BB104">
        <v>2.2693106684579201</v>
      </c>
      <c r="BC104">
        <f t="shared" si="6"/>
        <v>88.154355123199991</v>
      </c>
      <c r="BD104">
        <f t="shared" si="7"/>
        <v>7771.1903271872561</v>
      </c>
      <c r="BE104">
        <f t="shared" si="8"/>
        <v>8.5888197750348519E-2</v>
      </c>
      <c r="BF104">
        <f t="shared" si="9"/>
        <v>0.83431691447131828</v>
      </c>
      <c r="BG104">
        <v>1.9740807338603299</v>
      </c>
      <c r="BH104">
        <v>85.759505336883294</v>
      </c>
    </row>
    <row r="105" spans="1:60" x14ac:dyDescent="0.3">
      <c r="A105">
        <v>104</v>
      </c>
      <c r="B105" s="6">
        <v>5.2</v>
      </c>
      <c r="C105" s="6">
        <v>420.87136438716101</v>
      </c>
      <c r="D105">
        <v>402.39738575900401</v>
      </c>
      <c r="E105">
        <v>521.70774961825305</v>
      </c>
      <c r="F105">
        <v>0.34428062573364498</v>
      </c>
      <c r="G105">
        <v>0.31721900382110602</v>
      </c>
      <c r="H105">
        <v>74.885350318471296</v>
      </c>
      <c r="I105">
        <v>56.914012738853501</v>
      </c>
      <c r="J105">
        <v>99.724738675958207</v>
      </c>
      <c r="K105">
        <v>56.4773519163763</v>
      </c>
      <c r="L105">
        <f t="shared" si="11"/>
        <v>521.6271555072251</v>
      </c>
      <c r="M105">
        <f t="shared" si="12"/>
        <v>9.1698772720212176</v>
      </c>
      <c r="N105">
        <v>53</v>
      </c>
      <c r="O105">
        <v>2.65</v>
      </c>
      <c r="P105" s="4"/>
      <c r="Q105" s="3"/>
      <c r="S105" s="4"/>
      <c r="T105" s="3"/>
      <c r="V105" s="7">
        <v>388.15836356974802</v>
      </c>
      <c r="W105" s="4"/>
      <c r="X105" s="3"/>
      <c r="AA105" s="4"/>
      <c r="AB105" s="3"/>
      <c r="AD105" s="4"/>
      <c r="AE105" s="3"/>
      <c r="AG105" s="7">
        <v>376.28032451073801</v>
      </c>
      <c r="AH105" s="4"/>
      <c r="AI105" s="3"/>
      <c r="AJ105" s="5"/>
      <c r="AK105">
        <v>9.8797170867087303</v>
      </c>
      <c r="AL105" s="11"/>
      <c r="AM105" s="11"/>
      <c r="AN105">
        <f t="shared" si="13"/>
        <v>9.8797170867087303</v>
      </c>
      <c r="AP105">
        <v>104</v>
      </c>
      <c r="AV105">
        <v>53</v>
      </c>
      <c r="AW105">
        <v>0.81538461538461504</v>
      </c>
      <c r="AX105">
        <f t="shared" si="2"/>
        <v>98.549645511205441</v>
      </c>
      <c r="AY105">
        <f t="shared" si="3"/>
        <v>9712.0326303842539</v>
      </c>
      <c r="AZ105">
        <f t="shared" si="4"/>
        <v>7.2141539606149219E-2</v>
      </c>
      <c r="BA105">
        <f t="shared" si="5"/>
        <v>0.85927668175415417</v>
      </c>
      <c r="BB105">
        <v>2.2994361147409101</v>
      </c>
      <c r="BC105">
        <f t="shared" si="6"/>
        <v>87.933546094153783</v>
      </c>
      <c r="BD105">
        <f t="shared" si="7"/>
        <v>7732.308528692668</v>
      </c>
      <c r="BE105">
        <f t="shared" si="8"/>
        <v>8.7539893860932097E-2</v>
      </c>
      <c r="BF105">
        <f t="shared" si="9"/>
        <v>0.83014255497382783</v>
      </c>
      <c r="BG105">
        <v>1.9983260871108099</v>
      </c>
      <c r="BH105">
        <v>85.745744770120496</v>
      </c>
    </row>
    <row r="106" spans="1:60" x14ac:dyDescent="0.3">
      <c r="A106">
        <v>105</v>
      </c>
      <c r="B106" s="6">
        <v>5.25</v>
      </c>
      <c r="C106" s="6">
        <v>420.18749808550899</v>
      </c>
      <c r="D106">
        <v>404.64508609886201</v>
      </c>
      <c r="E106">
        <v>521.49650881258503</v>
      </c>
      <c r="F106">
        <v>0.36457005840017398</v>
      </c>
      <c r="G106">
        <v>0.35904612615116099</v>
      </c>
      <c r="H106">
        <v>75.750798722044706</v>
      </c>
      <c r="I106">
        <v>56.980830670926501</v>
      </c>
      <c r="J106">
        <v>100.579310344828</v>
      </c>
      <c r="K106">
        <v>56.5</v>
      </c>
      <c r="L106">
        <f t="shared" si="11"/>
        <v>521.39874407844923</v>
      </c>
      <c r="M106">
        <f t="shared" si="12"/>
        <v>10.097444089456523</v>
      </c>
      <c r="N106">
        <v>54</v>
      </c>
      <c r="O106">
        <v>2.7</v>
      </c>
      <c r="P106" s="4"/>
      <c r="Q106" s="3"/>
      <c r="S106" s="4"/>
      <c r="T106" s="3"/>
      <c r="V106" s="7">
        <v>384.30599319868901</v>
      </c>
      <c r="W106" s="4"/>
      <c r="X106" s="3"/>
      <c r="AA106" s="4"/>
      <c r="AB106" s="3"/>
      <c r="AD106" s="4"/>
      <c r="AE106" s="3"/>
      <c r="AG106" s="7">
        <v>370.90164178989397</v>
      </c>
      <c r="AH106" s="4"/>
      <c r="AI106" s="3"/>
      <c r="AJ106" s="5"/>
      <c r="AK106">
        <v>9.1459454386187389</v>
      </c>
      <c r="AM106" s="11"/>
      <c r="AN106">
        <f t="shared" si="13"/>
        <v>9.1459454386187389</v>
      </c>
      <c r="AP106">
        <v>105</v>
      </c>
      <c r="AV106">
        <v>54</v>
      </c>
      <c r="AW106">
        <v>0.83076923076923004</v>
      </c>
      <c r="AX106">
        <f t="shared" si="2"/>
        <v>98.365135544805256</v>
      </c>
      <c r="AY106">
        <f t="shared" si="3"/>
        <v>9675.6998907479101</v>
      </c>
      <c r="AZ106">
        <f t="shared" si="4"/>
        <v>7.3502700730793513E-2</v>
      </c>
      <c r="BA106">
        <f t="shared" si="5"/>
        <v>0.85606212542574123</v>
      </c>
      <c r="BB106">
        <v>2.32739638665895</v>
      </c>
      <c r="BC106">
        <f t="shared" si="6"/>
        <v>87.712884676948249</v>
      </c>
      <c r="BD106">
        <f t="shared" si="7"/>
        <v>7693.550138351623</v>
      </c>
      <c r="BE106">
        <f t="shared" si="8"/>
        <v>8.9191589971515689E-2</v>
      </c>
      <c r="BF106">
        <f t="shared" si="9"/>
        <v>0.82598144460620671</v>
      </c>
      <c r="BG106">
        <v>2.0206554504691501</v>
      </c>
      <c r="BH106">
        <v>86.074550141416793</v>
      </c>
    </row>
    <row r="107" spans="1:60" x14ac:dyDescent="0.3">
      <c r="A107">
        <v>106</v>
      </c>
      <c r="B107" s="6">
        <v>5.3</v>
      </c>
      <c r="C107" s="6">
        <v>416.64959480042501</v>
      </c>
      <c r="D107">
        <v>407.37430303186699</v>
      </c>
      <c r="E107">
        <v>517.76403992492806</v>
      </c>
      <c r="F107">
        <v>0.30900676311971398</v>
      </c>
      <c r="G107">
        <v>0.230975369458126</v>
      </c>
      <c r="H107">
        <v>76.480519480519504</v>
      </c>
      <c r="I107">
        <v>57.074675324675297</v>
      </c>
      <c r="J107">
        <v>101.12925170068</v>
      </c>
      <c r="K107">
        <v>56.5</v>
      </c>
      <c r="L107">
        <f t="shared" si="11"/>
        <v>517.6233766233704</v>
      </c>
      <c r="M107">
        <f t="shared" si="12"/>
        <v>12.068181818181245</v>
      </c>
      <c r="N107">
        <v>55</v>
      </c>
      <c r="O107">
        <v>2.75</v>
      </c>
      <c r="P107" s="4"/>
      <c r="Q107" s="3"/>
      <c r="S107" s="4"/>
      <c r="T107" s="3"/>
      <c r="V107" s="7">
        <v>385.80215862668001</v>
      </c>
      <c r="W107" s="4"/>
      <c r="X107" s="3"/>
      <c r="AA107" s="4"/>
      <c r="AB107" s="3"/>
      <c r="AD107" s="4"/>
      <c r="AE107" s="3"/>
      <c r="AG107" s="7">
        <v>367.81526058345099</v>
      </c>
      <c r="AH107" s="4"/>
      <c r="AI107" s="3"/>
      <c r="AJ107" s="5"/>
      <c r="AK107">
        <v>7.3977272727266623</v>
      </c>
      <c r="AM107" s="11"/>
      <c r="AN107">
        <f t="shared" si="13"/>
        <v>7.3977272727266623</v>
      </c>
      <c r="AP107">
        <v>106</v>
      </c>
      <c r="AV107">
        <v>55</v>
      </c>
      <c r="AW107">
        <v>0.84615384615384603</v>
      </c>
      <c r="AX107">
        <f t="shared" si="2"/>
        <v>98.181023225862049</v>
      </c>
      <c r="AY107">
        <f t="shared" si="3"/>
        <v>9639.5133216772629</v>
      </c>
      <c r="AZ107">
        <f t="shared" si="4"/>
        <v>7.4863861855437905E-2</v>
      </c>
      <c r="BA107">
        <f t="shared" si="5"/>
        <v>0.85286050160728177</v>
      </c>
      <c r="BB107">
        <v>2.35324614925144</v>
      </c>
      <c r="BC107">
        <f t="shared" si="6"/>
        <v>87.492421742894734</v>
      </c>
      <c r="BD107">
        <f t="shared" si="7"/>
        <v>7654.9238624365589</v>
      </c>
      <c r="BE107">
        <f t="shared" si="8"/>
        <v>9.0843286082099378E-2</v>
      </c>
      <c r="BF107">
        <f t="shared" si="9"/>
        <v>0.82183451807601604</v>
      </c>
      <c r="BG107">
        <v>2.0411187442449501</v>
      </c>
      <c r="BH107">
        <v>86.189042351167103</v>
      </c>
    </row>
    <row r="108" spans="1:60" x14ac:dyDescent="0.3">
      <c r="A108">
        <v>107</v>
      </c>
      <c r="B108" s="6">
        <v>5.35</v>
      </c>
      <c r="C108" s="6">
        <v>414.00460901830201</v>
      </c>
      <c r="D108">
        <v>405.229542865952</v>
      </c>
      <c r="E108">
        <v>516.83514030135905</v>
      </c>
      <c r="F108">
        <v>0.36397196256982101</v>
      </c>
      <c r="G108">
        <v>0.34284106902738098</v>
      </c>
      <c r="H108">
        <v>77.342105263157904</v>
      </c>
      <c r="I108">
        <v>57.167763157894697</v>
      </c>
      <c r="J108">
        <v>101.945017182131</v>
      </c>
      <c r="K108">
        <v>56.529209621993097</v>
      </c>
      <c r="L108">
        <f t="shared" si="11"/>
        <v>516.6611502984349</v>
      </c>
      <c r="M108">
        <f t="shared" si="12"/>
        <v>13.409624253933607</v>
      </c>
      <c r="N108">
        <v>56</v>
      </c>
      <c r="O108">
        <v>2.8</v>
      </c>
      <c r="P108" s="4"/>
      <c r="Q108" s="3"/>
      <c r="S108" s="4"/>
      <c r="T108" s="3"/>
      <c r="V108" s="7">
        <v>380.79598723117601</v>
      </c>
      <c r="W108" s="4"/>
      <c r="X108" s="3"/>
      <c r="AA108" s="4"/>
      <c r="AB108" s="3"/>
      <c r="AD108" s="4"/>
      <c r="AE108" s="3"/>
      <c r="AG108" s="7">
        <v>366.33955799368698</v>
      </c>
      <c r="AH108" s="4"/>
      <c r="AI108" s="3"/>
      <c r="AJ108" s="5"/>
      <c r="AK108">
        <v>8.8636987869066459</v>
      </c>
      <c r="AM108" s="11"/>
      <c r="AN108">
        <f t="shared" si="13"/>
        <v>8.8636987869066459</v>
      </c>
      <c r="AP108">
        <v>107</v>
      </c>
      <c r="AV108">
        <v>56</v>
      </c>
      <c r="AW108">
        <v>0.86153846153846103</v>
      </c>
      <c r="AX108">
        <f t="shared" si="2"/>
        <v>97.997351400842007</v>
      </c>
      <c r="AY108">
        <f t="shared" si="3"/>
        <v>9603.4808815801116</v>
      </c>
      <c r="AZ108">
        <f t="shared" si="4"/>
        <v>7.6225022980082185E-2</v>
      </c>
      <c r="BA108">
        <f t="shared" si="5"/>
        <v>0.84967251442267111</v>
      </c>
      <c r="BB108">
        <v>2.3770394561236299</v>
      </c>
      <c r="BC108">
        <f t="shared" si="6"/>
        <v>87.272203861718225</v>
      </c>
      <c r="BD108">
        <f t="shared" si="7"/>
        <v>7616.4375668813054</v>
      </c>
      <c r="BE108">
        <f t="shared" si="8"/>
        <v>9.2494982192682956E-2</v>
      </c>
      <c r="BF108">
        <f t="shared" si="9"/>
        <v>0.817702619871856</v>
      </c>
      <c r="BG108">
        <v>2.0597648514062099</v>
      </c>
      <c r="BH108">
        <v>86.435220709428606</v>
      </c>
    </row>
    <row r="109" spans="1:60" x14ac:dyDescent="0.3">
      <c r="A109">
        <v>108</v>
      </c>
      <c r="B109" s="6">
        <v>5.4</v>
      </c>
      <c r="C109" s="6">
        <v>411.11833877425101</v>
      </c>
      <c r="D109">
        <v>400.86297508944602</v>
      </c>
      <c r="E109">
        <v>517.01569358484596</v>
      </c>
      <c r="F109">
        <v>0.34977476845762501</v>
      </c>
      <c r="G109">
        <v>0.35320828330098503</v>
      </c>
      <c r="H109">
        <v>78.173333333333304</v>
      </c>
      <c r="I109">
        <v>57.116666666666703</v>
      </c>
      <c r="J109">
        <v>102.785964912281</v>
      </c>
      <c r="K109">
        <v>56.522807017543897</v>
      </c>
      <c r="L109">
        <f t="shared" si="11"/>
        <v>516.86526315790172</v>
      </c>
      <c r="M109">
        <f t="shared" si="12"/>
        <v>12.471052631578914</v>
      </c>
      <c r="N109">
        <v>57</v>
      </c>
      <c r="O109">
        <v>2.85</v>
      </c>
      <c r="P109" s="4"/>
      <c r="Q109" s="3"/>
      <c r="S109" s="4"/>
      <c r="T109" s="3"/>
      <c r="V109" s="7">
        <v>382.216860166787</v>
      </c>
      <c r="W109" s="4"/>
      <c r="X109" s="3"/>
      <c r="AA109" s="4"/>
      <c r="AB109" s="3"/>
      <c r="AD109" s="4"/>
      <c r="AE109" s="3"/>
      <c r="AG109" s="7">
        <v>364.02245157863501</v>
      </c>
      <c r="AH109" s="4"/>
      <c r="AI109" s="3"/>
      <c r="AJ109" s="5"/>
      <c r="AK109">
        <v>6.8604945370899202</v>
      </c>
      <c r="AM109" s="11"/>
      <c r="AN109">
        <f t="shared" si="13"/>
        <v>6.8604945370899202</v>
      </c>
      <c r="AP109">
        <v>108</v>
      </c>
      <c r="AV109">
        <v>57</v>
      </c>
      <c r="AW109">
        <v>0.87692307692307603</v>
      </c>
      <c r="AX109">
        <f t="shared" si="2"/>
        <v>97.814159976782207</v>
      </c>
      <c r="AY109">
        <f t="shared" si="3"/>
        <v>9567.6098919635424</v>
      </c>
      <c r="AZ109">
        <f t="shared" si="4"/>
        <v>7.758618410472648E-2</v>
      </c>
      <c r="BA109">
        <f t="shared" si="5"/>
        <v>0.8464988116457125</v>
      </c>
      <c r="BB109">
        <v>2.3988297891522201</v>
      </c>
      <c r="BC109">
        <f t="shared" si="6"/>
        <v>87.052273440203805</v>
      </c>
      <c r="BD109">
        <f t="shared" si="7"/>
        <v>7578.0983111080131</v>
      </c>
      <c r="BE109">
        <f t="shared" si="8"/>
        <v>9.4146678303266534E-2</v>
      </c>
      <c r="BF109">
        <f t="shared" si="9"/>
        <v>0.81358650789503384</v>
      </c>
      <c r="BG109">
        <v>2.0766416291377801</v>
      </c>
      <c r="BH109">
        <v>86.1814057202388</v>
      </c>
    </row>
    <row r="110" spans="1:60" x14ac:dyDescent="0.3">
      <c r="A110">
        <v>109</v>
      </c>
      <c r="B110" s="6">
        <v>5.45</v>
      </c>
      <c r="C110" s="6">
        <v>411.44890384006499</v>
      </c>
      <c r="D110">
        <v>400.942189058152</v>
      </c>
      <c r="E110">
        <v>518.04426030869399</v>
      </c>
      <c r="F110">
        <v>0.35062943401830698</v>
      </c>
      <c r="G110">
        <v>0.36994170387498698</v>
      </c>
      <c r="H110">
        <v>79.006666666666703</v>
      </c>
      <c r="I110">
        <v>57.1666666666667</v>
      </c>
      <c r="J110">
        <v>103.666666666667</v>
      </c>
      <c r="K110">
        <v>56.508771929824597</v>
      </c>
      <c r="L110">
        <f t="shared" si="11"/>
        <v>517.86000000000615</v>
      </c>
      <c r="M110">
        <f t="shared" si="12"/>
        <v>13.815789473684156</v>
      </c>
      <c r="N110">
        <v>58</v>
      </c>
      <c r="O110">
        <v>2.9</v>
      </c>
      <c r="P110" s="4"/>
      <c r="Q110" s="3"/>
      <c r="S110" s="4"/>
      <c r="T110" s="3"/>
      <c r="V110" s="7">
        <v>378.43566110239902</v>
      </c>
      <c r="W110" s="4"/>
      <c r="X110" s="3"/>
      <c r="AA110" s="4"/>
      <c r="AB110" s="3"/>
      <c r="AD110" s="4"/>
      <c r="AE110" s="3"/>
      <c r="AG110" s="7">
        <v>361.66149015736198</v>
      </c>
      <c r="AH110" s="4"/>
      <c r="AI110" s="3"/>
      <c r="AJ110" s="5"/>
      <c r="AK110">
        <v>7.3383111593819876</v>
      </c>
      <c r="AM110" s="11"/>
      <c r="AN110">
        <f t="shared" si="13"/>
        <v>7.3383111593819876</v>
      </c>
      <c r="AP110">
        <v>109</v>
      </c>
      <c r="AV110">
        <v>58</v>
      </c>
      <c r="AW110">
        <v>0.89230769230769202</v>
      </c>
      <c r="AX110">
        <f t="shared" si="2"/>
        <v>97.631485995651303</v>
      </c>
      <c r="AY110">
        <f t="shared" si="3"/>
        <v>9531.907057719056</v>
      </c>
      <c r="AZ110">
        <f t="shared" si="4"/>
        <v>7.8947345229370858E-2</v>
      </c>
      <c r="BA110">
        <f t="shared" si="5"/>
        <v>0.84333998649485353</v>
      </c>
      <c r="BB110">
        <v>2.4186700820499998</v>
      </c>
      <c r="BC110">
        <f t="shared" si="6"/>
        <v>86.832668858822288</v>
      </c>
      <c r="BD110">
        <f t="shared" si="7"/>
        <v>7539.9123811458858</v>
      </c>
      <c r="BE110">
        <f t="shared" si="8"/>
        <v>9.5798374413850237E-2</v>
      </c>
      <c r="BF110">
        <f t="shared" si="9"/>
        <v>0.80948685701519874</v>
      </c>
      <c r="BG110">
        <v>2.0917959543387901</v>
      </c>
      <c r="BH110">
        <v>86.609509450625197</v>
      </c>
    </row>
    <row r="111" spans="1:60" x14ac:dyDescent="0.3">
      <c r="A111">
        <v>110</v>
      </c>
      <c r="B111" s="6">
        <v>5.5</v>
      </c>
      <c r="C111" s="6">
        <v>413.71728354283903</v>
      </c>
      <c r="D111">
        <v>398.22840187336402</v>
      </c>
      <c r="E111">
        <v>518.31607015335305</v>
      </c>
      <c r="F111">
        <v>0.33757962544173398</v>
      </c>
      <c r="G111">
        <v>0.34183256808426099</v>
      </c>
      <c r="H111">
        <v>79.808580858085804</v>
      </c>
      <c r="I111">
        <v>57.221122112211198</v>
      </c>
      <c r="J111">
        <v>104.480427046263</v>
      </c>
      <c r="K111">
        <v>56.523131672597899</v>
      </c>
      <c r="L111">
        <f t="shared" si="11"/>
        <v>518.10876995172111</v>
      </c>
      <c r="M111">
        <f t="shared" si="12"/>
        <v>14.657799231879288</v>
      </c>
      <c r="N111">
        <v>59</v>
      </c>
      <c r="O111">
        <v>2.95</v>
      </c>
      <c r="P111" s="4"/>
      <c r="Q111" s="3"/>
      <c r="S111" s="4"/>
      <c r="T111" s="3"/>
      <c r="V111" s="7">
        <v>374.10596776228999</v>
      </c>
      <c r="W111" s="4"/>
      <c r="X111" s="3"/>
      <c r="AA111" s="4"/>
      <c r="AB111" s="3"/>
      <c r="AD111" s="4"/>
      <c r="AE111" s="3"/>
      <c r="AG111" s="7">
        <v>359.41601117853099</v>
      </c>
      <c r="AH111" s="4"/>
      <c r="AI111" s="3"/>
      <c r="AJ111" s="5"/>
      <c r="AK111">
        <v>6.5057402451048389</v>
      </c>
      <c r="AM111" s="11"/>
      <c r="AN111">
        <f t="shared" si="13"/>
        <v>6.5057402451048389</v>
      </c>
      <c r="AP111">
        <v>110</v>
      </c>
      <c r="AV111">
        <v>59</v>
      </c>
      <c r="AW111">
        <v>0.90769230769230702</v>
      </c>
      <c r="AX111">
        <f t="shared" si="2"/>
        <v>97.449363707903615</v>
      </c>
      <c r="AY111">
        <f t="shared" si="3"/>
        <v>9496.3784870752825</v>
      </c>
      <c r="AZ111">
        <f t="shared" si="4"/>
        <v>8.0308506354015152E-2</v>
      </c>
      <c r="BA111">
        <f t="shared" si="5"/>
        <v>0.84019657939851211</v>
      </c>
      <c r="BB111">
        <v>2.4366126622711399</v>
      </c>
      <c r="BC111">
        <f t="shared" si="6"/>
        <v>86.613424606334817</v>
      </c>
      <c r="BD111">
        <f t="shared" si="7"/>
        <v>7501.8853220372457</v>
      </c>
      <c r="BE111">
        <f t="shared" si="8"/>
        <v>9.7450070524433816E-2</v>
      </c>
      <c r="BF111">
        <f t="shared" si="9"/>
        <v>0.80540426254946484</v>
      </c>
      <c r="BG111">
        <v>2.1052737650887101</v>
      </c>
      <c r="BH111">
        <v>86.744366060065204</v>
      </c>
    </row>
    <row r="112" spans="1:60" x14ac:dyDescent="0.3">
      <c r="A112">
        <v>111</v>
      </c>
      <c r="B112" s="6">
        <v>5.5499999999999901</v>
      </c>
      <c r="C112" s="6">
        <v>414.13420476962699</v>
      </c>
      <c r="D112">
        <v>399.57040492959601</v>
      </c>
      <c r="E112">
        <v>514.98405160044695</v>
      </c>
      <c r="F112">
        <v>0.37412392191639599</v>
      </c>
      <c r="G112">
        <v>0.305462708060525</v>
      </c>
      <c r="H112">
        <v>80.693069306930695</v>
      </c>
      <c r="I112">
        <v>57.326732673267301</v>
      </c>
      <c r="J112">
        <v>105.20494699646601</v>
      </c>
      <c r="K112">
        <v>56.586572438162499</v>
      </c>
      <c r="L112">
        <f t="shared" si="11"/>
        <v>514.74943148024158</v>
      </c>
      <c r="M112">
        <f t="shared" si="12"/>
        <v>15.543364937200856</v>
      </c>
      <c r="N112">
        <v>60</v>
      </c>
      <c r="O112">
        <v>3</v>
      </c>
      <c r="P112" s="4"/>
      <c r="Q112" s="3"/>
      <c r="S112" s="4"/>
      <c r="T112" s="3"/>
      <c r="V112" s="7">
        <v>372.59261860235398</v>
      </c>
      <c r="W112" s="4"/>
      <c r="X112" s="3"/>
      <c r="AA112" s="4"/>
      <c r="AB112" s="3"/>
      <c r="AD112" s="4"/>
      <c r="AE112" s="3"/>
      <c r="AG112" s="7">
        <v>357.76235377473898</v>
      </c>
      <c r="AH112" s="4"/>
      <c r="AI112" s="3"/>
      <c r="AJ112" s="5"/>
      <c r="AK112">
        <v>5.6341463414627668</v>
      </c>
      <c r="AM112" s="11"/>
      <c r="AN112">
        <f t="shared" si="13"/>
        <v>5.6341463414627668</v>
      </c>
      <c r="AP112">
        <v>111</v>
      </c>
      <c r="AV112">
        <v>60</v>
      </c>
      <c r="AW112">
        <v>0.92307692307692202</v>
      </c>
      <c r="AX112">
        <f t="shared" si="2"/>
        <v>97.267824645226284</v>
      </c>
      <c r="AY112">
        <f t="shared" si="3"/>
        <v>9461.029711214489</v>
      </c>
      <c r="AZ112">
        <f t="shared" si="4"/>
        <v>8.1669667478659447E-2</v>
      </c>
      <c r="BA112">
        <f t="shared" si="5"/>
        <v>0.83706907973065603</v>
      </c>
      <c r="BB112">
        <v>2.4527092824705599</v>
      </c>
      <c r="BC112">
        <f t="shared" si="6"/>
        <v>86.39457141237618</v>
      </c>
      <c r="BD112">
        <f t="shared" si="7"/>
        <v>7464.0219695281676</v>
      </c>
      <c r="BE112">
        <f t="shared" si="8"/>
        <v>9.9101766635017408E-2</v>
      </c>
      <c r="BF112">
        <f t="shared" si="9"/>
        <v>0.80133924366472631</v>
      </c>
      <c r="BG112">
        <v>2.1171200816111502</v>
      </c>
      <c r="BH112">
        <v>86.877817287002202</v>
      </c>
    </row>
    <row r="113" spans="1:60" x14ac:dyDescent="0.3">
      <c r="A113">
        <v>112</v>
      </c>
      <c r="B113" s="6">
        <v>5.5999999999999899</v>
      </c>
      <c r="C113" s="6">
        <v>411.55874527300699</v>
      </c>
      <c r="D113">
        <v>398.77486849764102</v>
      </c>
      <c r="E113">
        <v>514.54482244656799</v>
      </c>
      <c r="F113">
        <v>0.29912678987445801</v>
      </c>
      <c r="G113">
        <v>0.29089622516279101</v>
      </c>
      <c r="H113">
        <v>81.404682274247506</v>
      </c>
      <c r="I113">
        <v>57.297658862876297</v>
      </c>
      <c r="J113">
        <v>105.897163120567</v>
      </c>
      <c r="K113">
        <v>56.609929078014197</v>
      </c>
      <c r="L113">
        <f t="shared" si="11"/>
        <v>514.34209777270939</v>
      </c>
      <c r="M113">
        <f t="shared" si="12"/>
        <v>14.442325482104096</v>
      </c>
      <c r="N113">
        <v>61</v>
      </c>
      <c r="O113">
        <v>3.05</v>
      </c>
      <c r="P113" s="4"/>
      <c r="Q113" s="3"/>
      <c r="S113" s="4"/>
      <c r="T113" s="3"/>
      <c r="V113" s="7">
        <v>369.55263432187098</v>
      </c>
      <c r="W113" s="4"/>
      <c r="X113" s="3"/>
      <c r="AA113" s="4"/>
      <c r="AB113" s="3"/>
      <c r="AD113" s="4"/>
      <c r="AE113" s="3"/>
      <c r="AG113" s="7">
        <v>353.94360182531102</v>
      </c>
      <c r="AH113" s="4"/>
      <c r="AI113" s="3"/>
      <c r="AJ113" s="5"/>
      <c r="AK113">
        <v>6.2479338842970336</v>
      </c>
      <c r="AM113" s="11"/>
      <c r="AN113">
        <f t="shared" si="13"/>
        <v>6.2479338842970336</v>
      </c>
      <c r="AP113">
        <v>112</v>
      </c>
      <c r="AV113">
        <v>61</v>
      </c>
      <c r="AW113">
        <v>0.93846153846153801</v>
      </c>
      <c r="AX113">
        <f t="shared" si="2"/>
        <v>97.086897692479937</v>
      </c>
      <c r="AY113">
        <f t="shared" si="3"/>
        <v>9425.8657035500655</v>
      </c>
      <c r="AZ113">
        <f t="shared" si="4"/>
        <v>8.3030828603303825E-2</v>
      </c>
      <c r="BA113">
        <f t="shared" si="5"/>
        <v>0.83395792751638798</v>
      </c>
      <c r="BB113">
        <v>2.4670111370722299</v>
      </c>
      <c r="BC113">
        <f t="shared" si="6"/>
        <v>86.176136378017404</v>
      </c>
      <c r="BD113">
        <f t="shared" si="7"/>
        <v>7426.3264810426544</v>
      </c>
      <c r="BE113">
        <f t="shared" si="8"/>
        <v>0.10075346274560108</v>
      </c>
      <c r="BF113">
        <f t="shared" si="9"/>
        <v>0.79729224670305165</v>
      </c>
      <c r="BG113">
        <v>2.1273790668147701</v>
      </c>
      <c r="BH113">
        <v>87.102004232246202</v>
      </c>
    </row>
    <row r="114" spans="1:60" x14ac:dyDescent="0.3">
      <c r="A114">
        <v>113</v>
      </c>
      <c r="B114" s="6">
        <v>5.6499999999999897</v>
      </c>
      <c r="C114" s="6">
        <v>406.62372812285702</v>
      </c>
      <c r="D114">
        <v>398.73520749628398</v>
      </c>
      <c r="E114">
        <v>515.76707263373999</v>
      </c>
      <c r="F114">
        <v>0.33382195509312201</v>
      </c>
      <c r="G114">
        <v>0.35571744780217401</v>
      </c>
      <c r="H114">
        <v>82.195205479452099</v>
      </c>
      <c r="I114">
        <v>57.380136986301402</v>
      </c>
      <c r="J114">
        <v>106.741134751773</v>
      </c>
      <c r="K114">
        <v>56.539007092198602</v>
      </c>
      <c r="L114">
        <f t="shared" si="11"/>
        <v>515.464514718739</v>
      </c>
      <c r="M114">
        <f t="shared" si="12"/>
        <v>17.663727776158787</v>
      </c>
      <c r="N114">
        <v>62</v>
      </c>
      <c r="O114">
        <v>3.1</v>
      </c>
      <c r="P114" s="4"/>
      <c r="Q114" s="3"/>
      <c r="S114" s="4"/>
      <c r="T114" s="3"/>
      <c r="V114" s="7">
        <v>366.50782847850201</v>
      </c>
      <c r="W114" s="4"/>
      <c r="X114" s="3"/>
      <c r="AA114" s="4"/>
      <c r="AB114" s="3"/>
      <c r="AD114" s="4"/>
      <c r="AE114" s="3"/>
      <c r="AG114" s="7">
        <v>353.124351845874</v>
      </c>
      <c r="AH114" s="4"/>
      <c r="AI114" s="3"/>
      <c r="AJ114" s="5"/>
      <c r="AK114">
        <v>7.5000000000008313</v>
      </c>
      <c r="AL114" s="11"/>
      <c r="AM114" s="11"/>
      <c r="AN114">
        <f t="shared" si="13"/>
        <v>7.5000000000008313</v>
      </c>
      <c r="AP114">
        <v>113</v>
      </c>
      <c r="AV114">
        <v>62</v>
      </c>
      <c r="AW114">
        <v>0.95384615384615301</v>
      </c>
      <c r="AX114">
        <f t="shared" si="2"/>
        <v>96.906609158832595</v>
      </c>
      <c r="AY114">
        <f t="shared" si="3"/>
        <v>9390.8908986627375</v>
      </c>
      <c r="AZ114">
        <f t="shared" si="4"/>
        <v>8.4391989727948105E-2</v>
      </c>
      <c r="BA114">
        <f t="shared" si="5"/>
        <v>0.83086351510733569</v>
      </c>
      <c r="BB114">
        <v>2.4795688192832301</v>
      </c>
      <c r="BC114">
        <f t="shared" si="6"/>
        <v>85.958143104307183</v>
      </c>
      <c r="BD114">
        <f t="shared" si="7"/>
        <v>7388.8023659405526</v>
      </c>
      <c r="BE114">
        <f t="shared" si="8"/>
        <v>0.10240515885618467</v>
      </c>
      <c r="BF114">
        <f t="shared" si="9"/>
        <v>0.79326364843018138</v>
      </c>
      <c r="BG114">
        <v>2.1360940446412799</v>
      </c>
      <c r="BH114">
        <v>87.3612893766811</v>
      </c>
    </row>
    <row r="115" spans="1:60" x14ac:dyDescent="0.3">
      <c r="A115">
        <v>114</v>
      </c>
      <c r="B115" s="6">
        <v>5.6999999999999904</v>
      </c>
      <c r="C115" s="6">
        <v>405.37751293700097</v>
      </c>
      <c r="D115">
        <v>395.26396101611999</v>
      </c>
      <c r="E115">
        <v>514.97364105127497</v>
      </c>
      <c r="F115">
        <v>0.38147049326475202</v>
      </c>
      <c r="G115">
        <v>0.36769977582656499</v>
      </c>
      <c r="H115">
        <v>83.103448275862107</v>
      </c>
      <c r="I115">
        <v>57.386206896551698</v>
      </c>
      <c r="J115">
        <v>107.613718411552</v>
      </c>
      <c r="K115">
        <v>56.610108303249099</v>
      </c>
      <c r="L115">
        <f t="shared" si="11"/>
        <v>514.71567284948776</v>
      </c>
      <c r="M115">
        <f t="shared" si="12"/>
        <v>16.298070459354584</v>
      </c>
      <c r="N115">
        <v>63</v>
      </c>
      <c r="O115">
        <v>3.15</v>
      </c>
      <c r="P115" s="4"/>
      <c r="Q115" s="3"/>
      <c r="S115" s="4"/>
      <c r="T115" s="3"/>
      <c r="V115" s="7">
        <v>364.01977209429401</v>
      </c>
      <c r="W115" s="4"/>
      <c r="X115" s="3"/>
      <c r="AA115" s="4"/>
      <c r="AB115" s="3"/>
      <c r="AD115" s="4"/>
      <c r="AE115" s="3"/>
      <c r="AG115" s="7">
        <v>356.29090160172399</v>
      </c>
      <c r="AH115" s="4"/>
      <c r="AI115" s="3"/>
      <c r="AJ115" s="5"/>
      <c r="AK115">
        <v>5.7191489361699226</v>
      </c>
      <c r="AM115" s="11"/>
      <c r="AN115">
        <f t="shared" si="13"/>
        <v>5.7191489361699226</v>
      </c>
      <c r="AP115">
        <v>114</v>
      </c>
      <c r="AV115">
        <v>63</v>
      </c>
      <c r="AW115">
        <v>0.96923076923076801</v>
      </c>
      <c r="AX115">
        <f t="shared" si="2"/>
        <v>96.726982848086891</v>
      </c>
      <c r="AY115">
        <f t="shared" si="3"/>
        <v>9356.1092108940957</v>
      </c>
      <c r="AZ115">
        <f t="shared" si="4"/>
        <v>8.57531508525924E-2</v>
      </c>
      <c r="BA115">
        <f t="shared" si="5"/>
        <v>0.82778618882672317</v>
      </c>
      <c r="BB115">
        <v>2.4904323449419699</v>
      </c>
      <c r="BC115">
        <f t="shared" si="6"/>
        <v>85.740611818792189</v>
      </c>
      <c r="BD115">
        <f t="shared" si="7"/>
        <v>7351.4525150608069</v>
      </c>
      <c r="BE115">
        <f t="shared" si="8"/>
        <v>0.10405685496676827</v>
      </c>
      <c r="BF115">
        <f t="shared" si="9"/>
        <v>0.78925375920729934</v>
      </c>
      <c r="BG115">
        <v>2.1433075388097298</v>
      </c>
      <c r="BH115">
        <v>87.469721140567898</v>
      </c>
    </row>
    <row r="116" spans="1:60" x14ac:dyDescent="0.3">
      <c r="A116">
        <v>115</v>
      </c>
      <c r="B116" s="6">
        <v>5.7499999999999902</v>
      </c>
      <c r="C116" s="6">
        <v>408.84566160338397</v>
      </c>
      <c r="D116">
        <v>393.798526097609</v>
      </c>
      <c r="E116">
        <v>512.00986593137497</v>
      </c>
      <c r="F116">
        <v>0.38083799354232301</v>
      </c>
      <c r="G116">
        <v>0.32135451316651098</v>
      </c>
      <c r="H116">
        <v>84.010204081632693</v>
      </c>
      <c r="I116">
        <v>57.387755102040799</v>
      </c>
      <c r="J116">
        <v>108.378181818182</v>
      </c>
      <c r="K116">
        <v>56.578181818181797</v>
      </c>
      <c r="L116">
        <f t="shared" si="11"/>
        <v>511.72753246753541</v>
      </c>
      <c r="M116">
        <f t="shared" si="12"/>
        <v>17.00103896103905</v>
      </c>
      <c r="N116">
        <v>64</v>
      </c>
      <c r="O116">
        <v>3.2</v>
      </c>
      <c r="P116" s="4"/>
      <c r="Q116" s="3"/>
      <c r="S116" s="4"/>
      <c r="T116" s="3"/>
      <c r="V116" s="7">
        <v>363.561463176431</v>
      </c>
      <c r="W116" s="4"/>
      <c r="X116" s="3"/>
      <c r="AA116" s="4"/>
      <c r="AB116" s="3"/>
      <c r="AD116" s="4"/>
      <c r="AE116" s="3"/>
      <c r="AG116" s="7">
        <v>349.902638686557</v>
      </c>
      <c r="AH116" s="4"/>
      <c r="AI116" s="3"/>
      <c r="AJ116" s="5"/>
      <c r="AK116">
        <v>8.2969396195202521</v>
      </c>
      <c r="AM116" s="11"/>
      <c r="AN116">
        <f t="shared" si="13"/>
        <v>8.2969396195202521</v>
      </c>
      <c r="AP116">
        <v>115</v>
      </c>
      <c r="AV116">
        <v>64</v>
      </c>
      <c r="AW116">
        <v>0.984615384615384</v>
      </c>
      <c r="AX116">
        <f t="shared" si="2"/>
        <v>96.548040128200469</v>
      </c>
      <c r="AY116">
        <f t="shared" si="3"/>
        <v>9321.5240525966074</v>
      </c>
      <c r="AZ116">
        <f t="shared" si="4"/>
        <v>8.7114311977236777E-2</v>
      </c>
      <c r="BA116">
        <f t="shared" si="5"/>
        <v>0.82472625058404936</v>
      </c>
      <c r="BB116">
        <v>2.49965116268464</v>
      </c>
      <c r="BC116">
        <f t="shared" si="6"/>
        <v>85.523559500016518</v>
      </c>
      <c r="BD116">
        <f t="shared" si="7"/>
        <v>7314.2792295528652</v>
      </c>
      <c r="BE116">
        <f t="shared" si="8"/>
        <v>0.10570855107735194</v>
      </c>
      <c r="BF116">
        <f t="shared" si="9"/>
        <v>0.7852628260863791</v>
      </c>
      <c r="BG116">
        <v>2.1490613064112898</v>
      </c>
      <c r="BH116">
        <v>87.649089163054796</v>
      </c>
    </row>
    <row r="117" spans="1:60" x14ac:dyDescent="0.3">
      <c r="A117">
        <v>116</v>
      </c>
      <c r="B117" s="6">
        <v>5.7999999999999901</v>
      </c>
      <c r="C117" s="6">
        <v>405.96863707382499</v>
      </c>
      <c r="D117">
        <v>391.71504537098599</v>
      </c>
      <c r="E117">
        <v>512.03683274652201</v>
      </c>
      <c r="F117">
        <v>0.31588557082159602</v>
      </c>
      <c r="G117">
        <v>0.31746104804978398</v>
      </c>
      <c r="H117">
        <v>84.762068965517201</v>
      </c>
      <c r="I117">
        <v>57.406896551724103</v>
      </c>
      <c r="J117">
        <v>109.13235294117599</v>
      </c>
      <c r="K117">
        <v>56.628676470588204</v>
      </c>
      <c r="L117">
        <f t="shared" si="11"/>
        <v>511.77596348883469</v>
      </c>
      <c r="M117">
        <f t="shared" si="12"/>
        <v>16.342621703853879</v>
      </c>
      <c r="N117">
        <v>65</v>
      </c>
      <c r="O117">
        <v>3.25</v>
      </c>
      <c r="P117" s="4"/>
      <c r="Q117" s="3"/>
      <c r="S117" s="4"/>
      <c r="T117" s="3"/>
      <c r="V117" s="7">
        <v>361.94102181467298</v>
      </c>
      <c r="W117" s="4"/>
      <c r="X117" s="3"/>
      <c r="AA117" s="4"/>
      <c r="AB117" s="3"/>
      <c r="AD117" s="4"/>
      <c r="AE117" s="3"/>
      <c r="AG117" s="7">
        <v>346.93190697504002</v>
      </c>
      <c r="AH117" s="4"/>
      <c r="AI117" s="3"/>
      <c r="AJ117" s="5"/>
      <c r="AK117">
        <v>6.2150922778034428</v>
      </c>
      <c r="AM117" s="11"/>
      <c r="AN117">
        <f t="shared" si="13"/>
        <v>6.2150922778034428</v>
      </c>
      <c r="AP117">
        <v>116</v>
      </c>
      <c r="AV117">
        <v>65</v>
      </c>
      <c r="AW117">
        <v>0.999999999999999</v>
      </c>
      <c r="AX117">
        <f t="shared" ref="AX117:AX180" si="14">-0.0845*AW117^6+1.1519*AW117^5-6.1521*AW117^4+15.492*AW117^3-18.295*AW117^2-2.0925*AW117^1+106.35</f>
        <v>96.369799999999998</v>
      </c>
      <c r="AY117">
        <f t="shared" ref="AY117:AY180" si="15">AX117*AX117</f>
        <v>9287.1383520399995</v>
      </c>
      <c r="AZ117">
        <f t="shared" ref="AZ117:AZ180" si="16">AW117*1000/$AY$53</f>
        <v>8.8475473101881072E-2</v>
      </c>
      <c r="BA117">
        <f t="shared" ref="BA117:BA180" si="17">AY117/$AY$53</f>
        <v>0.8216839594593639</v>
      </c>
      <c r="BB117">
        <v>2.50727412485878</v>
      </c>
      <c r="BC117">
        <f t="shared" ref="BC117:BC180" si="18">-0.2117*AW117^6 + 2.4056*AW117^5 - 11*AW117^4 + 24.607*AW117^3 - 27.637*AW117^2 + 0.6351*AW117^1 + 96.508</f>
        <v>85.307000000000016</v>
      </c>
      <c r="BD117">
        <f t="shared" ref="BD117:BD180" si="19">BC117*BC117</f>
        <v>7277.284249000003</v>
      </c>
      <c r="BE117">
        <f t="shared" ref="BE117:BE180" si="20">AW117*1000/$BD$53</f>
        <v>0.10736024718793553</v>
      </c>
      <c r="BF117">
        <f t="shared" ref="BF117:BF180" si="21">BD117/$BD$53</f>
        <v>0.78129103582951087</v>
      </c>
      <c r="BG117">
        <v>2.1533963718027298</v>
      </c>
      <c r="BH117">
        <v>87.814560641480199</v>
      </c>
    </row>
    <row r="118" spans="1:60" x14ac:dyDescent="0.3">
      <c r="A118">
        <v>117</v>
      </c>
      <c r="B118" s="6">
        <v>5.8499999999999899</v>
      </c>
      <c r="C118" s="6">
        <v>405.89158635171799</v>
      </c>
      <c r="D118">
        <v>393.07762973584698</v>
      </c>
      <c r="E118">
        <v>511.13488701925598</v>
      </c>
      <c r="F118">
        <v>0.32532415372064799</v>
      </c>
      <c r="G118">
        <v>0.30613020995395501</v>
      </c>
      <c r="H118">
        <v>85.531034482758599</v>
      </c>
      <c r="I118">
        <v>57.5</v>
      </c>
      <c r="J118">
        <v>109.857664233577</v>
      </c>
      <c r="K118">
        <v>56.700729927007302</v>
      </c>
      <c r="L118">
        <f t="shared" si="11"/>
        <v>510.85922476718633</v>
      </c>
      <c r="M118">
        <f t="shared" si="12"/>
        <v>16.784671532846659</v>
      </c>
      <c r="N118">
        <v>66</v>
      </c>
      <c r="O118">
        <v>3.3</v>
      </c>
      <c r="P118" s="4"/>
      <c r="Q118" s="3"/>
      <c r="S118" s="4"/>
      <c r="T118" s="3"/>
      <c r="V118" s="7">
        <v>357.75747157906102</v>
      </c>
      <c r="W118" s="4"/>
      <c r="X118" s="3"/>
      <c r="AA118" s="4"/>
      <c r="AB118" s="3"/>
      <c r="AD118" s="4"/>
      <c r="AE118" s="3"/>
      <c r="AG118" s="7">
        <v>346.795199597215</v>
      </c>
      <c r="AH118" s="4"/>
      <c r="AI118" s="3"/>
      <c r="AJ118" s="5"/>
      <c r="AK118">
        <v>8.2287026121488935</v>
      </c>
      <c r="AM118" s="11"/>
      <c r="AN118">
        <f t="shared" si="13"/>
        <v>8.2287026121488935</v>
      </c>
      <c r="AP118">
        <v>117</v>
      </c>
      <c r="AV118">
        <v>66</v>
      </c>
      <c r="AW118">
        <v>1.01538461538461</v>
      </c>
      <c r="AX118">
        <f t="shared" si="14"/>
        <v>96.192279165088195</v>
      </c>
      <c r="AY118">
        <f t="shared" si="15"/>
        <v>9252.9545709742597</v>
      </c>
      <c r="AZ118">
        <f t="shared" si="16"/>
        <v>8.9836634226525006E-2</v>
      </c>
      <c r="BA118">
        <f t="shared" si="17"/>
        <v>0.81865953325716145</v>
      </c>
      <c r="BB118">
        <v>2.51334950670168</v>
      </c>
      <c r="BC118">
        <f t="shared" si="18"/>
        <v>85.090944164695571</v>
      </c>
      <c r="BD118">
        <f t="shared" si="19"/>
        <v>7240.4687788393394</v>
      </c>
      <c r="BE118">
        <f t="shared" si="20"/>
        <v>0.10901194329851868</v>
      </c>
      <c r="BF118">
        <f t="shared" si="21"/>
        <v>0.77733851785272201</v>
      </c>
      <c r="BG118">
        <v>2.1563530537578099</v>
      </c>
      <c r="BH118">
        <v>87.982090793003294</v>
      </c>
    </row>
    <row r="119" spans="1:60" x14ac:dyDescent="0.3">
      <c r="A119">
        <v>118</v>
      </c>
      <c r="B119" s="6">
        <v>5.8999999999999897</v>
      </c>
      <c r="C119" s="6">
        <v>403.64433199793598</v>
      </c>
      <c r="D119">
        <v>394.52417876790599</v>
      </c>
      <c r="E119">
        <v>511.83353329369902</v>
      </c>
      <c r="F119">
        <v>0.31282268273047498</v>
      </c>
      <c r="G119">
        <v>0.32715880592671898</v>
      </c>
      <c r="H119">
        <v>86.275261324041793</v>
      </c>
      <c r="I119">
        <v>57.470383275261298</v>
      </c>
      <c r="J119">
        <v>110.634057971015</v>
      </c>
      <c r="K119">
        <v>56.637681159420303</v>
      </c>
      <c r="L119">
        <f t="shared" si="11"/>
        <v>511.53472958643727</v>
      </c>
      <c r="M119">
        <f t="shared" si="12"/>
        <v>17.486744432660892</v>
      </c>
      <c r="N119">
        <v>67</v>
      </c>
      <c r="O119">
        <v>3.35</v>
      </c>
      <c r="P119" s="4"/>
      <c r="Q119" s="3"/>
      <c r="S119" s="4"/>
      <c r="T119" s="3"/>
      <c r="V119" s="7">
        <v>358.069293632788</v>
      </c>
      <c r="W119" s="4"/>
      <c r="X119" s="3"/>
      <c r="AA119" s="4"/>
      <c r="AB119" s="3"/>
      <c r="AD119" s="4"/>
      <c r="AE119" s="3"/>
      <c r="AG119" s="7">
        <v>343.62390341915602</v>
      </c>
      <c r="AH119" s="4"/>
      <c r="AI119" s="3"/>
      <c r="AJ119" s="5"/>
      <c r="AK119">
        <v>7.7886305672069298</v>
      </c>
      <c r="AM119" s="11"/>
      <c r="AN119">
        <f t="shared" si="13"/>
        <v>7.7886305672069298</v>
      </c>
      <c r="AP119">
        <v>118</v>
      </c>
      <c r="AV119">
        <v>67</v>
      </c>
      <c r="AW119">
        <v>1.03076923076923</v>
      </c>
      <c r="AX119">
        <f t="shared" si="14"/>
        <v>96.015492092944044</v>
      </c>
      <c r="AY119">
        <f t="shared" si="15"/>
        <v>9218.9747218501998</v>
      </c>
      <c r="AZ119">
        <f t="shared" si="16"/>
        <v>9.1197795351169744E-2</v>
      </c>
      <c r="BA119">
        <f t="shared" si="17"/>
        <v>0.81565315002997973</v>
      </c>
      <c r="BB119">
        <v>2.5179249990467798</v>
      </c>
      <c r="BC119">
        <f t="shared" si="18"/>
        <v>84.87539995242517</v>
      </c>
      <c r="BD119">
        <f t="shared" si="19"/>
        <v>7203.8335170841347</v>
      </c>
      <c r="BE119">
        <f t="shared" si="20"/>
        <v>0.11066363940910282</v>
      </c>
      <c r="BF119">
        <f t="shared" si="21"/>
        <v>0.77340534709488851</v>
      </c>
      <c r="BG119">
        <v>2.1579710045217801</v>
      </c>
      <c r="BH119">
        <v>88.211165895404505</v>
      </c>
    </row>
    <row r="120" spans="1:60" x14ac:dyDescent="0.3">
      <c r="A120">
        <v>119</v>
      </c>
      <c r="B120" s="6">
        <v>5.9499999999999904</v>
      </c>
      <c r="C120" s="6">
        <v>401.35038727443401</v>
      </c>
      <c r="D120">
        <v>387.98122023562098</v>
      </c>
      <c r="E120">
        <v>508.12735114549901</v>
      </c>
      <c r="F120">
        <v>0.40094946718179902</v>
      </c>
      <c r="G120">
        <v>0.33118943059849798</v>
      </c>
      <c r="H120">
        <v>87.228873239436595</v>
      </c>
      <c r="I120">
        <v>57.426056338028197</v>
      </c>
      <c r="J120">
        <v>111.415730337079</v>
      </c>
      <c r="K120">
        <v>56.741573033707901</v>
      </c>
      <c r="L120">
        <f t="shared" si="11"/>
        <v>507.92399905049047</v>
      </c>
      <c r="M120">
        <f t="shared" si="12"/>
        <v>14.374149390726203</v>
      </c>
      <c r="N120">
        <v>68</v>
      </c>
      <c r="O120">
        <v>3.4</v>
      </c>
      <c r="P120" s="4"/>
      <c r="Q120" s="3"/>
      <c r="S120" s="4"/>
      <c r="T120" s="3"/>
      <c r="V120" s="7">
        <v>355.49819279654901</v>
      </c>
      <c r="W120" s="4"/>
      <c r="X120" s="3"/>
      <c r="AA120" s="4"/>
      <c r="AB120" s="3"/>
      <c r="AD120" s="4"/>
      <c r="AE120" s="3"/>
      <c r="AG120" s="7">
        <v>339.43960741585897</v>
      </c>
      <c r="AH120" s="4"/>
      <c r="AI120" s="3"/>
      <c r="AJ120" s="5"/>
      <c r="AK120">
        <v>9.0588235294115833</v>
      </c>
      <c r="AM120" s="11"/>
      <c r="AN120">
        <f t="shared" si="13"/>
        <v>9.0588235294115833</v>
      </c>
      <c r="AP120">
        <v>119</v>
      </c>
      <c r="AV120">
        <v>68</v>
      </c>
      <c r="AW120">
        <v>1.04615384615385</v>
      </c>
      <c r="AX120">
        <f t="shared" si="14"/>
        <v>95.839451087217</v>
      </c>
      <c r="AY120">
        <f t="shared" si="15"/>
        <v>9185.2003846990592</v>
      </c>
      <c r="AZ120">
        <f t="shared" si="16"/>
        <v>9.2558956475814483E-2</v>
      </c>
      <c r="BA120">
        <f t="shared" si="17"/>
        <v>0.81266494957183011</v>
      </c>
      <c r="BB120">
        <v>2.52104771523247</v>
      </c>
      <c r="BC120">
        <f t="shared" si="18"/>
        <v>84.660372550295605</v>
      </c>
      <c r="BD120">
        <f t="shared" si="19"/>
        <v>7167.3786803548455</v>
      </c>
      <c r="BE120">
        <f t="shared" si="20"/>
        <v>0.11231533551968693</v>
      </c>
      <c r="BF120">
        <f t="shared" si="21"/>
        <v>0.76949154681243614</v>
      </c>
      <c r="BG120">
        <v>2.15828923450194</v>
      </c>
      <c r="BH120">
        <v>88.198815434446303</v>
      </c>
    </row>
    <row r="121" spans="1:60" x14ac:dyDescent="0.3">
      <c r="A121" s="8">
        <v>120</v>
      </c>
      <c r="B121" s="34">
        <v>5.9999999999999902</v>
      </c>
      <c r="C121" s="34">
        <v>397.26420701569498</v>
      </c>
      <c r="D121" s="8">
        <v>385.20696627495198</v>
      </c>
      <c r="E121" s="8">
        <v>510.30368875988802</v>
      </c>
      <c r="F121" s="8">
        <v>0.321041973813321</v>
      </c>
      <c r="G121" s="8">
        <v>0.36399489948930902</v>
      </c>
      <c r="H121" s="8">
        <v>87.992831541218607</v>
      </c>
      <c r="I121" s="8">
        <v>57.451612903225801</v>
      </c>
      <c r="J121" s="8">
        <v>112.281368821293</v>
      </c>
      <c r="K121" s="8">
        <v>56.699619771863098</v>
      </c>
      <c r="L121">
        <f t="shared" si="11"/>
        <v>510.05928288156224</v>
      </c>
      <c r="M121">
        <f t="shared" si="12"/>
        <v>15.791855758616755</v>
      </c>
      <c r="N121">
        <v>69</v>
      </c>
      <c r="O121">
        <v>3.45</v>
      </c>
      <c r="P121" s="4"/>
      <c r="Q121" s="3"/>
      <c r="S121" s="4"/>
      <c r="T121" s="3"/>
      <c r="V121" s="7">
        <v>355.30877243226303</v>
      </c>
      <c r="W121" s="4"/>
      <c r="X121" s="3"/>
      <c r="AA121" s="4"/>
      <c r="AB121" s="3"/>
      <c r="AD121" s="4"/>
      <c r="AE121" s="3"/>
      <c r="AG121" s="7">
        <v>341.17322169417901</v>
      </c>
      <c r="AH121" s="4"/>
      <c r="AI121" s="3"/>
      <c r="AJ121" s="5"/>
      <c r="AK121">
        <v>8.2572815533970427</v>
      </c>
      <c r="AM121" s="11"/>
      <c r="AN121">
        <f t="shared" si="13"/>
        <v>8.2572815533970427</v>
      </c>
      <c r="AP121">
        <v>120</v>
      </c>
      <c r="AV121">
        <v>69</v>
      </c>
      <c r="AW121">
        <v>1.06153846153846</v>
      </c>
      <c r="AX121">
        <f t="shared" si="14"/>
        <v>95.664166351213794</v>
      </c>
      <c r="AY121">
        <f t="shared" si="15"/>
        <v>9151.6327236727047</v>
      </c>
      <c r="AZ121">
        <f t="shared" si="16"/>
        <v>9.3920117600458333E-2</v>
      </c>
      <c r="BA121">
        <f t="shared" si="17"/>
        <v>0.80969503488159977</v>
      </c>
      <c r="BB121">
        <v>2.5227641787385702</v>
      </c>
      <c r="BC121">
        <f t="shared" si="18"/>
        <v>84.445864488592463</v>
      </c>
      <c r="BD121">
        <f t="shared" si="19"/>
        <v>7131.1040292257212</v>
      </c>
      <c r="BE121">
        <f t="shared" si="20"/>
        <v>0.11396703163026999</v>
      </c>
      <c r="BF121">
        <f t="shared" si="21"/>
        <v>0.7655970913005572</v>
      </c>
      <c r="BG121">
        <v>2.1573461433618801</v>
      </c>
      <c r="BH121">
        <v>88.266719348493496</v>
      </c>
    </row>
    <row r="122" spans="1:60" x14ac:dyDescent="0.3">
      <c r="A122">
        <v>121</v>
      </c>
      <c r="B122" s="6">
        <v>6.0499999999999901</v>
      </c>
      <c r="C122" s="6">
        <v>395.44857946180599</v>
      </c>
      <c r="D122">
        <v>386.02732971725197</v>
      </c>
      <c r="E122">
        <v>512.48264779255601</v>
      </c>
      <c r="F122">
        <v>0.24055549272221199</v>
      </c>
      <c r="G122">
        <v>0.28433262133935899</v>
      </c>
      <c r="H122">
        <v>88.565217391304301</v>
      </c>
      <c r="I122">
        <v>57.431159420289902</v>
      </c>
      <c r="J122">
        <v>112.958333333333</v>
      </c>
      <c r="K122">
        <v>56.704545454545503</v>
      </c>
      <c r="L122">
        <f t="shared" si="11"/>
        <v>512.25543478260272</v>
      </c>
      <c r="M122">
        <f t="shared" si="12"/>
        <v>15.258893280632371</v>
      </c>
      <c r="N122">
        <v>70</v>
      </c>
      <c r="O122">
        <v>3.5</v>
      </c>
      <c r="P122" s="4"/>
      <c r="Q122" s="3"/>
      <c r="S122" s="4"/>
      <c r="T122" s="3"/>
      <c r="V122" s="7">
        <v>348.26258398929502</v>
      </c>
      <c r="W122" s="4"/>
      <c r="X122" s="3"/>
      <c r="AA122" s="4"/>
      <c r="AB122" s="3"/>
      <c r="AD122" s="4"/>
      <c r="AE122" s="3"/>
      <c r="AG122" s="7">
        <v>336.86847656056602</v>
      </c>
      <c r="AH122" s="4"/>
      <c r="AI122" s="3"/>
      <c r="AJ122" s="5"/>
      <c r="AK122">
        <v>10.403540437346777</v>
      </c>
      <c r="AL122" s="11"/>
      <c r="AM122" s="11"/>
      <c r="AN122">
        <f t="shared" ref="AN122:AN153" si="22">SQRT((AK122)^2+(AM122)^2)</f>
        <v>10.403540437346777</v>
      </c>
      <c r="AP122">
        <v>121</v>
      </c>
      <c r="AV122">
        <v>70</v>
      </c>
      <c r="AW122">
        <v>1.07692307692308</v>
      </c>
      <c r="AX122">
        <f t="shared" si="14"/>
        <v>95.489646052578379</v>
      </c>
      <c r="AY122">
        <f t="shared" si="15"/>
        <v>9118.2725032466969</v>
      </c>
      <c r="AZ122">
        <f t="shared" si="16"/>
        <v>9.5281278725103072E-2</v>
      </c>
      <c r="BA122">
        <f t="shared" si="17"/>
        <v>0.80674347359662579</v>
      </c>
      <c r="BB122">
        <v>2.5231203316310502</v>
      </c>
      <c r="BC122">
        <f t="shared" si="18"/>
        <v>84.231875753152821</v>
      </c>
      <c r="BD122">
        <f t="shared" si="19"/>
        <v>7095.0088928945743</v>
      </c>
      <c r="BE122">
        <f t="shared" si="20"/>
        <v>0.1156187277408541</v>
      </c>
      <c r="BF122">
        <f t="shared" si="21"/>
        <v>0.76172190854176303</v>
      </c>
      <c r="BG122">
        <v>2.1551795479407398</v>
      </c>
      <c r="BH122">
        <v>88.692771325032695</v>
      </c>
    </row>
    <row r="123" spans="1:60" x14ac:dyDescent="0.3">
      <c r="A123">
        <v>122</v>
      </c>
      <c r="B123" s="6">
        <v>6.0999999999999899</v>
      </c>
      <c r="C123" s="6">
        <v>394.689367178699</v>
      </c>
      <c r="D123">
        <v>382.17393143498202</v>
      </c>
      <c r="E123">
        <v>508.63226221601599</v>
      </c>
      <c r="F123">
        <v>0.35826430075646898</v>
      </c>
      <c r="G123">
        <v>0.282946247315776</v>
      </c>
      <c r="H123">
        <v>89.418181818181793</v>
      </c>
      <c r="I123">
        <v>57.44</v>
      </c>
      <c r="J123">
        <v>113.62934362934401</v>
      </c>
      <c r="K123">
        <v>56.764478764478802</v>
      </c>
      <c r="L123">
        <f t="shared" si="11"/>
        <v>508.43439803440651</v>
      </c>
      <c r="M123">
        <f t="shared" si="12"/>
        <v>14.1859459459451</v>
      </c>
      <c r="N123">
        <v>71</v>
      </c>
      <c r="O123">
        <v>3.55</v>
      </c>
      <c r="P123" s="4"/>
      <c r="Q123" s="3"/>
      <c r="S123" s="4"/>
      <c r="T123" s="3"/>
      <c r="V123" s="7">
        <v>347.408593730988</v>
      </c>
      <c r="W123" s="4"/>
      <c r="X123" s="3"/>
      <c r="AA123" s="4"/>
      <c r="AB123" s="3"/>
      <c r="AD123" s="4"/>
      <c r="AE123" s="3"/>
      <c r="AG123" s="7">
        <v>337.76875529066598</v>
      </c>
      <c r="AH123" s="4"/>
      <c r="AI123" s="3"/>
      <c r="AJ123" s="5"/>
      <c r="AK123">
        <v>9.252475247523968</v>
      </c>
      <c r="AM123" s="11"/>
      <c r="AN123">
        <f t="shared" si="22"/>
        <v>9.252475247523968</v>
      </c>
      <c r="AP123">
        <v>122</v>
      </c>
      <c r="AV123">
        <v>71</v>
      </c>
      <c r="AW123">
        <v>1.09230769230769</v>
      </c>
      <c r="AX123">
        <f t="shared" si="14"/>
        <v>95.315896387166475</v>
      </c>
      <c r="AY123">
        <f t="shared" si="15"/>
        <v>9085.1201040890555</v>
      </c>
      <c r="AZ123">
        <f t="shared" si="16"/>
        <v>9.6642439849746894E-2</v>
      </c>
      <c r="BA123">
        <f t="shared" si="17"/>
        <v>0.80381029939669102</v>
      </c>
      <c r="BB123">
        <v>2.52216153198605</v>
      </c>
      <c r="BC123">
        <f t="shared" si="18"/>
        <v>84.018403895718308</v>
      </c>
      <c r="BD123">
        <f t="shared" si="19"/>
        <v>7059.092193184053</v>
      </c>
      <c r="BE123">
        <f t="shared" si="20"/>
        <v>0.11727042385143713</v>
      </c>
      <c r="BF123">
        <f t="shared" si="21"/>
        <v>0.75786588278266664</v>
      </c>
      <c r="BG123">
        <v>2.15182671321024</v>
      </c>
      <c r="BH123">
        <v>88.823429535093496</v>
      </c>
    </row>
    <row r="124" spans="1:60" x14ac:dyDescent="0.3">
      <c r="A124">
        <v>123</v>
      </c>
      <c r="B124" s="6">
        <v>6.1499999999999897</v>
      </c>
      <c r="C124" s="6">
        <v>393.44256424572001</v>
      </c>
      <c r="D124">
        <v>379.306850450686</v>
      </c>
      <c r="E124">
        <v>510.27711663544699</v>
      </c>
      <c r="F124">
        <v>0.30289614314784902</v>
      </c>
      <c r="G124">
        <v>0.339174723879066</v>
      </c>
      <c r="H124">
        <v>90.138686131386905</v>
      </c>
      <c r="I124">
        <v>57.408759124087602</v>
      </c>
      <c r="J124">
        <v>114.43137254902</v>
      </c>
      <c r="K124">
        <v>56.858823529411801</v>
      </c>
      <c r="L124">
        <f t="shared" si="11"/>
        <v>510.14641477029494</v>
      </c>
      <c r="M124">
        <f t="shared" si="12"/>
        <v>11.548647488191833</v>
      </c>
      <c r="N124">
        <v>72</v>
      </c>
      <c r="O124">
        <v>3.6</v>
      </c>
      <c r="P124" s="4"/>
      <c r="Q124" s="3"/>
      <c r="S124" s="4"/>
      <c r="T124" s="3"/>
      <c r="V124" s="7">
        <v>349.902638686557</v>
      </c>
      <c r="W124" s="4"/>
      <c r="X124" s="3"/>
      <c r="AA124" s="4"/>
      <c r="AB124" s="3"/>
      <c r="AD124" s="4"/>
      <c r="AE124" s="3"/>
      <c r="AG124" s="7">
        <v>333.597122093954</v>
      </c>
      <c r="AH124" s="4"/>
      <c r="AI124" s="3"/>
      <c r="AJ124" s="5"/>
      <c r="AK124">
        <v>9.6562960537070239</v>
      </c>
      <c r="AM124" s="11"/>
      <c r="AN124">
        <f t="shared" si="22"/>
        <v>9.6562960537070239</v>
      </c>
      <c r="AP124">
        <v>123</v>
      </c>
      <c r="AV124">
        <v>72</v>
      </c>
      <c r="AW124">
        <v>1.10769230769231</v>
      </c>
      <c r="AX124">
        <f t="shared" si="14"/>
        <v>95.142921642111489</v>
      </c>
      <c r="AY124">
        <f t="shared" si="15"/>
        <v>9052.1755385969664</v>
      </c>
      <c r="AZ124">
        <f t="shared" si="16"/>
        <v>9.8003600974391633E-2</v>
      </c>
      <c r="BA124">
        <f t="shared" si="17"/>
        <v>0.80089551337864251</v>
      </c>
      <c r="BB124">
        <v>2.5199325527648102</v>
      </c>
      <c r="BC124">
        <f t="shared" si="18"/>
        <v>83.80544414226523</v>
      </c>
      <c r="BD124">
        <f t="shared" si="19"/>
        <v>7023.3524678823378</v>
      </c>
      <c r="BE124">
        <f t="shared" si="20"/>
        <v>0.11892211996202125</v>
      </c>
      <c r="BF124">
        <f t="shared" si="21"/>
        <v>0.75402885703984557</v>
      </c>
      <c r="BG124">
        <v>2.1473243754584601</v>
      </c>
      <c r="BH124">
        <v>89.041616442617993</v>
      </c>
    </row>
    <row r="125" spans="1:60" x14ac:dyDescent="0.3">
      <c r="A125">
        <v>124</v>
      </c>
      <c r="B125" s="6">
        <v>6.1999999999999904</v>
      </c>
      <c r="C125" s="6">
        <v>388.35801537994598</v>
      </c>
      <c r="D125">
        <v>378.60163248820299</v>
      </c>
      <c r="E125">
        <v>512.13904202225501</v>
      </c>
      <c r="F125">
        <v>0.29943990382422297</v>
      </c>
      <c r="G125">
        <v>0.33642268287375099</v>
      </c>
      <c r="H125">
        <v>90.850187265917597</v>
      </c>
      <c r="I125">
        <v>57.363295880149799</v>
      </c>
      <c r="J125">
        <v>115.232283464567</v>
      </c>
      <c r="K125">
        <v>56.846456692913399</v>
      </c>
      <c r="L125">
        <f t="shared" si="11"/>
        <v>512.02402017163752</v>
      </c>
      <c r="M125">
        <f t="shared" si="12"/>
        <v>10.853622931964395</v>
      </c>
      <c r="N125">
        <v>73</v>
      </c>
      <c r="O125">
        <v>3.65</v>
      </c>
      <c r="P125" s="4"/>
      <c r="Q125" s="3"/>
      <c r="S125" s="4"/>
      <c r="T125" s="3"/>
      <c r="V125" s="7">
        <v>343.97193710836598</v>
      </c>
      <c r="W125" s="4"/>
      <c r="X125" s="3"/>
      <c r="AA125" s="4"/>
      <c r="AB125" s="3"/>
      <c r="AD125" s="4"/>
      <c r="AE125" s="3"/>
      <c r="AG125" s="7">
        <v>332.62762905475802</v>
      </c>
      <c r="AH125" s="4"/>
      <c r="AI125" s="3"/>
      <c r="AJ125" s="5"/>
      <c r="AK125">
        <v>9.3214285714283918</v>
      </c>
      <c r="AM125" s="11"/>
      <c r="AN125">
        <f t="shared" si="22"/>
        <v>9.3214285714283918</v>
      </c>
      <c r="AP125">
        <v>124</v>
      </c>
      <c r="AV125">
        <v>73</v>
      </c>
      <c r="AW125">
        <v>1.12307692307692</v>
      </c>
      <c r="AX125">
        <f t="shared" si="14"/>
        <v>94.970724258085795</v>
      </c>
      <c r="AY125">
        <f t="shared" si="15"/>
        <v>9019.4384661053664</v>
      </c>
      <c r="AZ125">
        <f t="shared" si="16"/>
        <v>9.9364762099035484E-2</v>
      </c>
      <c r="BA125">
        <f t="shared" si="17"/>
        <v>0.79799908540197761</v>
      </c>
      <c r="BB125">
        <v>2.5164775846168599</v>
      </c>
      <c r="BC125">
        <f t="shared" si="18"/>
        <v>83.592989499315649</v>
      </c>
      <c r="BD125">
        <f t="shared" si="19"/>
        <v>6987.7878934326964</v>
      </c>
      <c r="BE125">
        <f t="shared" si="20"/>
        <v>0.1205738160726043</v>
      </c>
      <c r="BF125">
        <f t="shared" si="21"/>
        <v>0.75021063553579836</v>
      </c>
      <c r="BG125">
        <v>2.1417087709036098</v>
      </c>
      <c r="BH125">
        <v>89.114476383245602</v>
      </c>
    </row>
    <row r="126" spans="1:60" x14ac:dyDescent="0.3">
      <c r="A126">
        <v>125</v>
      </c>
      <c r="B126" s="6">
        <v>6.2499999999999902</v>
      </c>
      <c r="C126" s="6">
        <v>388.75540601112499</v>
      </c>
      <c r="D126">
        <v>375.67228358319602</v>
      </c>
      <c r="E126">
        <v>511.64493017764698</v>
      </c>
      <c r="F126">
        <v>0.32907078524234501</v>
      </c>
      <c r="G126">
        <v>0.31748645643665901</v>
      </c>
      <c r="H126">
        <v>91.630597014925399</v>
      </c>
      <c r="I126">
        <v>57.432835820895498</v>
      </c>
      <c r="J126">
        <v>115.988</v>
      </c>
      <c r="K126">
        <v>56.863999999999997</v>
      </c>
      <c r="L126">
        <f t="shared" si="11"/>
        <v>511.5054626865666</v>
      </c>
      <c r="M126">
        <f t="shared" si="12"/>
        <v>11.945552238805519</v>
      </c>
      <c r="N126">
        <v>74</v>
      </c>
      <c r="O126">
        <v>3.7</v>
      </c>
      <c r="P126" s="4"/>
      <c r="Q126" s="3"/>
      <c r="S126" s="4"/>
      <c r="T126" s="3"/>
      <c r="V126" s="7">
        <v>342.38578564155102</v>
      </c>
      <c r="W126" s="4"/>
      <c r="X126" s="3"/>
      <c r="AA126" s="4"/>
      <c r="AB126" s="3"/>
      <c r="AD126" s="4"/>
      <c r="AE126" s="3"/>
      <c r="AG126" s="7">
        <v>329.934213349142</v>
      </c>
      <c r="AH126" s="4"/>
      <c r="AI126" s="3"/>
      <c r="AJ126" s="5"/>
      <c r="AK126">
        <v>9.3648365882841063</v>
      </c>
      <c r="AM126" s="11"/>
      <c r="AN126">
        <f t="shared" si="22"/>
        <v>9.3648365882841063</v>
      </c>
      <c r="AP126">
        <v>125</v>
      </c>
      <c r="AV126">
        <v>74</v>
      </c>
      <c r="AW126">
        <v>1.13846153846154</v>
      </c>
      <c r="AX126">
        <f t="shared" si="14"/>
        <v>94.799304890753348</v>
      </c>
      <c r="AY126">
        <f t="shared" si="15"/>
        <v>8986.9082077700114</v>
      </c>
      <c r="AZ126">
        <f t="shared" si="16"/>
        <v>0.10072592322368022</v>
      </c>
      <c r="BA126">
        <f t="shared" si="17"/>
        <v>0.79512095540563066</v>
      </c>
      <c r="BB126">
        <v>2.51184022873402</v>
      </c>
      <c r="BC126">
        <f t="shared" si="18"/>
        <v>83.381030858225373</v>
      </c>
      <c r="BD126">
        <f t="shared" si="19"/>
        <v>6952.3963069803322</v>
      </c>
      <c r="BE126">
        <f t="shared" si="20"/>
        <v>0.12222551218318843</v>
      </c>
      <c r="BF126">
        <f t="shared" si="21"/>
        <v>0.74641098606589928</v>
      </c>
      <c r="BG126">
        <v>2.1350156607551898</v>
      </c>
      <c r="BH126">
        <v>89.482614243416606</v>
      </c>
    </row>
    <row r="127" spans="1:60" x14ac:dyDescent="0.3">
      <c r="A127">
        <v>126</v>
      </c>
      <c r="B127" s="6">
        <v>6.2999999999999901</v>
      </c>
      <c r="C127" s="6">
        <v>388.76261081105298</v>
      </c>
      <c r="D127">
        <v>376.21465530197901</v>
      </c>
      <c r="E127">
        <v>511.82540373161902</v>
      </c>
      <c r="F127">
        <v>0.294547663219005</v>
      </c>
      <c r="G127">
        <v>0.29637328144076602</v>
      </c>
      <c r="H127">
        <v>92.324626865671704</v>
      </c>
      <c r="I127">
        <v>57.332089552238799</v>
      </c>
      <c r="J127">
        <v>116.69322709163301</v>
      </c>
      <c r="K127">
        <v>56.888446215139403</v>
      </c>
      <c r="L127">
        <f t="shared" si="11"/>
        <v>511.74060474518734</v>
      </c>
      <c r="M127">
        <f t="shared" si="12"/>
        <v>9.3165100790873012</v>
      </c>
      <c r="N127">
        <v>75</v>
      </c>
      <c r="O127">
        <v>3.75</v>
      </c>
      <c r="P127" s="4"/>
      <c r="Q127" s="3"/>
      <c r="S127" s="4"/>
      <c r="T127" s="3"/>
      <c r="V127" s="7">
        <v>338.57162600513601</v>
      </c>
      <c r="W127" s="4"/>
      <c r="X127" s="3"/>
      <c r="AA127" s="4"/>
      <c r="AB127" s="3"/>
      <c r="AD127" s="4"/>
      <c r="AE127" s="3"/>
      <c r="AG127" s="7">
        <v>327.483352463031</v>
      </c>
      <c r="AH127" s="4"/>
      <c r="AI127" s="3"/>
      <c r="AJ127" s="5"/>
      <c r="AK127">
        <v>10.527767695099193</v>
      </c>
      <c r="AM127" s="11"/>
      <c r="AN127">
        <f t="shared" si="22"/>
        <v>10.527767695099193</v>
      </c>
      <c r="AP127">
        <v>126</v>
      </c>
      <c r="AV127">
        <v>75</v>
      </c>
      <c r="AW127">
        <v>1.15384615384615</v>
      </c>
      <c r="AX127">
        <f t="shared" si="14"/>
        <v>94.628662471417485</v>
      </c>
      <c r="AY127">
        <f t="shared" si="15"/>
        <v>8954.5837611294555</v>
      </c>
      <c r="AZ127">
        <f t="shared" si="16"/>
        <v>0.10208708434832407</v>
      </c>
      <c r="BA127">
        <f t="shared" si="17"/>
        <v>0.79226103469635101</v>
      </c>
      <c r="BB127">
        <v>2.50606350589225</v>
      </c>
      <c r="BC127">
        <f t="shared" si="18"/>
        <v>83.169557097453051</v>
      </c>
      <c r="BD127">
        <f t="shared" si="19"/>
        <v>6917.1752277865035</v>
      </c>
      <c r="BE127">
        <f t="shared" si="20"/>
        <v>0.12387720829377147</v>
      </c>
      <c r="BF127">
        <f t="shared" si="21"/>
        <v>0.74262964229742401</v>
      </c>
      <c r="BG127">
        <v>2.1272803534402498</v>
      </c>
      <c r="BH127">
        <v>89.471455981587695</v>
      </c>
    </row>
    <row r="128" spans="1:60" x14ac:dyDescent="0.3">
      <c r="A128">
        <v>127</v>
      </c>
      <c r="B128" s="6">
        <v>6.3499999999999899</v>
      </c>
      <c r="C128" s="6">
        <v>388.15836356974802</v>
      </c>
      <c r="D128">
        <v>376.28032451073801</v>
      </c>
      <c r="E128">
        <v>515.06839552358304</v>
      </c>
      <c r="F128">
        <v>0.26184440767245298</v>
      </c>
      <c r="G128">
        <v>0.32701911643791598</v>
      </c>
      <c r="H128">
        <v>92.947565543071207</v>
      </c>
      <c r="I128">
        <v>57.307116104868904</v>
      </c>
      <c r="J128">
        <v>117.470119521912</v>
      </c>
      <c r="K128">
        <v>56.836653386454202</v>
      </c>
      <c r="L128">
        <f t="shared" si="11"/>
        <v>514.97363355565653</v>
      </c>
      <c r="M128">
        <f t="shared" si="12"/>
        <v>9.8797170867087303</v>
      </c>
      <c r="N128">
        <v>76</v>
      </c>
      <c r="O128">
        <v>3.8</v>
      </c>
      <c r="P128" s="4"/>
      <c r="Q128" s="3"/>
      <c r="S128" s="4"/>
      <c r="T128" s="3"/>
      <c r="V128" s="7">
        <v>339.17354079983102</v>
      </c>
      <c r="W128" s="4"/>
      <c r="X128" s="3"/>
      <c r="AA128" s="4"/>
      <c r="AB128" s="3"/>
      <c r="AD128" s="4"/>
      <c r="AE128" s="3"/>
      <c r="AG128" s="7">
        <v>323.99716071384501</v>
      </c>
      <c r="AH128" s="4"/>
      <c r="AI128" s="3"/>
      <c r="AJ128" s="5"/>
      <c r="AK128">
        <v>9.6963946869068565</v>
      </c>
      <c r="AM128" s="11"/>
      <c r="AN128">
        <f t="shared" si="22"/>
        <v>9.6963946869068565</v>
      </c>
      <c r="AP128">
        <v>127</v>
      </c>
      <c r="AV128">
        <v>76</v>
      </c>
      <c r="AW128">
        <v>1.16923076923077</v>
      </c>
      <c r="AX128">
        <f t="shared" si="14"/>
        <v>94.458794266860153</v>
      </c>
      <c r="AY128">
        <f t="shared" si="15"/>
        <v>8922.463814349012</v>
      </c>
      <c r="AZ128">
        <f t="shared" si="16"/>
        <v>0.10344824547296881</v>
      </c>
      <c r="BA128">
        <f t="shared" si="17"/>
        <v>0.78941920720894398</v>
      </c>
      <c r="BB128">
        <v>2.4991898541594102</v>
      </c>
      <c r="BC128">
        <f t="shared" si="18"/>
        <v>82.958555182806023</v>
      </c>
      <c r="BD128">
        <f t="shared" si="19"/>
        <v>6882.1218780186719</v>
      </c>
      <c r="BE128">
        <f t="shared" si="20"/>
        <v>0.1255289044043556</v>
      </c>
      <c r="BF128">
        <f t="shared" si="21"/>
        <v>0.73886630600158443</v>
      </c>
      <c r="BG128">
        <v>2.1185377382374901</v>
      </c>
      <c r="BH128">
        <v>89.850544279832903</v>
      </c>
    </row>
    <row r="129" spans="1:60" x14ac:dyDescent="0.3">
      <c r="A129">
        <v>128</v>
      </c>
      <c r="B129" s="6">
        <v>6.3999999999999897</v>
      </c>
      <c r="C129" s="6">
        <v>384.30599319868901</v>
      </c>
      <c r="D129">
        <v>370.90164178989397</v>
      </c>
      <c r="E129">
        <v>514.64237479855603</v>
      </c>
      <c r="F129">
        <v>0.31982511309888101</v>
      </c>
      <c r="G129">
        <v>0.31327223371757801</v>
      </c>
      <c r="H129">
        <v>93.706106870228993</v>
      </c>
      <c r="I129">
        <v>57.374045801526698</v>
      </c>
      <c r="J129">
        <v>118.20901639344299</v>
      </c>
      <c r="K129">
        <v>56.938524590163901</v>
      </c>
      <c r="L129">
        <f t="shared" si="11"/>
        <v>514.561099987494</v>
      </c>
      <c r="M129">
        <f t="shared" si="12"/>
        <v>9.1459454386187389</v>
      </c>
      <c r="N129">
        <v>77</v>
      </c>
      <c r="O129">
        <v>3.85</v>
      </c>
      <c r="P129" s="4"/>
      <c r="Q129" s="3"/>
      <c r="S129" s="4"/>
      <c r="T129" s="3"/>
      <c r="V129" s="7">
        <v>336.77981645240999</v>
      </c>
      <c r="W129" s="4"/>
      <c r="X129" s="3"/>
      <c r="AA129" s="4"/>
      <c r="AB129" s="3"/>
      <c r="AD129" s="4"/>
      <c r="AE129" s="3"/>
      <c r="AG129" s="7">
        <v>325.738663096653</v>
      </c>
      <c r="AH129" s="4"/>
      <c r="AI129" s="3"/>
      <c r="AJ129" s="5"/>
      <c r="AK129">
        <v>11.762623054938082</v>
      </c>
      <c r="AM129" s="11"/>
      <c r="AN129">
        <f t="shared" si="22"/>
        <v>11.762623054938082</v>
      </c>
      <c r="AP129">
        <v>128</v>
      </c>
      <c r="AV129">
        <v>77</v>
      </c>
      <c r="AW129">
        <v>1.18461538461538</v>
      </c>
      <c r="AX129">
        <f t="shared" si="14"/>
        <v>94.289695938376354</v>
      </c>
      <c r="AY129">
        <f t="shared" si="15"/>
        <v>8890.5467601514665</v>
      </c>
      <c r="AZ129">
        <f t="shared" si="16"/>
        <v>0.10480940659761266</v>
      </c>
      <c r="BA129">
        <f t="shared" si="17"/>
        <v>0.78659533073879773</v>
      </c>
      <c r="BB129">
        <v>2.4912611176839401</v>
      </c>
      <c r="BC129">
        <f t="shared" si="18"/>
        <v>82.748010265667432</v>
      </c>
      <c r="BD129">
        <f t="shared" si="19"/>
        <v>6847.2332029270028</v>
      </c>
      <c r="BE129">
        <f t="shared" si="20"/>
        <v>0.12718060051493865</v>
      </c>
      <c r="BF129">
        <f t="shared" si="21"/>
        <v>0.73512064921968334</v>
      </c>
      <c r="BG129">
        <v>2.1088222942891899</v>
      </c>
      <c r="BH129">
        <v>89.8907893813941</v>
      </c>
    </row>
    <row r="130" spans="1:60" x14ac:dyDescent="0.3">
      <c r="A130">
        <v>129</v>
      </c>
      <c r="B130" s="6">
        <v>6.4499999999999904</v>
      </c>
      <c r="C130" s="6">
        <v>385.80215862668001</v>
      </c>
      <c r="D130">
        <v>367.81526058345099</v>
      </c>
      <c r="E130">
        <v>515.12584942804699</v>
      </c>
      <c r="F130">
        <v>0.31112824473499601</v>
      </c>
      <c r="G130">
        <v>0.318345511702748</v>
      </c>
      <c r="H130">
        <v>94.439393939393895</v>
      </c>
      <c r="I130">
        <v>57.268939393939398</v>
      </c>
      <c r="J130">
        <v>118.966666666667</v>
      </c>
      <c r="K130">
        <v>56.9166666666667</v>
      </c>
      <c r="L130">
        <f t="shared" ref="L130:L193" si="23">(J130-H130)*21</f>
        <v>515.07272727273516</v>
      </c>
      <c r="M130">
        <f t="shared" ref="M130:M193" si="24">(-K130+I130)*21</f>
        <v>7.3977272727266623</v>
      </c>
      <c r="N130">
        <v>78</v>
      </c>
      <c r="O130">
        <v>3.9</v>
      </c>
      <c r="P130" s="4"/>
      <c r="Q130" s="3"/>
      <c r="S130" s="4"/>
      <c r="T130" s="3"/>
      <c r="V130" s="7">
        <v>333.51808973694602</v>
      </c>
      <c r="W130" s="4"/>
      <c r="X130" s="3"/>
      <c r="AA130" s="4"/>
      <c r="AB130" s="3"/>
      <c r="AD130" s="4"/>
      <c r="AE130" s="3"/>
      <c r="AG130" s="7">
        <v>320.37788678598298</v>
      </c>
      <c r="AH130" s="4"/>
      <c r="AI130" s="3"/>
      <c r="AJ130" s="5"/>
      <c r="AK130">
        <v>10.608356110894505</v>
      </c>
      <c r="AM130" s="11"/>
      <c r="AN130">
        <f t="shared" si="22"/>
        <v>10.608356110894505</v>
      </c>
      <c r="AP130">
        <v>129</v>
      </c>
      <c r="AV130">
        <v>78</v>
      </c>
      <c r="AW130">
        <v>1.2</v>
      </c>
      <c r="AX130">
        <f t="shared" si="14"/>
        <v>94.1213616</v>
      </c>
      <c r="AY130">
        <f t="shared" si="15"/>
        <v>8858.8307094379543</v>
      </c>
      <c r="AZ130">
        <f t="shared" si="16"/>
        <v>0.1061705677222574</v>
      </c>
      <c r="BA130">
        <f t="shared" si="17"/>
        <v>0.78378923814699653</v>
      </c>
      <c r="BB130">
        <v>2.48231856487355</v>
      </c>
      <c r="BC130">
        <f t="shared" si="18"/>
        <v>82.537905779200003</v>
      </c>
      <c r="BD130">
        <f t="shared" si="19"/>
        <v>6812.5058904160969</v>
      </c>
      <c r="BE130">
        <f t="shared" si="20"/>
        <v>0.12883229662552276</v>
      </c>
      <c r="BF130">
        <f t="shared" si="21"/>
        <v>0.73139231636433977</v>
      </c>
      <c r="BG130">
        <v>2.0981681220014399</v>
      </c>
      <c r="BH130">
        <v>89.755175065757797</v>
      </c>
    </row>
    <row r="131" spans="1:60" x14ac:dyDescent="0.3">
      <c r="A131">
        <v>130</v>
      </c>
      <c r="B131" s="6">
        <v>6.4999999999999902</v>
      </c>
      <c r="C131" s="6">
        <v>380.79598723117601</v>
      </c>
      <c r="D131">
        <v>366.33955799368698</v>
      </c>
      <c r="E131">
        <v>521.24520131651104</v>
      </c>
      <c r="F131">
        <v>0.24871434095410599</v>
      </c>
      <c r="G131">
        <v>0.37099431066622901</v>
      </c>
      <c r="H131">
        <v>95.031128404669303</v>
      </c>
      <c r="I131">
        <v>57.2918287937743</v>
      </c>
      <c r="J131">
        <v>119.848739495798</v>
      </c>
      <c r="K131">
        <v>56.869747899159698</v>
      </c>
      <c r="L131">
        <f t="shared" si="23"/>
        <v>521.16983291370263</v>
      </c>
      <c r="M131">
        <f t="shared" si="24"/>
        <v>8.8636987869066459</v>
      </c>
      <c r="N131">
        <v>79</v>
      </c>
      <c r="O131">
        <v>3.95</v>
      </c>
      <c r="P131" s="4"/>
      <c r="Q131" s="3"/>
      <c r="S131" s="4"/>
      <c r="T131" s="3"/>
      <c r="V131" s="7">
        <v>335.20682594253901</v>
      </c>
      <c r="W131" s="4"/>
      <c r="X131" s="3"/>
      <c r="AA131" s="4"/>
      <c r="AB131" s="3"/>
      <c r="AD131" s="4"/>
      <c r="AE131" s="3"/>
      <c r="AG131" s="7">
        <v>318.69188763888002</v>
      </c>
      <c r="AH131" s="4"/>
      <c r="AI131" s="3"/>
      <c r="AJ131" s="5"/>
      <c r="AK131">
        <v>11.712981574538993</v>
      </c>
      <c r="AL131" s="11"/>
      <c r="AM131" s="11"/>
      <c r="AN131">
        <f t="shared" si="22"/>
        <v>11.712981574538993</v>
      </c>
      <c r="AP131">
        <v>130</v>
      </c>
      <c r="AV131">
        <v>79</v>
      </c>
      <c r="AW131">
        <v>1.2153846153846199</v>
      </c>
      <c r="AX131">
        <f t="shared" si="14"/>
        <v>93.953783875924827</v>
      </c>
      <c r="AY131">
        <f t="shared" si="15"/>
        <v>8827.3135046039915</v>
      </c>
      <c r="AZ131">
        <f t="shared" si="16"/>
        <v>0.10753172884690212</v>
      </c>
      <c r="BA131">
        <f t="shared" si="17"/>
        <v>0.78100073853846275</v>
      </c>
      <c r="BB131">
        <v>2.47240288153293</v>
      </c>
      <c r="BC131">
        <f t="shared" si="18"/>
        <v>82.32822353253087</v>
      </c>
      <c r="BD131">
        <f t="shared" si="19"/>
        <v>6777.9363900223698</v>
      </c>
      <c r="BE131">
        <f t="shared" si="20"/>
        <v>0.13048399273610689</v>
      </c>
      <c r="BF131">
        <f t="shared" si="21"/>
        <v>0.72768092625690572</v>
      </c>
      <c r="BG131">
        <v>2.0866089623575101</v>
      </c>
      <c r="BH131">
        <v>90.158985437409896</v>
      </c>
    </row>
    <row r="132" spans="1:60" x14ac:dyDescent="0.3">
      <c r="A132">
        <v>131</v>
      </c>
      <c r="B132" s="6">
        <v>6.5499999999999901</v>
      </c>
      <c r="C132" s="6">
        <v>382.216860166787</v>
      </c>
      <c r="D132">
        <v>364.02245157863501</v>
      </c>
      <c r="E132">
        <v>518.91044802771205</v>
      </c>
      <c r="F132">
        <v>0.30803207454021703</v>
      </c>
      <c r="G132">
        <v>0.265579665394029</v>
      </c>
      <c r="H132">
        <v>95.764478764478795</v>
      </c>
      <c r="I132">
        <v>57.301158301158303</v>
      </c>
      <c r="J132">
        <v>120.472340425532</v>
      </c>
      <c r="K132">
        <v>56.974468085106402</v>
      </c>
      <c r="L132">
        <f t="shared" si="23"/>
        <v>518.86509488211721</v>
      </c>
      <c r="M132">
        <f t="shared" si="24"/>
        <v>6.8604945370899202</v>
      </c>
      <c r="N132">
        <v>80</v>
      </c>
      <c r="O132">
        <v>4</v>
      </c>
      <c r="P132" s="4"/>
      <c r="Q132" s="3"/>
      <c r="S132" s="4"/>
      <c r="T132" s="3"/>
      <c r="V132" s="7">
        <v>328.455539085027</v>
      </c>
      <c r="W132" s="4"/>
      <c r="X132" s="3"/>
      <c r="AA132" s="4"/>
      <c r="AB132" s="3"/>
      <c r="AD132" s="4"/>
      <c r="AE132" s="3"/>
      <c r="AG132" s="7">
        <v>315.43652936911002</v>
      </c>
      <c r="AH132" s="4"/>
      <c r="AI132" s="3"/>
      <c r="AJ132" s="5"/>
      <c r="AK132">
        <v>11.115956687291366</v>
      </c>
      <c r="AM132" s="11"/>
      <c r="AN132">
        <f t="shared" si="22"/>
        <v>11.115956687291366</v>
      </c>
      <c r="AP132">
        <v>131</v>
      </c>
      <c r="AV132">
        <v>80</v>
      </c>
      <c r="AW132">
        <v>1.2307692307692299</v>
      </c>
      <c r="AX132">
        <f t="shared" si="14"/>
        <v>93.786953957117419</v>
      </c>
      <c r="AY132">
        <f t="shared" si="15"/>
        <v>8795.9927325544631</v>
      </c>
      <c r="AZ132">
        <f t="shared" si="16"/>
        <v>0.10889288997154598</v>
      </c>
      <c r="BA132">
        <f t="shared" si="17"/>
        <v>0.77822961841346461</v>
      </c>
      <c r="BB132">
        <v>2.4615541560711298</v>
      </c>
      <c r="BC132">
        <f t="shared" si="18"/>
        <v>82.118943802914103</v>
      </c>
      <c r="BD132">
        <f t="shared" si="19"/>
        <v>6743.5209313061641</v>
      </c>
      <c r="BE132">
        <f t="shared" si="20"/>
        <v>0.13213568884668994</v>
      </c>
      <c r="BF132">
        <f t="shared" si="21"/>
        <v>0.72398607410204774</v>
      </c>
      <c r="BG132">
        <v>2.0741782137146201</v>
      </c>
      <c r="BH132">
        <v>90.630516076766398</v>
      </c>
    </row>
    <row r="133" spans="1:60" x14ac:dyDescent="0.3">
      <c r="A133">
        <v>132</v>
      </c>
      <c r="B133" s="6">
        <v>6.5999999999999899</v>
      </c>
      <c r="C133" s="6">
        <v>378.43566110239902</v>
      </c>
      <c r="D133">
        <v>361.66149015736198</v>
      </c>
      <c r="E133">
        <v>518.44417899416806</v>
      </c>
      <c r="F133">
        <v>0.30897330535322598</v>
      </c>
      <c r="G133">
        <v>0.29948544483759698</v>
      </c>
      <c r="H133">
        <v>96.5</v>
      </c>
      <c r="I133">
        <v>57.314960629921302</v>
      </c>
      <c r="J133">
        <v>121.18534482758599</v>
      </c>
      <c r="K133">
        <v>56.965517241379303</v>
      </c>
      <c r="L133">
        <f t="shared" si="23"/>
        <v>518.39224137930591</v>
      </c>
      <c r="M133">
        <f t="shared" si="24"/>
        <v>7.3383111593819876</v>
      </c>
      <c r="N133">
        <v>81</v>
      </c>
      <c r="O133">
        <v>4.05</v>
      </c>
      <c r="P133" s="4"/>
      <c r="Q133" s="3"/>
      <c r="S133" s="4"/>
      <c r="T133" s="3"/>
      <c r="V133" s="7">
        <v>325.930084144359</v>
      </c>
      <c r="W133" s="4"/>
      <c r="X133" s="3"/>
      <c r="AA133" s="4"/>
      <c r="AB133" s="3"/>
      <c r="AD133" s="4"/>
      <c r="AE133" s="3"/>
      <c r="AG133" s="7">
        <v>314.31849100040398</v>
      </c>
      <c r="AH133" s="4"/>
      <c r="AI133" s="3"/>
      <c r="AJ133" s="5"/>
      <c r="AK133">
        <v>12.911489361701726</v>
      </c>
      <c r="AM133" s="11"/>
      <c r="AN133">
        <f t="shared" si="22"/>
        <v>12.911489361701726</v>
      </c>
      <c r="AP133">
        <v>132</v>
      </c>
      <c r="AV133">
        <v>81</v>
      </c>
      <c r="AW133">
        <v>1.2461538461538499</v>
      </c>
      <c r="AX133">
        <f t="shared" si="14"/>
        <v>93.620861657123669</v>
      </c>
      <c r="AY133">
        <f t="shared" si="15"/>
        <v>8764.8657374222894</v>
      </c>
      <c r="AZ133">
        <f t="shared" si="16"/>
        <v>0.11025405109619071</v>
      </c>
      <c r="BA133">
        <f t="shared" si="17"/>
        <v>0.7754756427929056</v>
      </c>
      <c r="BB133">
        <v>2.4498119058283598</v>
      </c>
      <c r="BC133">
        <f t="shared" si="18"/>
        <v>81.910045425871971</v>
      </c>
      <c r="BD133">
        <f t="shared" si="19"/>
        <v>6709.2555416684099</v>
      </c>
      <c r="BE133">
        <f t="shared" si="20"/>
        <v>0.13378738495727407</v>
      </c>
      <c r="BF133">
        <f t="shared" si="21"/>
        <v>0.72030733340054753</v>
      </c>
      <c r="BG133">
        <v>2.0609089670579301</v>
      </c>
      <c r="BH133">
        <v>90.813280781581398</v>
      </c>
    </row>
    <row r="134" spans="1:60" x14ac:dyDescent="0.3">
      <c r="A134">
        <v>133</v>
      </c>
      <c r="B134" s="6">
        <v>6.6499999999999897</v>
      </c>
      <c r="C134" s="6">
        <v>374.10596776228999</v>
      </c>
      <c r="D134">
        <v>359.41601117853099</v>
      </c>
      <c r="E134">
        <v>520.02439135492602</v>
      </c>
      <c r="F134">
        <v>0.26161161174654801</v>
      </c>
      <c r="G134">
        <v>0.29266094994504699</v>
      </c>
      <c r="H134">
        <v>97.120967741935502</v>
      </c>
      <c r="I134">
        <v>57.2661290322581</v>
      </c>
      <c r="J134">
        <v>121.88209606986899</v>
      </c>
      <c r="K134">
        <v>56.956331877729298</v>
      </c>
      <c r="L134">
        <f t="shared" si="23"/>
        <v>519.9836948866033</v>
      </c>
      <c r="M134">
        <f t="shared" si="24"/>
        <v>6.5057402451048389</v>
      </c>
      <c r="N134">
        <v>82</v>
      </c>
      <c r="O134">
        <v>4.0999999999999996</v>
      </c>
      <c r="P134" s="4"/>
      <c r="Q134" s="3"/>
      <c r="S134" s="4"/>
      <c r="T134" s="3"/>
      <c r="V134" s="7">
        <v>324.19689540354898</v>
      </c>
      <c r="W134" s="4"/>
      <c r="X134" s="3"/>
      <c r="AA134" s="4"/>
      <c r="AB134" s="3"/>
      <c r="AD134" s="4"/>
      <c r="AE134" s="3"/>
      <c r="AG134" s="7">
        <v>311.69585656224399</v>
      </c>
      <c r="AH134" s="4"/>
      <c r="AI134" s="3"/>
      <c r="AJ134" s="5"/>
      <c r="AK134">
        <v>12.735746436611137</v>
      </c>
      <c r="AM134" s="11"/>
      <c r="AN134">
        <f t="shared" si="22"/>
        <v>12.735746436611137</v>
      </c>
      <c r="AP134">
        <v>133</v>
      </c>
      <c r="AV134">
        <v>82</v>
      </c>
      <c r="AW134">
        <v>1.2615384615384599</v>
      </c>
      <c r="AX134">
        <f t="shared" si="14"/>
        <v>93.455495467069397</v>
      </c>
      <c r="AY134">
        <f t="shared" si="15"/>
        <v>8733.9296329954286</v>
      </c>
      <c r="AZ134">
        <f t="shared" si="16"/>
        <v>0.11161521222083455</v>
      </c>
      <c r="BA134">
        <f t="shared" si="17"/>
        <v>0.77273855631780985</v>
      </c>
      <c r="BB134">
        <v>2.4372150604560598</v>
      </c>
      <c r="BC134">
        <f t="shared" si="18"/>
        <v>81.701505883316798</v>
      </c>
      <c r="BD134">
        <f t="shared" si="19"/>
        <v>6675.1360636016498</v>
      </c>
      <c r="BE134">
        <f t="shared" si="20"/>
        <v>0.1354390810678571</v>
      </c>
      <c r="BF134">
        <f t="shared" si="21"/>
        <v>0.71664425780137675</v>
      </c>
      <c r="BG134">
        <v>2.0468340024311198</v>
      </c>
      <c r="BH134">
        <v>90.993652407748797</v>
      </c>
    </row>
    <row r="135" spans="1:60" x14ac:dyDescent="0.3">
      <c r="A135">
        <v>134</v>
      </c>
      <c r="B135" s="6">
        <v>6.6999999999999904</v>
      </c>
      <c r="C135" s="6">
        <v>372.59261860235398</v>
      </c>
      <c r="D135">
        <v>357.76235377473898</v>
      </c>
      <c r="E135">
        <v>522.49572644933005</v>
      </c>
      <c r="F135">
        <v>0.29407300123756802</v>
      </c>
      <c r="G135">
        <v>0.34419366648428201</v>
      </c>
      <c r="H135">
        <v>97.821138211382106</v>
      </c>
      <c r="I135">
        <v>57.268292682926798</v>
      </c>
      <c r="J135">
        <v>122.700440528634</v>
      </c>
      <c r="K135">
        <v>57</v>
      </c>
      <c r="L135">
        <f t="shared" si="23"/>
        <v>522.4653486622899</v>
      </c>
      <c r="M135">
        <f t="shared" si="24"/>
        <v>5.6341463414627668</v>
      </c>
      <c r="N135">
        <v>83</v>
      </c>
      <c r="O135">
        <v>4.1500000000000004</v>
      </c>
      <c r="P135" s="4"/>
      <c r="Q135" s="3"/>
      <c r="S135" s="4"/>
      <c r="T135" s="3"/>
      <c r="V135" s="7">
        <v>321.42055632638602</v>
      </c>
      <c r="W135" s="4"/>
      <c r="X135" s="3"/>
      <c r="AA135" s="4"/>
      <c r="AB135" s="3"/>
      <c r="AD135" s="4"/>
      <c r="AE135" s="3"/>
      <c r="AG135" s="7">
        <v>307.22620421298302</v>
      </c>
      <c r="AH135" s="4"/>
      <c r="AI135" s="3"/>
      <c r="AJ135" s="5"/>
      <c r="AK135">
        <v>10.801315401983437</v>
      </c>
      <c r="AM135" s="11"/>
      <c r="AN135">
        <f t="shared" si="22"/>
        <v>10.801315401983437</v>
      </c>
      <c r="AP135">
        <v>134</v>
      </c>
      <c r="AV135">
        <v>83</v>
      </c>
      <c r="AW135">
        <v>1.2769230769230799</v>
      </c>
      <c r="AX135">
        <f t="shared" si="14"/>
        <v>93.290842609852987</v>
      </c>
      <c r="AY135">
        <f t="shared" si="15"/>
        <v>8703.1813148563615</v>
      </c>
      <c r="AZ135">
        <f t="shared" si="16"/>
        <v>0.11297637334547928</v>
      </c>
      <c r="BA135">
        <f t="shared" si="17"/>
        <v>0.77001808432336871</v>
      </c>
      <c r="BB135">
        <v>2.4238019724679001</v>
      </c>
      <c r="BC135">
        <f t="shared" si="18"/>
        <v>81.493301389649602</v>
      </c>
      <c r="BD135">
        <f t="shared" si="19"/>
        <v>6641.1581713842661</v>
      </c>
      <c r="BE135">
        <f t="shared" si="20"/>
        <v>0.1370907771784412</v>
      </c>
      <c r="BF135">
        <f t="shared" si="21"/>
        <v>0.71299638289399347</v>
      </c>
      <c r="BG135">
        <v>2.0319858220594398</v>
      </c>
      <c r="BH135">
        <v>91.355549239573904</v>
      </c>
    </row>
    <row r="136" spans="1:60" x14ac:dyDescent="0.3">
      <c r="A136">
        <v>135</v>
      </c>
      <c r="B136" s="6">
        <v>6.7499999999999902</v>
      </c>
      <c r="C136" s="6">
        <v>369.55263432187098</v>
      </c>
      <c r="D136">
        <v>353.94360182531102</v>
      </c>
      <c r="E136">
        <v>523.61835829529196</v>
      </c>
      <c r="F136">
        <v>0.28538609133297999</v>
      </c>
      <c r="G136">
        <v>0.30743659959519198</v>
      </c>
      <c r="H136">
        <v>98.5</v>
      </c>
      <c r="I136">
        <v>57.297520661157002</v>
      </c>
      <c r="J136">
        <v>123.43243243243199</v>
      </c>
      <c r="K136">
        <v>57</v>
      </c>
      <c r="L136">
        <f t="shared" si="23"/>
        <v>523.58108108107194</v>
      </c>
      <c r="M136">
        <f t="shared" si="24"/>
        <v>6.2479338842970336</v>
      </c>
      <c r="N136">
        <v>84</v>
      </c>
      <c r="O136">
        <v>4.2</v>
      </c>
      <c r="P136" s="4"/>
      <c r="Q136" s="3"/>
      <c r="S136" s="4"/>
      <c r="T136" s="3"/>
      <c r="V136" s="7">
        <v>317.94599933848701</v>
      </c>
      <c r="W136" s="4"/>
      <c r="X136" s="3"/>
      <c r="AA136" s="4"/>
      <c r="AB136" s="3"/>
      <c r="AD136" s="4"/>
      <c r="AE136" s="3"/>
      <c r="AG136" s="7">
        <v>307.32090448972201</v>
      </c>
      <c r="AH136" s="4"/>
      <c r="AI136" s="3"/>
      <c r="AJ136" s="5"/>
      <c r="AK136">
        <v>10.707590405782149</v>
      </c>
      <c r="AM136" s="11"/>
      <c r="AN136">
        <f t="shared" si="22"/>
        <v>10.707590405782149</v>
      </c>
      <c r="AP136">
        <v>135</v>
      </c>
      <c r="AV136">
        <v>84</v>
      </c>
      <c r="AW136">
        <v>1.2923076923076899</v>
      </c>
      <c r="AX136">
        <f t="shared" si="14"/>
        <v>93.126889093532768</v>
      </c>
      <c r="AY136">
        <f t="shared" si="15"/>
        <v>8672.6174722391515</v>
      </c>
      <c r="AZ136">
        <f t="shared" si="16"/>
        <v>0.11433753447012313</v>
      </c>
      <c r="BA136">
        <f t="shared" si="17"/>
        <v>0.76731393388799962</v>
      </c>
      <c r="BB136">
        <v>2.4096103938440998</v>
      </c>
      <c r="BC136">
        <f t="shared" si="18"/>
        <v>81.285406975839891</v>
      </c>
      <c r="BD136">
        <f t="shared" si="19"/>
        <v>6607.3173872279203</v>
      </c>
      <c r="BE136">
        <f t="shared" si="20"/>
        <v>0.13874247328902425</v>
      </c>
      <c r="BF136">
        <f t="shared" si="21"/>
        <v>0.70936322794193463</v>
      </c>
      <c r="BG136">
        <v>2.0163966641821101</v>
      </c>
      <c r="BH136">
        <v>91.188042857633903</v>
      </c>
    </row>
    <row r="137" spans="1:60" x14ac:dyDescent="0.3">
      <c r="A137">
        <v>136</v>
      </c>
      <c r="B137" s="6">
        <v>6.7999999999999901</v>
      </c>
      <c r="C137" s="6">
        <v>366.50782847850201</v>
      </c>
      <c r="D137">
        <v>353.124351845874</v>
      </c>
      <c r="E137">
        <v>522.69181981690804</v>
      </c>
      <c r="F137">
        <v>0.28873499661985003</v>
      </c>
      <c r="G137">
        <v>0.268785618197382</v>
      </c>
      <c r="H137">
        <v>99.184873949579796</v>
      </c>
      <c r="I137">
        <v>57.357142857142897</v>
      </c>
      <c r="J137">
        <v>124.07239819004501</v>
      </c>
      <c r="K137">
        <v>57</v>
      </c>
      <c r="L137">
        <f t="shared" si="23"/>
        <v>522.63800904976938</v>
      </c>
      <c r="M137">
        <f t="shared" si="24"/>
        <v>7.5000000000008313</v>
      </c>
      <c r="N137">
        <v>85</v>
      </c>
      <c r="O137">
        <v>4.25</v>
      </c>
      <c r="P137" s="4"/>
      <c r="Q137" s="3"/>
      <c r="S137" s="4"/>
      <c r="T137" s="3"/>
      <c r="V137" s="7">
        <v>316.24748400235001</v>
      </c>
      <c r="W137" s="4"/>
      <c r="X137" s="3"/>
      <c r="AA137" s="4"/>
      <c r="AB137" s="3"/>
      <c r="AD137" s="4"/>
      <c r="AE137" s="3"/>
      <c r="AG137" s="7">
        <v>301.593346510532</v>
      </c>
      <c r="AH137" s="4"/>
      <c r="AI137" s="3"/>
      <c r="AJ137" s="5"/>
      <c r="AK137">
        <v>9.5541635961680953</v>
      </c>
      <c r="AM137" s="11"/>
      <c r="AN137">
        <f t="shared" si="22"/>
        <v>9.5541635961680953</v>
      </c>
      <c r="AP137">
        <v>136</v>
      </c>
      <c r="AV137">
        <v>85</v>
      </c>
      <c r="AW137">
        <v>1.3076923076923099</v>
      </c>
      <c r="AX137">
        <f t="shared" si="14"/>
        <v>92.963619763906095</v>
      </c>
      <c r="AY137">
        <f t="shared" si="15"/>
        <v>8642.2345996081112</v>
      </c>
      <c r="AZ137">
        <f t="shared" si="16"/>
        <v>0.11569869559476786</v>
      </c>
      <c r="BA137">
        <f t="shared" si="17"/>
        <v>0.76462579485777415</v>
      </c>
      <c r="BB137">
        <v>2.394677511756</v>
      </c>
      <c r="BC137">
        <f t="shared" si="18"/>
        <v>81.077796571482281</v>
      </c>
      <c r="BD137">
        <f t="shared" si="19"/>
        <v>6573.6090968866638</v>
      </c>
      <c r="BE137">
        <f t="shared" si="20"/>
        <v>0.14039416939960839</v>
      </c>
      <c r="BF137">
        <f t="shared" si="21"/>
        <v>0.70574429755861456</v>
      </c>
      <c r="BG137">
        <v>2.0000985146697898</v>
      </c>
      <c r="BH137">
        <v>91.483129763562701</v>
      </c>
    </row>
    <row r="138" spans="1:60" x14ac:dyDescent="0.3">
      <c r="A138">
        <v>137</v>
      </c>
      <c r="B138" s="6">
        <v>6.8499999999999899</v>
      </c>
      <c r="C138" s="6">
        <v>364.01977209429401</v>
      </c>
      <c r="D138">
        <v>356.29090160172399</v>
      </c>
      <c r="E138">
        <v>523.86554573960802</v>
      </c>
      <c r="F138">
        <v>0.282057568821659</v>
      </c>
      <c r="G138">
        <v>0.303726093514327</v>
      </c>
      <c r="H138">
        <v>99.851063829787194</v>
      </c>
      <c r="I138">
        <v>57.272340425531901</v>
      </c>
      <c r="J138">
        <v>124.79555555555601</v>
      </c>
      <c r="K138">
        <v>57</v>
      </c>
      <c r="L138">
        <f t="shared" si="23"/>
        <v>523.83432624114505</v>
      </c>
      <c r="M138">
        <f t="shared" si="24"/>
        <v>5.7191489361699226</v>
      </c>
      <c r="N138">
        <v>86</v>
      </c>
      <c r="O138">
        <v>4.3</v>
      </c>
      <c r="P138" s="4"/>
      <c r="Q138" s="3"/>
      <c r="S138" s="4"/>
      <c r="T138" s="3"/>
      <c r="V138" s="7">
        <v>315.34173344022901</v>
      </c>
      <c r="W138" s="4"/>
      <c r="X138" s="3"/>
      <c r="AA138" s="4"/>
      <c r="AB138" s="3"/>
      <c r="AD138" s="4"/>
      <c r="AE138" s="3"/>
      <c r="AG138" s="7">
        <v>299.74886441397598</v>
      </c>
      <c r="AH138" s="4"/>
      <c r="AI138" s="3"/>
      <c r="AJ138" s="5"/>
      <c r="AK138">
        <v>12.260506003430983</v>
      </c>
      <c r="AM138" s="11"/>
      <c r="AN138">
        <f t="shared" si="22"/>
        <v>12.260506003430983</v>
      </c>
      <c r="AP138">
        <v>137</v>
      </c>
      <c r="AV138">
        <v>86</v>
      </c>
      <c r="AW138">
        <v>1.3230769230769199</v>
      </c>
      <c r="AX138">
        <f t="shared" si="14"/>
        <v>92.801018356283478</v>
      </c>
      <c r="AY138">
        <f t="shared" si="15"/>
        <v>8612.0290079632632</v>
      </c>
      <c r="AZ138">
        <f t="shared" si="16"/>
        <v>0.11705985671941171</v>
      </c>
      <c r="BA138">
        <f t="shared" si="17"/>
        <v>0.76195334084667399</v>
      </c>
      <c r="BB138">
        <v>2.3790399329673502</v>
      </c>
      <c r="BC138">
        <f t="shared" si="18"/>
        <v>80.870443084834235</v>
      </c>
      <c r="BD138">
        <f t="shared" si="19"/>
        <v>6540.028564737413</v>
      </c>
      <c r="BE138">
        <f t="shared" si="20"/>
        <v>0.14204586551019144</v>
      </c>
      <c r="BF138">
        <f t="shared" si="21"/>
        <v>0.70213908332636865</v>
      </c>
      <c r="BG138">
        <v>1.9831231428954199</v>
      </c>
      <c r="BH138">
        <v>91.844593342499493</v>
      </c>
    </row>
    <row r="139" spans="1:60" x14ac:dyDescent="0.3">
      <c r="A139">
        <v>138</v>
      </c>
      <c r="B139" s="6">
        <v>6.8999999999999897</v>
      </c>
      <c r="C139" s="6">
        <v>363.561463176431</v>
      </c>
      <c r="D139">
        <v>349.902638686557</v>
      </c>
      <c r="E139">
        <v>522.62955165917901</v>
      </c>
      <c r="F139">
        <v>0.336350049452667</v>
      </c>
      <c r="G139">
        <v>0.30487752978816202</v>
      </c>
      <c r="H139">
        <v>100.63675213675199</v>
      </c>
      <c r="I139">
        <v>57.427350427350397</v>
      </c>
      <c r="J139">
        <v>125.520737327189</v>
      </c>
      <c r="K139">
        <v>57.0322580645161</v>
      </c>
      <c r="L139">
        <f t="shared" si="23"/>
        <v>522.56368899917709</v>
      </c>
      <c r="M139">
        <f t="shared" si="24"/>
        <v>8.2969396195202521</v>
      </c>
      <c r="N139">
        <v>87</v>
      </c>
      <c r="O139">
        <v>4.3499999999999996</v>
      </c>
      <c r="P139" s="4"/>
      <c r="Q139" s="3"/>
      <c r="S139" s="4"/>
      <c r="T139" s="3"/>
      <c r="V139" s="7">
        <v>308.00972941132397</v>
      </c>
      <c r="W139" s="4"/>
      <c r="X139" s="3"/>
      <c r="AA139" s="4"/>
      <c r="AB139" s="3"/>
      <c r="AD139" s="4"/>
      <c r="AE139" s="3"/>
      <c r="AG139" s="7">
        <v>301.810513607129</v>
      </c>
      <c r="AH139" s="4"/>
      <c r="AI139" s="3"/>
      <c r="AJ139" s="5"/>
      <c r="AK139">
        <v>6.9999999999993037</v>
      </c>
      <c r="AM139" s="11"/>
      <c r="AN139">
        <f t="shared" si="22"/>
        <v>6.9999999999993037</v>
      </c>
      <c r="AP139">
        <v>138</v>
      </c>
      <c r="AV139">
        <v>87</v>
      </c>
      <c r="AW139">
        <v>1.3384615384615399</v>
      </c>
      <c r="AX139">
        <f t="shared" si="14"/>
        <v>92.639067546454214</v>
      </c>
      <c r="AY139">
        <f t="shared" si="15"/>
        <v>8581.9968358765072</v>
      </c>
      <c r="AZ139">
        <f t="shared" si="16"/>
        <v>0.11842101784405645</v>
      </c>
      <c r="BA139">
        <f t="shared" si="17"/>
        <v>0.75929623021302117</v>
      </c>
      <c r="BB139">
        <v>2.3627336624512099</v>
      </c>
      <c r="BC139">
        <f t="shared" si="18"/>
        <v>80.663318480830583</v>
      </c>
      <c r="BD139">
        <f t="shared" si="19"/>
        <v>6506.570948339905</v>
      </c>
      <c r="BE139">
        <f t="shared" si="20"/>
        <v>0.14369756162077554</v>
      </c>
      <c r="BF139">
        <f t="shared" si="21"/>
        <v>0.69854706535961297</v>
      </c>
      <c r="BG139">
        <v>1.96550208709137</v>
      </c>
      <c r="BH139">
        <v>91.932717400248293</v>
      </c>
    </row>
    <row r="140" spans="1:60" x14ac:dyDescent="0.3">
      <c r="A140">
        <v>139</v>
      </c>
      <c r="B140" s="6">
        <v>6.9499999999999904</v>
      </c>
      <c r="C140" s="6">
        <v>361.94102181467298</v>
      </c>
      <c r="D140">
        <v>346.93190697504002</v>
      </c>
      <c r="E140">
        <v>524.70831287193596</v>
      </c>
      <c r="F140">
        <v>0.25703258073318302</v>
      </c>
      <c r="G140">
        <v>0.29834095225938301</v>
      </c>
      <c r="H140">
        <v>101.245689655172</v>
      </c>
      <c r="I140">
        <v>57.366379310344797</v>
      </c>
      <c r="J140">
        <v>126.230046948357</v>
      </c>
      <c r="K140">
        <v>57.0704225352113</v>
      </c>
      <c r="L140">
        <f t="shared" si="23"/>
        <v>524.67150315688502</v>
      </c>
      <c r="M140">
        <f t="shared" si="24"/>
        <v>6.2150922778034428</v>
      </c>
      <c r="N140">
        <v>88</v>
      </c>
      <c r="O140">
        <v>4.4000000000000004</v>
      </c>
      <c r="P140" s="4"/>
      <c r="Q140" s="3"/>
      <c r="S140" s="4"/>
      <c r="T140" s="3"/>
      <c r="V140" s="7">
        <v>309.01972034434601</v>
      </c>
      <c r="W140" s="4"/>
      <c r="X140" s="3"/>
      <c r="AA140" s="4"/>
      <c r="AB140" s="3"/>
      <c r="AD140" s="4"/>
      <c r="AE140" s="3"/>
      <c r="AG140" s="7">
        <v>297.84720747542099</v>
      </c>
      <c r="AH140" s="4"/>
      <c r="AI140" s="3"/>
      <c r="AJ140" s="5"/>
      <c r="AK140">
        <v>12.236083367879736</v>
      </c>
      <c r="AL140" s="11"/>
      <c r="AM140" s="11"/>
      <c r="AN140">
        <f t="shared" si="22"/>
        <v>12.236083367879736</v>
      </c>
      <c r="AP140">
        <v>139</v>
      </c>
      <c r="AV140">
        <v>88</v>
      </c>
      <c r="AW140">
        <v>1.3538461538461499</v>
      </c>
      <c r="AX140">
        <f t="shared" si="14"/>
        <v>92.477749000847126</v>
      </c>
      <c r="AY140">
        <f t="shared" si="15"/>
        <v>8552.134060263681</v>
      </c>
      <c r="AZ140">
        <f t="shared" si="16"/>
        <v>0.1197821789687003</v>
      </c>
      <c r="BA140">
        <f t="shared" si="17"/>
        <v>0.75665410701254099</v>
      </c>
      <c r="BB140">
        <v>2.3457941451165998</v>
      </c>
      <c r="BC140">
        <f t="shared" si="18"/>
        <v>80.456393857079263</v>
      </c>
      <c r="BD140">
        <f t="shared" si="19"/>
        <v>6473.2313124854618</v>
      </c>
      <c r="BE140">
        <f t="shared" si="20"/>
        <v>0.14534925773135859</v>
      </c>
      <c r="BF140">
        <f t="shared" si="21"/>
        <v>0.69496771381312428</v>
      </c>
      <c r="BG140">
        <v>1.9472666881877301</v>
      </c>
      <c r="BH140">
        <v>92.163139342259797</v>
      </c>
    </row>
    <row r="141" spans="1:60" x14ac:dyDescent="0.3">
      <c r="A141" s="12">
        <v>140</v>
      </c>
      <c r="B141" s="6">
        <v>6.9999999999999902</v>
      </c>
      <c r="C141" s="6">
        <v>357.75747157906102</v>
      </c>
      <c r="D141">
        <v>346.795199597215</v>
      </c>
      <c r="E141">
        <v>523.85721111658904</v>
      </c>
      <c r="F141">
        <v>0.31227996251686801</v>
      </c>
      <c r="G141">
        <v>0.29183764743063501</v>
      </c>
      <c r="H141">
        <v>101.98237885462601</v>
      </c>
      <c r="I141">
        <v>57.466960352422902</v>
      </c>
      <c r="J141">
        <v>126.924882629108</v>
      </c>
      <c r="K141">
        <v>57.075117370892002</v>
      </c>
      <c r="L141">
        <f t="shared" si="23"/>
        <v>523.79257926412185</v>
      </c>
      <c r="M141">
        <f t="shared" si="24"/>
        <v>8.2287026121488935</v>
      </c>
      <c r="N141">
        <v>89</v>
      </c>
      <c r="O141">
        <v>4.45</v>
      </c>
      <c r="P141" s="4"/>
      <c r="Q141" s="3"/>
      <c r="S141" s="4"/>
      <c r="T141" s="3"/>
      <c r="V141" s="7">
        <v>303.40312983817802</v>
      </c>
      <c r="W141" s="4"/>
      <c r="X141" s="3"/>
      <c r="AA141" s="4"/>
      <c r="AB141" s="3"/>
      <c r="AD141" s="4"/>
      <c r="AE141" s="3"/>
      <c r="AG141" s="7">
        <v>295.89778618398901</v>
      </c>
      <c r="AH141" s="4"/>
      <c r="AI141" s="3"/>
      <c r="AJ141" s="5"/>
      <c r="AK141">
        <v>9.9850781713829875</v>
      </c>
      <c r="AM141" s="11"/>
      <c r="AN141">
        <f t="shared" si="22"/>
        <v>9.9850781713829875</v>
      </c>
      <c r="AP141">
        <v>140</v>
      </c>
      <c r="AV141">
        <v>89</v>
      </c>
      <c r="AW141">
        <v>1.3692307692307699</v>
      </c>
      <c r="AX141">
        <f t="shared" si="14"/>
        <v>92.317043425882872</v>
      </c>
      <c r="AY141">
        <f t="shared" si="15"/>
        <v>8522.4365068963434</v>
      </c>
      <c r="AZ141">
        <f t="shared" si="16"/>
        <v>0.12114334009334504</v>
      </c>
      <c r="BA141">
        <f t="shared" si="17"/>
        <v>0.75402660192839743</v>
      </c>
      <c r="BB141">
        <v>2.3282562472416002</v>
      </c>
      <c r="BC141">
        <f t="shared" si="18"/>
        <v>80.249639517833728</v>
      </c>
      <c r="BD141">
        <f t="shared" si="19"/>
        <v>6440.0046427422603</v>
      </c>
      <c r="BE141">
        <f t="shared" si="20"/>
        <v>0.14700095384194273</v>
      </c>
      <c r="BF141">
        <f t="shared" si="21"/>
        <v>0.69140049033626227</v>
      </c>
      <c r="BG141">
        <v>1.92844809841623</v>
      </c>
      <c r="BH141">
        <v>92.539198217204202</v>
      </c>
    </row>
    <row r="142" spans="1:60" x14ac:dyDescent="0.3">
      <c r="A142">
        <v>141</v>
      </c>
      <c r="B142" s="6">
        <v>7.0499999999999901</v>
      </c>
      <c r="C142" s="6">
        <v>358.069293632788</v>
      </c>
      <c r="D142">
        <v>343.62390341915602</v>
      </c>
      <c r="E142">
        <v>522.05702800960796</v>
      </c>
      <c r="F142">
        <v>0.29049047385925902</v>
      </c>
      <c r="G142">
        <v>0.254834205226521</v>
      </c>
      <c r="H142">
        <v>102.674008810573</v>
      </c>
      <c r="I142">
        <v>57.4713656387665</v>
      </c>
      <c r="J142">
        <v>127.531100478469</v>
      </c>
      <c r="K142">
        <v>57.100478468899503</v>
      </c>
      <c r="L142">
        <f t="shared" si="23"/>
        <v>521.99892502581599</v>
      </c>
      <c r="M142">
        <f t="shared" si="24"/>
        <v>7.7886305672069298</v>
      </c>
      <c r="N142">
        <v>90</v>
      </c>
      <c r="O142">
        <v>4.5</v>
      </c>
      <c r="P142" s="4"/>
      <c r="Q142" s="3"/>
      <c r="S142" s="4"/>
      <c r="T142" s="3"/>
      <c r="V142" s="7">
        <v>301.593346510532</v>
      </c>
      <c r="W142" s="4"/>
      <c r="X142" s="3"/>
      <c r="AA142" s="4"/>
      <c r="AB142" s="3"/>
      <c r="AD142" s="4"/>
      <c r="AE142" s="3"/>
      <c r="AG142" s="7">
        <v>288.325636508066</v>
      </c>
      <c r="AH142" s="4"/>
      <c r="AI142" s="3"/>
      <c r="AJ142" s="5"/>
      <c r="AK142">
        <v>13.70186335403541</v>
      </c>
      <c r="AM142" s="11"/>
      <c r="AN142">
        <f t="shared" si="22"/>
        <v>13.70186335403541</v>
      </c>
      <c r="AP142">
        <v>141</v>
      </c>
      <c r="AV142">
        <v>90</v>
      </c>
      <c r="AW142">
        <v>1.3846153846153899</v>
      </c>
      <c r="AX142">
        <f t="shared" si="14"/>
        <v>92.156930616521123</v>
      </c>
      <c r="AY142">
        <f t="shared" si="15"/>
        <v>8492.8998606582882</v>
      </c>
      <c r="AZ142">
        <f t="shared" si="16"/>
        <v>0.12250450121798978</v>
      </c>
      <c r="BA142">
        <f t="shared" si="17"/>
        <v>0.75141333317864267</v>
      </c>
      <c r="BB142">
        <v>2.3101542329729199</v>
      </c>
      <c r="BC142">
        <f t="shared" si="18"/>
        <v>80.043025045946422</v>
      </c>
      <c r="BD142">
        <f t="shared" si="19"/>
        <v>6406.8858585060061</v>
      </c>
      <c r="BE142">
        <f t="shared" si="20"/>
        <v>0.14865264995252686</v>
      </c>
      <c r="BF142">
        <f t="shared" si="21"/>
        <v>0.68784484947409408</v>
      </c>
      <c r="BG142">
        <v>1.9090772879887401</v>
      </c>
      <c r="BH142">
        <v>92.580165812342898</v>
      </c>
    </row>
    <row r="143" spans="1:60" x14ac:dyDescent="0.3">
      <c r="A143">
        <v>142</v>
      </c>
      <c r="B143" s="6">
        <v>7.0999999999999801</v>
      </c>
      <c r="C143" s="6">
        <v>355.49819279654901</v>
      </c>
      <c r="D143">
        <v>339.43960741585897</v>
      </c>
      <c r="E143">
        <v>527.01536143644603</v>
      </c>
      <c r="F143">
        <v>0.238469749246569</v>
      </c>
      <c r="G143">
        <v>0.337203256198987</v>
      </c>
      <c r="H143">
        <v>103.241071428571</v>
      </c>
      <c r="I143">
        <v>57.5</v>
      </c>
      <c r="J143">
        <v>128.333333333333</v>
      </c>
      <c r="K143">
        <v>57.068627450980401</v>
      </c>
      <c r="L143">
        <f t="shared" si="23"/>
        <v>526.93750000000193</v>
      </c>
      <c r="M143">
        <f t="shared" si="24"/>
        <v>9.0588235294115833</v>
      </c>
      <c r="N143">
        <v>91</v>
      </c>
      <c r="O143">
        <v>4.55</v>
      </c>
      <c r="P143" s="4"/>
      <c r="Q143" s="3"/>
      <c r="S143" s="4"/>
      <c r="T143" s="3"/>
      <c r="V143" s="7">
        <v>302.65802626666999</v>
      </c>
      <c r="W143" s="4"/>
      <c r="X143" s="3"/>
      <c r="AA143" s="4"/>
      <c r="AB143" s="3"/>
      <c r="AD143" s="4"/>
      <c r="AE143" s="3"/>
      <c r="AG143" s="7">
        <v>291.21391405592902</v>
      </c>
      <c r="AH143" s="4"/>
      <c r="AI143" s="3"/>
      <c r="AJ143" s="5"/>
      <c r="AK143">
        <v>11.868888888889202</v>
      </c>
      <c r="AM143" s="11"/>
      <c r="AN143">
        <f t="shared" si="22"/>
        <v>11.868888888889202</v>
      </c>
      <c r="AP143">
        <v>142</v>
      </c>
      <c r="AV143">
        <v>91</v>
      </c>
      <c r="AW143">
        <v>1.4</v>
      </c>
      <c r="AX143">
        <f t="shared" si="14"/>
        <v>91.997389503999997</v>
      </c>
      <c r="AY143">
        <f t="shared" si="15"/>
        <v>8463.5196755506895</v>
      </c>
      <c r="AZ143">
        <f t="shared" si="16"/>
        <v>0.12386566234263363</v>
      </c>
      <c r="BA143">
        <f t="shared" si="17"/>
        <v>0.74881390740142695</v>
      </c>
      <c r="BB143">
        <v>2.2915218112037898</v>
      </c>
      <c r="BC143">
        <f t="shared" si="18"/>
        <v>79.836519372799998</v>
      </c>
      <c r="BD143">
        <f t="shared" si="19"/>
        <v>6373.869825563469</v>
      </c>
      <c r="BE143">
        <f t="shared" si="20"/>
        <v>0.15030434606310988</v>
      </c>
      <c r="BF143">
        <f t="shared" si="21"/>
        <v>0.68430024001621825</v>
      </c>
      <c r="BG143">
        <v>1.88918508062179</v>
      </c>
      <c r="BH143">
        <v>92.779299198595794</v>
      </c>
    </row>
    <row r="144" spans="1:60" x14ac:dyDescent="0.3">
      <c r="A144">
        <v>143</v>
      </c>
      <c r="B144" s="6">
        <v>7.1499999999999799</v>
      </c>
      <c r="C144" s="6">
        <v>355.30877243226303</v>
      </c>
      <c r="D144">
        <v>341.17322169417901</v>
      </c>
      <c r="E144">
        <v>525.06493188809702</v>
      </c>
      <c r="F144">
        <v>0.31874999999999898</v>
      </c>
      <c r="G144">
        <v>0.28045853136555199</v>
      </c>
      <c r="H144">
        <v>104</v>
      </c>
      <c r="I144">
        <v>57.5</v>
      </c>
      <c r="J144">
        <v>129</v>
      </c>
      <c r="K144">
        <v>57.106796116504903</v>
      </c>
      <c r="L144">
        <f t="shared" si="23"/>
        <v>525</v>
      </c>
      <c r="M144">
        <f t="shared" si="24"/>
        <v>8.2572815533970427</v>
      </c>
      <c r="N144">
        <v>92</v>
      </c>
      <c r="O144">
        <v>4.5999999999999996</v>
      </c>
      <c r="P144" s="4"/>
      <c r="Q144" s="3"/>
      <c r="S144" s="4"/>
      <c r="T144" s="3"/>
      <c r="V144" s="7">
        <v>295.89778618398998</v>
      </c>
      <c r="W144" s="4"/>
      <c r="X144" s="3"/>
      <c r="AA144" s="4"/>
      <c r="AB144" s="3"/>
      <c r="AD144" s="4"/>
      <c r="AE144" s="3"/>
      <c r="AG144" s="7">
        <v>288.26649916830399</v>
      </c>
      <c r="AH144" s="4"/>
      <c r="AI144" s="3"/>
      <c r="AJ144" s="5"/>
      <c r="AK144">
        <v>15.070967741936379</v>
      </c>
      <c r="AM144" s="11"/>
      <c r="AN144">
        <f t="shared" si="22"/>
        <v>15.070967741936379</v>
      </c>
      <c r="AP144">
        <v>143</v>
      </c>
      <c r="AV144">
        <v>92</v>
      </c>
      <c r="AW144">
        <v>1.4153846153846199</v>
      </c>
      <c r="AX144">
        <f t="shared" si="14"/>
        <v>91.838398202768843</v>
      </c>
      <c r="AY144">
        <f t="shared" si="15"/>
        <v>8434.2913844503346</v>
      </c>
      <c r="AZ144">
        <f t="shared" si="16"/>
        <v>0.12522682346727834</v>
      </c>
      <c r="BA144">
        <f t="shared" si="17"/>
        <v>0.74622792051836362</v>
      </c>
      <c r="BB144">
        <v>2.2723921144745201</v>
      </c>
      <c r="BC144">
        <f t="shared" si="18"/>
        <v>79.630090846217186</v>
      </c>
      <c r="BD144">
        <f t="shared" si="19"/>
        <v>6340.9513681768021</v>
      </c>
      <c r="BE144">
        <f t="shared" si="20"/>
        <v>0.15195604217369399</v>
      </c>
      <c r="BF144">
        <f t="shared" si="21"/>
        <v>0.68076610629414014</v>
      </c>
      <c r="BG144">
        <v>1.8688021292677499</v>
      </c>
      <c r="BH144">
        <v>92.945640700782107</v>
      </c>
    </row>
    <row r="145" spans="1:60" x14ac:dyDescent="0.3">
      <c r="A145">
        <v>144</v>
      </c>
      <c r="B145" s="6">
        <v>7.1999999999999797</v>
      </c>
      <c r="C145" s="6">
        <v>348.26258398929502</v>
      </c>
      <c r="D145">
        <v>336.86847656056602</v>
      </c>
      <c r="E145">
        <v>525.58745909751997</v>
      </c>
      <c r="F145">
        <v>0.28939497880714798</v>
      </c>
      <c r="G145">
        <v>0.300331000314977</v>
      </c>
      <c r="H145">
        <v>104.68837209302301</v>
      </c>
      <c r="I145">
        <v>57.530232558139502</v>
      </c>
      <c r="J145">
        <v>129.71144278606999</v>
      </c>
      <c r="K145">
        <v>57.034825870646799</v>
      </c>
      <c r="L145">
        <f t="shared" si="23"/>
        <v>525.48448455398682</v>
      </c>
      <c r="M145">
        <f t="shared" si="24"/>
        <v>10.403540437346777</v>
      </c>
      <c r="N145">
        <v>93</v>
      </c>
      <c r="O145">
        <v>4.6500000000000004</v>
      </c>
      <c r="P145" s="4"/>
      <c r="Q145" s="3"/>
      <c r="S145" s="4"/>
      <c r="T145" s="3"/>
      <c r="V145" s="7">
        <v>294.33443648298498</v>
      </c>
      <c r="W145" s="4"/>
      <c r="X145" s="3"/>
      <c r="AA145" s="4"/>
      <c r="AB145" s="3"/>
      <c r="AD145" s="4"/>
      <c r="AE145" s="3"/>
      <c r="AG145" s="7">
        <v>284.25602054655502</v>
      </c>
      <c r="AH145" s="4"/>
      <c r="AI145" s="3"/>
      <c r="AJ145" s="5"/>
      <c r="AK145">
        <v>14.082544906075896</v>
      </c>
      <c r="AM145" s="11"/>
      <c r="AN145">
        <f t="shared" si="22"/>
        <v>14.082544906075896</v>
      </c>
      <c r="AP145">
        <v>144</v>
      </c>
      <c r="AV145">
        <v>93</v>
      </c>
      <c r="AW145">
        <v>1.4307692307692299</v>
      </c>
      <c r="AX145">
        <f t="shared" si="14"/>
        <v>91.679934056615338</v>
      </c>
      <c r="AY145">
        <f t="shared" si="15"/>
        <v>8405.2103086253373</v>
      </c>
      <c r="AZ145">
        <f t="shared" si="16"/>
        <v>0.12658798459192219</v>
      </c>
      <c r="BA145">
        <f t="shared" si="17"/>
        <v>0.74365495857643527</v>
      </c>
      <c r="BB145">
        <v>2.2527976737494799</v>
      </c>
      <c r="BC145">
        <f t="shared" si="18"/>
        <v>79.423707296351324</v>
      </c>
      <c r="BD145">
        <f t="shared" si="19"/>
        <v>6308.1252806964903</v>
      </c>
      <c r="BE145">
        <f t="shared" si="20"/>
        <v>0.15360773828427704</v>
      </c>
      <c r="BF145">
        <f t="shared" si="21"/>
        <v>0.67724188942804109</v>
      </c>
      <c r="BG145">
        <v>1.8479589497015301</v>
      </c>
      <c r="BH145">
        <v>93.436447359712702</v>
      </c>
    </row>
    <row r="146" spans="1:60" x14ac:dyDescent="0.3">
      <c r="A146">
        <v>145</v>
      </c>
      <c r="B146" s="6">
        <v>7.2499999999999796</v>
      </c>
      <c r="C146" s="6">
        <v>347.408593730988</v>
      </c>
      <c r="D146">
        <v>337.76875529066598</v>
      </c>
      <c r="E146">
        <v>525.60513250475799</v>
      </c>
      <c r="F146">
        <v>0.27248814237941199</v>
      </c>
      <c r="G146">
        <v>0.273171351892952</v>
      </c>
      <c r="H146">
        <v>105.336448598131</v>
      </c>
      <c r="I146">
        <v>57.5</v>
      </c>
      <c r="J146">
        <v>130.36138613861399</v>
      </c>
      <c r="K146">
        <v>57.059405940594097</v>
      </c>
      <c r="L146">
        <f t="shared" si="23"/>
        <v>525.52368835014295</v>
      </c>
      <c r="M146">
        <f t="shared" si="24"/>
        <v>9.252475247523968</v>
      </c>
      <c r="N146">
        <v>94</v>
      </c>
      <c r="O146">
        <v>4.7</v>
      </c>
      <c r="P146" s="4"/>
      <c r="Q146" s="3"/>
      <c r="S146" s="4"/>
      <c r="T146" s="3"/>
      <c r="V146" s="7">
        <v>294.06129353153102</v>
      </c>
      <c r="W146" s="4"/>
      <c r="X146" s="3"/>
      <c r="AA146" s="4"/>
      <c r="AB146" s="3"/>
      <c r="AD146" s="4"/>
      <c r="AE146" s="3"/>
      <c r="AG146" s="7">
        <v>284.50293001036499</v>
      </c>
      <c r="AH146" s="4"/>
      <c r="AI146" s="3"/>
      <c r="AJ146" s="5"/>
      <c r="AK146">
        <v>15.247771836007239</v>
      </c>
      <c r="AM146" s="11"/>
      <c r="AN146">
        <f t="shared" si="22"/>
        <v>15.247771836007239</v>
      </c>
      <c r="AP146">
        <v>145</v>
      </c>
      <c r="AV146">
        <v>94</v>
      </c>
      <c r="AW146">
        <v>1.4461538461538499</v>
      </c>
      <c r="AX146">
        <f t="shared" si="14"/>
        <v>91.521973683984342</v>
      </c>
      <c r="AY146">
        <f t="shared" si="15"/>
        <v>8376.2716670119225</v>
      </c>
      <c r="AZ146">
        <f t="shared" si="16"/>
        <v>0.12794914571656693</v>
      </c>
      <c r="BA146">
        <f t="shared" si="17"/>
        <v>0.74109459856876259</v>
      </c>
      <c r="BB146">
        <v>2.23277046963628</v>
      </c>
      <c r="BC146">
        <f t="shared" si="18"/>
        <v>79.217336099553677</v>
      </c>
      <c r="BD146">
        <f t="shared" si="19"/>
        <v>6275.3863387096499</v>
      </c>
      <c r="BE146">
        <f t="shared" si="20"/>
        <v>0.15525943439486117</v>
      </c>
      <c r="BF146">
        <f t="shared" si="21"/>
        <v>0.6737270285236624</v>
      </c>
      <c r="BG146">
        <v>1.8266859241381901</v>
      </c>
      <c r="BH146">
        <v>93.5380710930135</v>
      </c>
    </row>
    <row r="147" spans="1:60" x14ac:dyDescent="0.3">
      <c r="A147">
        <v>146</v>
      </c>
      <c r="B147" s="6">
        <v>7.2999999999999803</v>
      </c>
      <c r="C147" s="6">
        <v>349.902638686557</v>
      </c>
      <c r="D147">
        <v>333.597122093954</v>
      </c>
      <c r="E147">
        <v>527.28917897484598</v>
      </c>
      <c r="F147">
        <v>0.29236973506872399</v>
      </c>
      <c r="G147">
        <v>0.32578188903234501</v>
      </c>
      <c r="H147">
        <v>106.032258064516</v>
      </c>
      <c r="I147">
        <v>57.520737327188897</v>
      </c>
      <c r="J147">
        <v>131.137055837563</v>
      </c>
      <c r="K147">
        <v>57.0609137055838</v>
      </c>
      <c r="L147">
        <f t="shared" si="23"/>
        <v>527.20075323398692</v>
      </c>
      <c r="M147">
        <f t="shared" si="24"/>
        <v>9.6562960537070239</v>
      </c>
      <c r="N147">
        <v>95</v>
      </c>
      <c r="O147">
        <v>4.75</v>
      </c>
      <c r="P147" s="4"/>
      <c r="Q147" s="3"/>
      <c r="S147" s="4"/>
      <c r="T147" s="3"/>
      <c r="V147" s="7">
        <v>288.341934632983</v>
      </c>
      <c r="W147" s="4"/>
      <c r="X147" s="3"/>
      <c r="AA147" s="4"/>
      <c r="AB147" s="3"/>
      <c r="AD147" s="4"/>
      <c r="AE147" s="3"/>
      <c r="AG147" s="7">
        <v>283.13700945812701</v>
      </c>
      <c r="AH147" s="4"/>
      <c r="AI147" s="3"/>
      <c r="AJ147" s="5"/>
      <c r="AK147">
        <v>16.06740442655888</v>
      </c>
      <c r="AM147" s="11"/>
      <c r="AN147">
        <f t="shared" si="22"/>
        <v>16.06740442655888</v>
      </c>
      <c r="AP147">
        <v>146</v>
      </c>
      <c r="AV147">
        <v>95</v>
      </c>
      <c r="AW147">
        <v>1.4615384615384599</v>
      </c>
      <c r="AX147">
        <f t="shared" si="14"/>
        <v>91.364493022491686</v>
      </c>
      <c r="AY147">
        <f t="shared" si="15"/>
        <v>8347.4705852569314</v>
      </c>
      <c r="AZ147">
        <f t="shared" si="16"/>
        <v>0.12931030684121078</v>
      </c>
      <c r="BA147">
        <f t="shared" si="17"/>
        <v>0.73854640923464387</v>
      </c>
      <c r="BB147">
        <v>2.2123419001484601</v>
      </c>
      <c r="BC147">
        <f t="shared" si="18"/>
        <v>79.010944240221676</v>
      </c>
      <c r="BD147">
        <f t="shared" si="19"/>
        <v>6242.7293097314187</v>
      </c>
      <c r="BE147">
        <f t="shared" si="20"/>
        <v>0.15691113050544422</v>
      </c>
      <c r="BF147">
        <f t="shared" si="21"/>
        <v>0.67022096182013591</v>
      </c>
      <c r="BG147">
        <v>1.8050133032059601</v>
      </c>
      <c r="BH147">
        <v>93.582979324092605</v>
      </c>
    </row>
    <row r="148" spans="1:60" x14ac:dyDescent="0.3">
      <c r="A148">
        <v>147</v>
      </c>
      <c r="B148" s="6">
        <v>7.3499999999999801</v>
      </c>
      <c r="C148" s="6">
        <v>343.97193710836598</v>
      </c>
      <c r="D148">
        <v>332.62762905475802</v>
      </c>
      <c r="E148">
        <v>528.83215818500696</v>
      </c>
      <c r="F148">
        <v>0.22661904480255299</v>
      </c>
      <c r="G148">
        <v>0.25744441307634203</v>
      </c>
      <c r="H148">
        <v>106.571428571429</v>
      </c>
      <c r="I148">
        <v>57.5</v>
      </c>
      <c r="J148">
        <v>131.75</v>
      </c>
      <c r="K148">
        <v>57.0561224489796</v>
      </c>
      <c r="L148">
        <f t="shared" si="23"/>
        <v>528.74999999999113</v>
      </c>
      <c r="M148">
        <f t="shared" si="24"/>
        <v>9.3214285714283918</v>
      </c>
      <c r="N148">
        <v>96</v>
      </c>
      <c r="O148">
        <v>4.8</v>
      </c>
      <c r="P148" s="4"/>
      <c r="Q148" s="3"/>
      <c r="S148" s="4"/>
      <c r="T148" s="3"/>
      <c r="V148" s="7">
        <v>284.25602054655502</v>
      </c>
      <c r="W148" s="4"/>
      <c r="X148" s="3"/>
      <c r="AA148" s="4"/>
      <c r="AB148" s="3"/>
      <c r="AD148" s="4"/>
      <c r="AE148" s="3"/>
      <c r="AG148" s="7">
        <v>280.25516790959398</v>
      </c>
      <c r="AH148" s="4"/>
      <c r="AI148" s="3"/>
      <c r="AJ148" s="5"/>
      <c r="AK148">
        <v>18.175982291090442</v>
      </c>
      <c r="AL148" s="11"/>
      <c r="AM148" s="11"/>
      <c r="AN148">
        <f t="shared" si="22"/>
        <v>18.175982291090442</v>
      </c>
      <c r="AP148">
        <v>147</v>
      </c>
      <c r="AV148">
        <v>96</v>
      </c>
      <c r="AW148">
        <v>1.4769230769230799</v>
      </c>
      <c r="AX148">
        <f t="shared" si="14"/>
        <v>91.207467372629637</v>
      </c>
      <c r="AY148">
        <f t="shared" si="15"/>
        <v>8318.802104529299</v>
      </c>
      <c r="AZ148">
        <f t="shared" si="16"/>
        <v>0.13067146796585552</v>
      </c>
      <c r="BA148">
        <f t="shared" si="17"/>
        <v>0.73600995183915441</v>
      </c>
      <c r="BB148">
        <v>2.1915427992369501</v>
      </c>
      <c r="BC148">
        <f t="shared" si="18"/>
        <v>78.804498370624472</v>
      </c>
      <c r="BD148">
        <f t="shared" si="19"/>
        <v>6210.1489634457548</v>
      </c>
      <c r="BE148">
        <f t="shared" si="20"/>
        <v>0.15856282661602833</v>
      </c>
      <c r="BF148">
        <f t="shared" si="21"/>
        <v>0.66672312778943854</v>
      </c>
      <c r="BG148">
        <v>1.78297124018965</v>
      </c>
      <c r="BH148">
        <v>94.206967597425802</v>
      </c>
    </row>
    <row r="149" spans="1:60" x14ac:dyDescent="0.3">
      <c r="A149">
        <v>148</v>
      </c>
      <c r="B149" s="6">
        <v>7.3999999999999799</v>
      </c>
      <c r="C149" s="6">
        <v>342.38578564155102</v>
      </c>
      <c r="D149">
        <v>329.934213349142</v>
      </c>
      <c r="E149">
        <v>525.78176729330198</v>
      </c>
      <c r="F149">
        <v>0.35991550876107797</v>
      </c>
      <c r="G149">
        <v>0.29889044752956601</v>
      </c>
      <c r="H149">
        <v>107.427884615385</v>
      </c>
      <c r="I149">
        <v>57.528846153846203</v>
      </c>
      <c r="J149">
        <v>132.461139896373</v>
      </c>
      <c r="K149">
        <v>57.082901554404103</v>
      </c>
      <c r="L149">
        <f t="shared" si="23"/>
        <v>525.69836090074807</v>
      </c>
      <c r="M149">
        <f t="shared" si="24"/>
        <v>9.3648365882841063</v>
      </c>
      <c r="N149">
        <v>97</v>
      </c>
      <c r="O149">
        <v>4.8499999999999996</v>
      </c>
      <c r="P149" s="4"/>
      <c r="Q149" s="3"/>
      <c r="S149" s="4"/>
      <c r="T149" s="3"/>
      <c r="V149" s="7">
        <v>287.34155874171898</v>
      </c>
      <c r="W149" s="4"/>
      <c r="X149" s="3"/>
      <c r="AA149" s="4"/>
      <c r="AB149" s="3"/>
      <c r="AD149" s="4"/>
      <c r="AE149" s="3"/>
      <c r="AG149" s="7">
        <v>277.42941235126801</v>
      </c>
      <c r="AH149" s="4"/>
      <c r="AI149" s="3"/>
      <c r="AJ149" s="5"/>
      <c r="AK149">
        <v>14.683924254633794</v>
      </c>
      <c r="AM149" s="11"/>
      <c r="AN149">
        <f t="shared" si="22"/>
        <v>14.683924254633794</v>
      </c>
      <c r="AP149">
        <v>148</v>
      </c>
      <c r="AV149">
        <v>97</v>
      </c>
      <c r="AW149">
        <v>1.4923076923076899</v>
      </c>
      <c r="AX149">
        <f t="shared" si="14"/>
        <v>91.050871440667379</v>
      </c>
      <c r="AY149">
        <f t="shared" si="15"/>
        <v>8290.2611901049386</v>
      </c>
      <c r="AZ149">
        <f t="shared" si="16"/>
        <v>0.13203262909049937</v>
      </c>
      <c r="BA149">
        <f t="shared" si="17"/>
        <v>0.73348478093269875</v>
      </c>
      <c r="BB149">
        <v>2.1704034013758799</v>
      </c>
      <c r="BC149">
        <f t="shared" si="18"/>
        <v>78.597964868709155</v>
      </c>
      <c r="BD149">
        <f t="shared" si="19"/>
        <v>6177.6400815028383</v>
      </c>
      <c r="BE149">
        <f t="shared" si="20"/>
        <v>0.16021452272661138</v>
      </c>
      <c r="BF149">
        <f t="shared" si="21"/>
        <v>0.66323296618824357</v>
      </c>
      <c r="BG149">
        <v>1.7605897585396799</v>
      </c>
      <c r="BH149">
        <v>94.231328344936301</v>
      </c>
    </row>
    <row r="150" spans="1:60" x14ac:dyDescent="0.3">
      <c r="A150">
        <v>149</v>
      </c>
      <c r="B150" s="6">
        <v>7.4499999999999797</v>
      </c>
      <c r="C150" s="6">
        <v>338.57162600513601</v>
      </c>
      <c r="D150">
        <v>327.483352463031</v>
      </c>
      <c r="E150">
        <v>529.75543557414403</v>
      </c>
      <c r="F150">
        <v>0.18044137611008301</v>
      </c>
      <c r="G150">
        <v>0.25731662937236</v>
      </c>
      <c r="H150">
        <v>107.852216748768</v>
      </c>
      <c r="I150">
        <v>57.596059113300498</v>
      </c>
      <c r="J150">
        <v>133.07368421052601</v>
      </c>
      <c r="K150">
        <v>57.094736842105299</v>
      </c>
      <c r="L150">
        <f t="shared" si="23"/>
        <v>529.65081669691824</v>
      </c>
      <c r="M150">
        <f t="shared" si="24"/>
        <v>10.527767695099193</v>
      </c>
      <c r="N150">
        <v>98</v>
      </c>
      <c r="O150">
        <v>4.9000000000000004</v>
      </c>
      <c r="P150" s="4"/>
      <c r="Q150" s="3"/>
      <c r="S150" s="4"/>
      <c r="T150" s="3"/>
      <c r="V150" s="7">
        <v>282.14201840781499</v>
      </c>
      <c r="W150" s="4"/>
      <c r="X150" s="3"/>
      <c r="AA150" s="4"/>
      <c r="AB150" s="3"/>
      <c r="AD150" s="4"/>
      <c r="AE150" s="3"/>
      <c r="AG150" s="7">
        <v>277.20727704015098</v>
      </c>
      <c r="AH150" s="4"/>
      <c r="AI150" s="3"/>
      <c r="AJ150" s="5"/>
      <c r="AK150">
        <v>18.286295369212532</v>
      </c>
      <c r="AM150" s="11"/>
      <c r="AN150">
        <f t="shared" si="22"/>
        <v>18.286295369212532</v>
      </c>
      <c r="AP150">
        <v>149</v>
      </c>
      <c r="AV150">
        <v>98</v>
      </c>
      <c r="AW150">
        <v>1.5076923076923101</v>
      </c>
      <c r="AX150">
        <f t="shared" si="14"/>
        <v>90.894679380743042</v>
      </c>
      <c r="AY150">
        <f t="shared" si="15"/>
        <v>8261.8427397280739</v>
      </c>
      <c r="AZ150">
        <f t="shared" si="16"/>
        <v>0.13339379021514411</v>
      </c>
      <c r="BA150">
        <f t="shared" si="17"/>
        <v>0.73097044509078335</v>
      </c>
      <c r="BB150">
        <v>2.14895339738105</v>
      </c>
      <c r="BC150">
        <f t="shared" si="18"/>
        <v>78.391309893883971</v>
      </c>
      <c r="BD150">
        <f t="shared" si="19"/>
        <v>6145.1974668789508</v>
      </c>
      <c r="BE150">
        <f t="shared" si="20"/>
        <v>0.16186621883719554</v>
      </c>
      <c r="BF150">
        <f t="shared" si="21"/>
        <v>0.65974991906280012</v>
      </c>
      <c r="BG150">
        <v>1.7378987842701099</v>
      </c>
      <c r="BH150">
        <v>94.402905207809695</v>
      </c>
    </row>
    <row r="151" spans="1:60" x14ac:dyDescent="0.3">
      <c r="A151">
        <v>150</v>
      </c>
      <c r="B151" s="6">
        <v>7.4999999999999796</v>
      </c>
      <c r="C151" s="6">
        <v>339.17354079983102</v>
      </c>
      <c r="D151">
        <v>323.99716071384501</v>
      </c>
      <c r="E151">
        <v>532.20788213512401</v>
      </c>
      <c r="F151">
        <v>0.29691332014091898</v>
      </c>
      <c r="G151">
        <v>0.34710173316826798</v>
      </c>
      <c r="H151">
        <v>108.558823529412</v>
      </c>
      <c r="I151">
        <v>57.617647058823501</v>
      </c>
      <c r="J151">
        <v>133.897849462366</v>
      </c>
      <c r="K151">
        <v>57.155913978494603</v>
      </c>
      <c r="L151">
        <f t="shared" si="23"/>
        <v>532.119544592034</v>
      </c>
      <c r="M151">
        <f t="shared" si="24"/>
        <v>9.6963946869068565</v>
      </c>
      <c r="N151">
        <v>99</v>
      </c>
      <c r="O151">
        <v>4.95</v>
      </c>
      <c r="P151" s="4"/>
      <c r="Q151" s="3"/>
      <c r="S151" s="4"/>
      <c r="T151" s="3"/>
      <c r="V151" s="7">
        <v>277.42941235126801</v>
      </c>
      <c r="W151" s="4"/>
      <c r="X151" s="3"/>
      <c r="AA151" s="4"/>
      <c r="AB151" s="3"/>
      <c r="AD151" s="4"/>
      <c r="AE151" s="3"/>
      <c r="AG151" s="7">
        <v>270.02885661626499</v>
      </c>
      <c r="AH151" s="4"/>
      <c r="AI151" s="3"/>
      <c r="AJ151" s="5"/>
      <c r="AK151">
        <v>16.00854993160069</v>
      </c>
      <c r="AM151" s="11"/>
      <c r="AN151">
        <f t="shared" si="22"/>
        <v>16.00854993160069</v>
      </c>
      <c r="AP151">
        <v>150</v>
      </c>
      <c r="AV151">
        <v>99</v>
      </c>
      <c r="AW151">
        <v>1.5230769230769201</v>
      </c>
      <c r="AX151">
        <f t="shared" si="14"/>
        <v>90.738864836150711</v>
      </c>
      <c r="AY151">
        <f t="shared" si="15"/>
        <v>8233.5415917532282</v>
      </c>
      <c r="AZ151">
        <f t="shared" si="16"/>
        <v>0.13475495133978796</v>
      </c>
      <c r="BA151">
        <f t="shared" si="17"/>
        <v>0.7284664876343826</v>
      </c>
      <c r="BB151">
        <v>2.12722190898047</v>
      </c>
      <c r="BC151">
        <f t="shared" si="18"/>
        <v>78.184499440782631</v>
      </c>
      <c r="BD151">
        <f t="shared" si="19"/>
        <v>6112.8159528057395</v>
      </c>
      <c r="BE151">
        <f t="shared" si="20"/>
        <v>0.16351791494777859</v>
      </c>
      <c r="BF151">
        <f t="shared" si="21"/>
        <v>0.65627343170758046</v>
      </c>
      <c r="BG151">
        <v>1.7149281448245399</v>
      </c>
      <c r="BH151">
        <v>94.6816033156922</v>
      </c>
    </row>
    <row r="152" spans="1:60" x14ac:dyDescent="0.3">
      <c r="A152">
        <v>151</v>
      </c>
      <c r="B152" s="6">
        <v>7.5499999999999803</v>
      </c>
      <c r="C152" s="6">
        <v>336.77981645240999</v>
      </c>
      <c r="D152">
        <v>325.738663096653</v>
      </c>
      <c r="E152">
        <v>526.54518262142199</v>
      </c>
      <c r="F152">
        <v>0.33591409656550802</v>
      </c>
      <c r="G152">
        <v>0.227663456704495</v>
      </c>
      <c r="H152">
        <v>109.358208955224</v>
      </c>
      <c r="I152">
        <v>57.592039800995003</v>
      </c>
      <c r="J152">
        <v>134.42553191489401</v>
      </c>
      <c r="K152">
        <v>57.031914893617</v>
      </c>
      <c r="L152">
        <f t="shared" si="23"/>
        <v>526.4137821530702</v>
      </c>
      <c r="M152">
        <f t="shared" si="24"/>
        <v>11.762623054938082</v>
      </c>
      <c r="N152">
        <v>100</v>
      </c>
      <c r="O152">
        <v>5</v>
      </c>
      <c r="P152" s="4"/>
      <c r="Q152" s="3"/>
      <c r="S152" s="4"/>
      <c r="T152" s="3"/>
      <c r="V152" s="7">
        <v>280.12264504177</v>
      </c>
      <c r="W152" s="4"/>
      <c r="X152" s="3"/>
      <c r="AA152" s="4"/>
      <c r="AB152" s="3"/>
      <c r="AD152" s="4"/>
      <c r="AE152" s="3"/>
      <c r="AG152" s="7">
        <v>273.225801009902</v>
      </c>
      <c r="AH152" s="4"/>
      <c r="AI152" s="3"/>
      <c r="AJ152" s="5"/>
      <c r="AK152">
        <v>17.253924133420682</v>
      </c>
      <c r="AM152" s="11"/>
      <c r="AN152">
        <f t="shared" si="22"/>
        <v>17.253924133420682</v>
      </c>
      <c r="AP152">
        <v>151</v>
      </c>
      <c r="AV152">
        <v>100</v>
      </c>
      <c r="AW152">
        <v>1.5384615384615401</v>
      </c>
      <c r="AX152">
        <f t="shared" si="14"/>
        <v>90.583400979819146</v>
      </c>
      <c r="AY152">
        <f t="shared" si="15"/>
        <v>8205.3525330706998</v>
      </c>
      <c r="AZ152">
        <f t="shared" si="16"/>
        <v>0.1361161124644327</v>
      </c>
      <c r="BA152">
        <f t="shared" si="17"/>
        <v>0.72597244733114918</v>
      </c>
      <c r="BB152">
        <v>2.10523746099219</v>
      </c>
      <c r="BC152">
        <f t="shared" si="18"/>
        <v>77.977499391005509</v>
      </c>
      <c r="BD152">
        <f t="shared" si="19"/>
        <v>6080.4904112742643</v>
      </c>
      <c r="BE152">
        <f t="shared" si="20"/>
        <v>0.1651696110583627</v>
      </c>
      <c r="BF152">
        <f t="shared" si="21"/>
        <v>0.65280295357827745</v>
      </c>
      <c r="BG152">
        <v>1.69170757365611</v>
      </c>
      <c r="BH152">
        <v>94.967536532178897</v>
      </c>
    </row>
    <row r="153" spans="1:60" x14ac:dyDescent="0.3">
      <c r="A153">
        <v>152</v>
      </c>
      <c r="B153" s="6">
        <v>7.5999999999999801</v>
      </c>
      <c r="C153" s="6">
        <v>333.51808973694602</v>
      </c>
      <c r="D153">
        <v>320.37788678598298</v>
      </c>
      <c r="E153">
        <v>530.68198824125398</v>
      </c>
      <c r="F153">
        <v>0.22270592317934201</v>
      </c>
      <c r="G153">
        <v>0.30718306790608901</v>
      </c>
      <c r="H153">
        <v>109.888324873096</v>
      </c>
      <c r="I153">
        <v>57.604060913705602</v>
      </c>
      <c r="J153">
        <v>135.15384615384599</v>
      </c>
      <c r="K153">
        <v>57.098901098901102</v>
      </c>
      <c r="L153">
        <f t="shared" si="23"/>
        <v>530.57594689574989</v>
      </c>
      <c r="M153">
        <f t="shared" si="24"/>
        <v>10.608356110894505</v>
      </c>
      <c r="N153">
        <v>101</v>
      </c>
      <c r="O153">
        <v>5.05</v>
      </c>
      <c r="P153" s="4"/>
      <c r="Q153" s="3"/>
      <c r="S153" s="4"/>
      <c r="T153" s="3"/>
      <c r="V153" s="7">
        <v>274.39649353171001</v>
      </c>
      <c r="W153" s="4"/>
      <c r="X153" s="3"/>
      <c r="AA153" s="4"/>
      <c r="AB153" s="3"/>
      <c r="AD153" s="4"/>
      <c r="AE153" s="3"/>
      <c r="AG153" s="7">
        <v>267.00202036561399</v>
      </c>
      <c r="AH153" s="4"/>
      <c r="AI153" s="3"/>
      <c r="AJ153" s="5"/>
      <c r="AK153">
        <v>15.526315789473209</v>
      </c>
      <c r="AM153" s="11"/>
      <c r="AN153">
        <f t="shared" si="22"/>
        <v>15.526315789473209</v>
      </c>
      <c r="AP153">
        <v>152</v>
      </c>
      <c r="AV153">
        <v>101</v>
      </c>
      <c r="AW153">
        <v>1.5538461538461601</v>
      </c>
      <c r="AX153">
        <f t="shared" si="14"/>
        <v>90.428260553985353</v>
      </c>
      <c r="AY153">
        <f t="shared" si="15"/>
        <v>8177.2703068194633</v>
      </c>
      <c r="AZ153">
        <f t="shared" si="16"/>
        <v>0.13747727358907744</v>
      </c>
      <c r="BA153">
        <f t="shared" si="17"/>
        <v>0.72348785907781699</v>
      </c>
      <c r="BB153">
        <v>2.0830280397532599</v>
      </c>
      <c r="BC153">
        <f t="shared" si="18"/>
        <v>77.770275562841633</v>
      </c>
      <c r="BD153">
        <f t="shared" si="19"/>
        <v>6048.215761120322</v>
      </c>
      <c r="BE153">
        <f t="shared" si="20"/>
        <v>0.16682130716894683</v>
      </c>
      <c r="BF153">
        <f t="shared" si="21"/>
        <v>0.64933793915984606</v>
      </c>
      <c r="BG153">
        <v>1.6682667068550501</v>
      </c>
      <c r="BH153">
        <v>95.269179432424195</v>
      </c>
    </row>
    <row r="154" spans="1:60" x14ac:dyDescent="0.3">
      <c r="A154">
        <v>153</v>
      </c>
      <c r="B154" s="6">
        <v>7.6499999999999799</v>
      </c>
      <c r="C154" s="6">
        <v>335.20682594253901</v>
      </c>
      <c r="D154">
        <v>318.69188763888002</v>
      </c>
      <c r="E154">
        <v>530.54932674246197</v>
      </c>
      <c r="F154">
        <v>0.30119983660683097</v>
      </c>
      <c r="G154">
        <v>0.29706442984083298</v>
      </c>
      <c r="H154">
        <v>110.603015075377</v>
      </c>
      <c r="I154">
        <v>57.663316582914597</v>
      </c>
      <c r="J154">
        <v>135.861111111111</v>
      </c>
      <c r="K154">
        <v>57.105555555555597</v>
      </c>
      <c r="L154">
        <f t="shared" si="23"/>
        <v>530.42001675041399</v>
      </c>
      <c r="M154">
        <f t="shared" si="24"/>
        <v>11.712981574538993</v>
      </c>
      <c r="N154">
        <v>102</v>
      </c>
      <c r="O154">
        <v>5.0999999999999996</v>
      </c>
      <c r="P154" s="4"/>
      <c r="Q154" s="3"/>
      <c r="S154" s="4"/>
      <c r="T154" s="3"/>
      <c r="V154" s="7">
        <v>278.07991289592297</v>
      </c>
      <c r="W154" s="4"/>
      <c r="X154" s="3"/>
      <c r="AA154" s="4"/>
      <c r="AB154" s="3"/>
      <c r="AD154" s="4"/>
      <c r="AE154" s="3"/>
      <c r="AG154" s="7">
        <v>264.91507595134402</v>
      </c>
      <c r="AH154" s="4"/>
      <c r="AI154" s="3"/>
      <c r="AJ154" s="5"/>
      <c r="AK154">
        <v>19.137096774192557</v>
      </c>
      <c r="AM154" s="11"/>
      <c r="AN154">
        <f t="shared" ref="AN154:AN185" si="25">SQRT((AK154)^2+(AM154)^2)</f>
        <v>19.137096774192557</v>
      </c>
      <c r="AP154">
        <v>153</v>
      </c>
      <c r="AV154">
        <v>102</v>
      </c>
      <c r="AW154">
        <v>1.5692307692307701</v>
      </c>
      <c r="AX154">
        <f t="shared" si="14"/>
        <v>90.273415909060347</v>
      </c>
      <c r="AY154">
        <f t="shared" si="15"/>
        <v>8149.2896198901899</v>
      </c>
      <c r="AZ154">
        <f t="shared" si="16"/>
        <v>0.13883843471372129</v>
      </c>
      <c r="BA154">
        <f t="shared" si="17"/>
        <v>0.72101225456403384</v>
      </c>
      <c r="BB154">
        <v>2.0606210664620002</v>
      </c>
      <c r="BC154">
        <f t="shared" si="18"/>
        <v>77.562793758968553</v>
      </c>
      <c r="BD154">
        <f t="shared" si="19"/>
        <v>6015.9869756962908</v>
      </c>
      <c r="BE154">
        <f t="shared" si="20"/>
        <v>0.16847300327952988</v>
      </c>
      <c r="BF154">
        <f t="shared" si="21"/>
        <v>0.64587784879015508</v>
      </c>
      <c r="BG154">
        <v>1.6446351146490401</v>
      </c>
      <c r="BH154">
        <v>95.122461991676204</v>
      </c>
    </row>
    <row r="155" spans="1:60" x14ac:dyDescent="0.3">
      <c r="A155">
        <v>154</v>
      </c>
      <c r="B155" s="6">
        <v>7.6999999999999797</v>
      </c>
      <c r="C155" s="6">
        <v>328.455539085027</v>
      </c>
      <c r="D155">
        <v>315.43652936911002</v>
      </c>
      <c r="E155">
        <v>532.09779876134201</v>
      </c>
      <c r="F155">
        <v>0.23840015022810301</v>
      </c>
      <c r="G155">
        <v>0.27084541867505002</v>
      </c>
      <c r="H155">
        <v>111.167539267016</v>
      </c>
      <c r="I155">
        <v>57.722513089005197</v>
      </c>
      <c r="J155">
        <v>136.5</v>
      </c>
      <c r="K155">
        <v>57.193181818181799</v>
      </c>
      <c r="L155">
        <f t="shared" si="23"/>
        <v>531.9816753926641</v>
      </c>
      <c r="M155">
        <f t="shared" si="24"/>
        <v>11.115956687291366</v>
      </c>
      <c r="N155">
        <v>103</v>
      </c>
      <c r="O155">
        <v>5.15</v>
      </c>
      <c r="P155" s="4"/>
      <c r="Q155" s="3"/>
      <c r="S155" s="4"/>
      <c r="T155" s="3"/>
      <c r="V155" s="7">
        <v>270.02885661626499</v>
      </c>
      <c r="W155" s="4"/>
      <c r="X155" s="3"/>
      <c r="AA155" s="4"/>
      <c r="AB155" s="3"/>
      <c r="AD155" s="4"/>
      <c r="AE155" s="3"/>
      <c r="AG155" s="7">
        <v>266.09271980539501</v>
      </c>
      <c r="AH155" s="4"/>
      <c r="AI155" s="3"/>
      <c r="AJ155" s="5"/>
      <c r="AK155">
        <v>17.167255813952906</v>
      </c>
      <c r="AM155" s="11"/>
      <c r="AN155">
        <f t="shared" si="25"/>
        <v>17.167255813952906</v>
      </c>
      <c r="AP155">
        <v>154</v>
      </c>
      <c r="AV155">
        <v>103</v>
      </c>
      <c r="AW155">
        <v>1.5846153846153901</v>
      </c>
      <c r="AX155">
        <f t="shared" si="14"/>
        <v>90.118839041688318</v>
      </c>
      <c r="AY155">
        <f t="shared" si="15"/>
        <v>8121.4051502217262</v>
      </c>
      <c r="AZ155">
        <f t="shared" si="16"/>
        <v>0.140199595838366</v>
      </c>
      <c r="BA155">
        <f t="shared" si="17"/>
        <v>0.71854516291792148</v>
      </c>
      <c r="BB155">
        <v>2.0380433688019699</v>
      </c>
      <c r="BC155">
        <f t="shared" si="18"/>
        <v>77.355019812131047</v>
      </c>
      <c r="BD155">
        <f t="shared" si="19"/>
        <v>5983.7990901351868</v>
      </c>
      <c r="BE155">
        <f t="shared" si="20"/>
        <v>0.17012469939011399</v>
      </c>
      <c r="BF155">
        <f t="shared" si="21"/>
        <v>0.64242214943985798</v>
      </c>
      <c r="BG155">
        <v>1.6208422608559301</v>
      </c>
      <c r="BH155">
        <v>95.4578406641143</v>
      </c>
    </row>
    <row r="156" spans="1:60" x14ac:dyDescent="0.3">
      <c r="A156">
        <v>155</v>
      </c>
      <c r="B156" s="6">
        <v>7.7499999999999796</v>
      </c>
      <c r="C156" s="6">
        <v>325.930084144359</v>
      </c>
      <c r="D156">
        <v>314.31849100040398</v>
      </c>
      <c r="E156">
        <v>529.74162573794001</v>
      </c>
      <c r="F156">
        <v>0.29154864172698602</v>
      </c>
      <c r="G156">
        <v>0.24617837667126299</v>
      </c>
      <c r="H156">
        <v>111.86170212766</v>
      </c>
      <c r="I156">
        <v>57.723404255319103</v>
      </c>
      <c r="J156">
        <v>137.08000000000001</v>
      </c>
      <c r="K156">
        <v>57.108571428571402</v>
      </c>
      <c r="L156">
        <f t="shared" si="23"/>
        <v>529.58425531914031</v>
      </c>
      <c r="M156">
        <f t="shared" si="24"/>
        <v>12.911489361701726</v>
      </c>
      <c r="N156">
        <v>104</v>
      </c>
      <c r="O156">
        <v>5.2</v>
      </c>
      <c r="P156" s="4"/>
      <c r="Q156" s="3"/>
      <c r="S156" s="4"/>
      <c r="T156" s="3"/>
      <c r="V156" s="7">
        <v>275.42111399112702</v>
      </c>
      <c r="W156" s="4"/>
      <c r="X156" s="3"/>
      <c r="AA156" s="4"/>
      <c r="AB156" s="3"/>
      <c r="AD156" s="4"/>
      <c r="AE156" s="3"/>
      <c r="AG156" s="7">
        <v>264.91978121743301</v>
      </c>
      <c r="AH156" s="4"/>
      <c r="AI156" s="3"/>
      <c r="AJ156" s="5"/>
      <c r="AK156">
        <v>17.011314395762518</v>
      </c>
      <c r="AM156" s="11"/>
      <c r="AN156">
        <f t="shared" si="25"/>
        <v>17.011314395762518</v>
      </c>
      <c r="AP156">
        <v>155</v>
      </c>
      <c r="AV156">
        <v>104</v>
      </c>
      <c r="AW156">
        <v>1.6</v>
      </c>
      <c r="AX156">
        <f t="shared" si="14"/>
        <v>89.96450163199998</v>
      </c>
      <c r="AY156">
        <f t="shared" si="15"/>
        <v>8093.6115538941267</v>
      </c>
      <c r="AZ156">
        <f t="shared" si="16"/>
        <v>0.14156075696300985</v>
      </c>
      <c r="BA156">
        <f t="shared" si="17"/>
        <v>0.71608611133363442</v>
      </c>
      <c r="BB156">
        <v>2.01532124130705</v>
      </c>
      <c r="BC156">
        <f t="shared" si="18"/>
        <v>77.146919628799978</v>
      </c>
      <c r="BD156">
        <f t="shared" si="19"/>
        <v>5951.6472082125238</v>
      </c>
      <c r="BE156">
        <f t="shared" si="20"/>
        <v>0.17177639550069704</v>
      </c>
      <c r="BF156">
        <f t="shared" si="21"/>
        <v>0.63897031544908356</v>
      </c>
      <c r="BG156">
        <v>1.5969175326474001</v>
      </c>
      <c r="BH156">
        <v>95.783132648172</v>
      </c>
    </row>
    <row r="157" spans="1:60" x14ac:dyDescent="0.3">
      <c r="A157">
        <v>156</v>
      </c>
      <c r="B157" s="6">
        <v>7.7999999999999803</v>
      </c>
      <c r="C157" s="6">
        <v>324.19689540354898</v>
      </c>
      <c r="D157">
        <v>311.69585656224399</v>
      </c>
      <c r="E157">
        <v>533.22207020059</v>
      </c>
      <c r="F157">
        <v>0.241574280617986</v>
      </c>
      <c r="G157">
        <v>0.31136675075793702</v>
      </c>
      <c r="H157">
        <v>112.435483870968</v>
      </c>
      <c r="I157">
        <v>57.763440860215098</v>
      </c>
      <c r="J157">
        <v>137.81976744185999</v>
      </c>
      <c r="K157">
        <v>57.156976744185997</v>
      </c>
      <c r="L157">
        <f t="shared" si="23"/>
        <v>533.06995498873187</v>
      </c>
      <c r="M157">
        <f t="shared" si="24"/>
        <v>12.735746436611137</v>
      </c>
      <c r="N157">
        <v>105</v>
      </c>
      <c r="O157">
        <v>5.25</v>
      </c>
      <c r="P157" s="4"/>
      <c r="Q157" s="3"/>
      <c r="S157" s="4"/>
      <c r="T157" s="3"/>
      <c r="V157" s="7">
        <v>267.94425327641102</v>
      </c>
      <c r="W157" s="4"/>
      <c r="X157" s="3"/>
      <c r="AA157" s="4"/>
      <c r="AB157" s="3"/>
      <c r="AD157" s="4"/>
      <c r="AE157" s="3"/>
      <c r="AG157" s="7">
        <v>259.82775871416999</v>
      </c>
      <c r="AH157" s="4"/>
      <c r="AI157" s="3"/>
      <c r="AJ157" s="5"/>
      <c r="AK157">
        <v>17.3274664196381</v>
      </c>
      <c r="AL157" s="11"/>
      <c r="AM157" s="11"/>
      <c r="AN157">
        <f t="shared" si="25"/>
        <v>17.3274664196381</v>
      </c>
      <c r="AP157">
        <v>156</v>
      </c>
      <c r="AV157">
        <v>105</v>
      </c>
      <c r="AW157">
        <v>1.6153846153846201</v>
      </c>
      <c r="AX157">
        <f t="shared" si="14"/>
        <v>89.810375080058023</v>
      </c>
      <c r="AY157">
        <f t="shared" si="15"/>
        <v>8065.9034720207073</v>
      </c>
      <c r="AZ157">
        <f t="shared" si="16"/>
        <v>0.14292191808765459</v>
      </c>
      <c r="BA157">
        <f t="shared" si="17"/>
        <v>0.713634625681138</v>
      </c>
      <c r="BB157">
        <v>1.9924804178226201</v>
      </c>
      <c r="BC157">
        <f t="shared" si="18"/>
        <v>76.938459230808533</v>
      </c>
      <c r="BD157">
        <f t="shared" si="19"/>
        <v>5919.5265088107872</v>
      </c>
      <c r="BE157">
        <f t="shared" si="20"/>
        <v>0.17342809161128114</v>
      </c>
      <c r="BF157">
        <f t="shared" si="21"/>
        <v>0.63552182922146383</v>
      </c>
      <c r="BG157">
        <v>1.5728902340151101</v>
      </c>
      <c r="BH157">
        <v>95.989967744568403</v>
      </c>
    </row>
    <row r="158" spans="1:60" x14ac:dyDescent="0.3">
      <c r="A158">
        <v>157</v>
      </c>
      <c r="B158" s="6">
        <v>7.8499999999999801</v>
      </c>
      <c r="C158" s="6">
        <v>321.42055632638602</v>
      </c>
      <c r="D158">
        <v>307.22620421298302</v>
      </c>
      <c r="E158">
        <v>536.17467632431499</v>
      </c>
      <c r="F158">
        <v>0.23888439616870999</v>
      </c>
      <c r="G158">
        <v>0.29716753300533</v>
      </c>
      <c r="H158">
        <v>113</v>
      </c>
      <c r="I158">
        <v>57.693989071038303</v>
      </c>
      <c r="J158">
        <v>138.526946107784</v>
      </c>
      <c r="K158">
        <v>57.179640718562901</v>
      </c>
      <c r="L158">
        <f t="shared" si="23"/>
        <v>536.06586826346393</v>
      </c>
      <c r="M158">
        <f t="shared" si="24"/>
        <v>10.801315401983437</v>
      </c>
      <c r="N158">
        <v>106</v>
      </c>
      <c r="O158">
        <v>5.3</v>
      </c>
      <c r="P158" s="4"/>
      <c r="Q158" s="3"/>
      <c r="S158" s="4"/>
      <c r="T158" s="3"/>
      <c r="V158" s="7">
        <v>266.14588258763399</v>
      </c>
      <c r="W158" s="4"/>
      <c r="X158" s="3"/>
      <c r="AA158" s="4"/>
      <c r="AB158" s="3"/>
      <c r="AD158" s="4"/>
      <c r="AE158" s="3"/>
      <c r="AG158" s="7">
        <v>262.87282095057702</v>
      </c>
      <c r="AH158" s="4"/>
      <c r="AI158" s="3"/>
      <c r="AJ158" s="5"/>
      <c r="AK158">
        <v>20.102163934425384</v>
      </c>
      <c r="AM158" s="11"/>
      <c r="AN158">
        <f t="shared" si="25"/>
        <v>20.102163934425384</v>
      </c>
      <c r="AP158">
        <v>157</v>
      </c>
      <c r="AV158">
        <v>106</v>
      </c>
      <c r="AW158">
        <v>1.6307692307692301</v>
      </c>
      <c r="AX158">
        <f t="shared" si="14"/>
        <v>89.656430541496974</v>
      </c>
      <c r="AY158">
        <f t="shared" si="15"/>
        <v>8038.2755374422713</v>
      </c>
      <c r="AZ158">
        <f t="shared" si="16"/>
        <v>0.14428307921229844</v>
      </c>
      <c r="BA158">
        <f t="shared" si="17"/>
        <v>0.71119023109848301</v>
      </c>
      <c r="BB158">
        <v>1.96954604288284</v>
      </c>
      <c r="BC158">
        <f t="shared" si="18"/>
        <v>76.729604794969021</v>
      </c>
      <c r="BD158">
        <f t="shared" si="19"/>
        <v>5887.4322519921325</v>
      </c>
      <c r="BE158">
        <f t="shared" si="20"/>
        <v>0.17507978772186419</v>
      </c>
      <c r="BF158">
        <f t="shared" si="21"/>
        <v>0.63207618187609993</v>
      </c>
      <c r="BG158">
        <v>1.54878957819038</v>
      </c>
      <c r="BH158">
        <v>96.294200629207296</v>
      </c>
    </row>
    <row r="159" spans="1:60" x14ac:dyDescent="0.3">
      <c r="A159">
        <v>158</v>
      </c>
      <c r="B159" s="6">
        <v>7.8999999999999799</v>
      </c>
      <c r="C159" s="6">
        <v>317.94599933848701</v>
      </c>
      <c r="D159">
        <v>307.32090448972201</v>
      </c>
      <c r="E159">
        <v>532.60057023728098</v>
      </c>
      <c r="F159">
        <v>0.33602642425151602</v>
      </c>
      <c r="G159">
        <v>0.26483721423701601</v>
      </c>
      <c r="H159">
        <v>113.798882681564</v>
      </c>
      <c r="I159">
        <v>57.7374301675978</v>
      </c>
      <c r="J159">
        <v>139.15568862275501</v>
      </c>
      <c r="K159">
        <v>57.227544910179603</v>
      </c>
      <c r="L159">
        <f t="shared" si="23"/>
        <v>532.49292476501125</v>
      </c>
      <c r="M159">
        <f t="shared" si="24"/>
        <v>10.707590405782149</v>
      </c>
      <c r="N159">
        <v>107</v>
      </c>
      <c r="O159">
        <v>5.35</v>
      </c>
      <c r="P159" s="4"/>
      <c r="Q159" s="3"/>
      <c r="S159" s="4"/>
      <c r="T159" s="3"/>
      <c r="V159" s="7">
        <v>263.98422847049801</v>
      </c>
      <c r="W159" s="4"/>
      <c r="X159" s="3"/>
      <c r="AA159" s="4"/>
      <c r="AB159" s="3"/>
      <c r="AD159" s="4"/>
      <c r="AE159" s="3"/>
      <c r="AG159" s="7">
        <v>259.77384281853</v>
      </c>
      <c r="AH159" s="4"/>
      <c r="AI159" s="3"/>
      <c r="AJ159" s="5"/>
      <c r="AK159">
        <v>19.200860832138304</v>
      </c>
      <c r="AM159" s="11"/>
      <c r="AN159">
        <f t="shared" si="25"/>
        <v>19.200860832138304</v>
      </c>
      <c r="AP159">
        <v>158</v>
      </c>
      <c r="AV159">
        <v>107</v>
      </c>
      <c r="AW159">
        <v>1.6461538461538501</v>
      </c>
      <c r="AX159">
        <f t="shared" si="14"/>
        <v>89.502638962355263</v>
      </c>
      <c r="AY159">
        <f t="shared" si="15"/>
        <v>8010.7223812257143</v>
      </c>
      <c r="AZ159">
        <f t="shared" si="16"/>
        <v>0.14564424033694318</v>
      </c>
      <c r="BA159">
        <f t="shared" si="17"/>
        <v>0.70875245256677311</v>
      </c>
      <c r="BB159">
        <v>1.9465427333775001</v>
      </c>
      <c r="BC159">
        <f t="shared" si="18"/>
        <v>76.520322690667044</v>
      </c>
      <c r="BD159">
        <f t="shared" si="19"/>
        <v>5855.3597846838138</v>
      </c>
      <c r="BE159">
        <f t="shared" si="20"/>
        <v>0.17673148383244833</v>
      </c>
      <c r="BF159">
        <f t="shared" si="21"/>
        <v>0.62863287385795186</v>
      </c>
      <c r="BG159">
        <v>1.52464471587124</v>
      </c>
      <c r="BH159">
        <v>96.501919061945003</v>
      </c>
    </row>
    <row r="160" spans="1:60" x14ac:dyDescent="0.3">
      <c r="A160">
        <v>159</v>
      </c>
      <c r="B160" s="6">
        <v>7.9499999999999797</v>
      </c>
      <c r="C160">
        <v>316.24748400235001</v>
      </c>
      <c r="D160">
        <v>301.593346510532</v>
      </c>
      <c r="E160">
        <v>534.29618855323099</v>
      </c>
      <c r="F160">
        <v>0.17938885592274401</v>
      </c>
      <c r="G160">
        <v>0.21485233349722799</v>
      </c>
      <c r="H160">
        <v>114.225988700565</v>
      </c>
      <c r="I160">
        <v>57.734463276836202</v>
      </c>
      <c r="J160">
        <v>139.66459627329201</v>
      </c>
      <c r="K160">
        <v>57.279503105590102</v>
      </c>
      <c r="L160">
        <f t="shared" si="23"/>
        <v>534.21075902726716</v>
      </c>
      <c r="M160">
        <f t="shared" si="24"/>
        <v>9.5541635961680953</v>
      </c>
      <c r="N160">
        <v>108</v>
      </c>
      <c r="O160">
        <v>5.4</v>
      </c>
      <c r="P160" s="4"/>
      <c r="Q160" s="3"/>
      <c r="S160" s="4"/>
      <c r="T160" s="3"/>
      <c r="V160" s="7">
        <v>257.673461171729</v>
      </c>
      <c r="W160" s="4"/>
      <c r="X160" s="3"/>
      <c r="AA160" s="4"/>
      <c r="AB160" s="3"/>
      <c r="AD160" s="4"/>
      <c r="AE160" s="3"/>
      <c r="AG160" s="7">
        <v>257.59004316554598</v>
      </c>
      <c r="AH160" s="4"/>
      <c r="AI160" s="3"/>
      <c r="AJ160" s="5"/>
      <c r="AK160">
        <v>19.025641025640958</v>
      </c>
      <c r="AM160" s="11"/>
      <c r="AN160">
        <f t="shared" si="25"/>
        <v>19.025641025640958</v>
      </c>
      <c r="AP160">
        <v>159</v>
      </c>
      <c r="AV160">
        <v>108</v>
      </c>
      <c r="AW160">
        <v>1.6615384615384601</v>
      </c>
      <c r="AX160">
        <f t="shared" si="14"/>
        <v>89.348971113101953</v>
      </c>
      <c r="AY160">
        <f t="shared" si="15"/>
        <v>7983.2386389699277</v>
      </c>
      <c r="AZ160">
        <f t="shared" si="16"/>
        <v>0.14700540146158703</v>
      </c>
      <c r="BA160">
        <f t="shared" si="17"/>
        <v>0.70632081546808223</v>
      </c>
      <c r="BB160">
        <v>1.9234945504593</v>
      </c>
      <c r="BC160">
        <f t="shared" si="18"/>
        <v>76.310579515436331</v>
      </c>
      <c r="BD160">
        <f t="shared" si="19"/>
        <v>5823.3045459817313</v>
      </c>
      <c r="BE160">
        <f t="shared" si="20"/>
        <v>0.17838317994303138</v>
      </c>
      <c r="BF160">
        <f t="shared" si="21"/>
        <v>0.62519141550722801</v>
      </c>
      <c r="BG160">
        <v>1.50048468944381</v>
      </c>
      <c r="BH160">
        <v>96.724051600304605</v>
      </c>
    </row>
    <row r="161" spans="1:60" x14ac:dyDescent="0.3">
      <c r="A161">
        <v>160</v>
      </c>
      <c r="B161" s="6">
        <v>7.9999999999999796</v>
      </c>
      <c r="C161">
        <v>315.34173344022901</v>
      </c>
      <c r="D161">
        <v>299.74886441397598</v>
      </c>
      <c r="E161">
        <v>538.058337674835</v>
      </c>
      <c r="F161">
        <v>0.24645797623250101</v>
      </c>
      <c r="G161">
        <v>0.32641889070469698</v>
      </c>
      <c r="H161">
        <v>114.8125</v>
      </c>
      <c r="I161">
        <v>57.715909090909101</v>
      </c>
      <c r="J161">
        <v>140.427672955975</v>
      </c>
      <c r="K161">
        <v>57.132075471698101</v>
      </c>
      <c r="L161">
        <f t="shared" si="23"/>
        <v>537.91863207547499</v>
      </c>
      <c r="M161">
        <f t="shared" si="24"/>
        <v>12.260506003430983</v>
      </c>
      <c r="N161">
        <v>109</v>
      </c>
      <c r="O161">
        <v>5.45</v>
      </c>
      <c r="P161" s="4"/>
      <c r="Q161" s="3"/>
      <c r="S161" s="4"/>
      <c r="T161" s="3"/>
      <c r="V161" s="7">
        <v>260.82839046866599</v>
      </c>
      <c r="W161" s="4"/>
      <c r="X161" s="3"/>
      <c r="AA161" s="4"/>
      <c r="AB161" s="3"/>
      <c r="AD161" s="4"/>
      <c r="AE161" s="3"/>
      <c r="AG161" s="7">
        <v>254.30206755166901</v>
      </c>
      <c r="AH161" s="4"/>
      <c r="AI161" s="3"/>
      <c r="AJ161" s="5"/>
      <c r="AK161">
        <v>20.419736842106694</v>
      </c>
      <c r="AM161" s="11"/>
      <c r="AN161">
        <f t="shared" si="25"/>
        <v>20.419736842106694</v>
      </c>
      <c r="AP161">
        <v>160</v>
      </c>
      <c r="AV161">
        <v>109</v>
      </c>
      <c r="AW161">
        <v>1.6769230769230801</v>
      </c>
      <c r="AX161">
        <f t="shared" si="14"/>
        <v>89.195397621855093</v>
      </c>
      <c r="AY161">
        <f t="shared" si="15"/>
        <v>7955.8189569208334</v>
      </c>
      <c r="AZ161">
        <f t="shared" si="16"/>
        <v>0.14836656258623176</v>
      </c>
      <c r="BA161">
        <f t="shared" si="17"/>
        <v>0.70389484612648545</v>
      </c>
      <c r="BB161">
        <v>1.9004249709615999</v>
      </c>
      <c r="BC161">
        <f t="shared" si="18"/>
        <v>76.100342128510732</v>
      </c>
      <c r="BD161">
        <f t="shared" si="19"/>
        <v>5791.2620720763853</v>
      </c>
      <c r="BE161">
        <f t="shared" si="20"/>
        <v>0.18003487605361548</v>
      </c>
      <c r="BF161">
        <f t="shared" si="21"/>
        <v>0.62175132758823703</v>
      </c>
      <c r="BG161">
        <v>1.4763384595617599</v>
      </c>
      <c r="BH161">
        <v>96.892613317883502</v>
      </c>
    </row>
    <row r="162" spans="1:60" x14ac:dyDescent="0.3">
      <c r="A162">
        <v>161</v>
      </c>
      <c r="B162" s="6">
        <v>8.0499999999999794</v>
      </c>
      <c r="C162">
        <v>308.00972941132397</v>
      </c>
      <c r="D162">
        <v>301.810513607129</v>
      </c>
      <c r="E162">
        <v>536.19786794772199</v>
      </c>
      <c r="F162">
        <v>0.291601736672775</v>
      </c>
      <c r="G162">
        <v>0.26150721260452198</v>
      </c>
      <c r="H162">
        <v>115.5</v>
      </c>
      <c r="I162">
        <v>57.619047619047599</v>
      </c>
      <c r="J162">
        <v>141.031055900621</v>
      </c>
      <c r="K162">
        <v>57.285714285714299</v>
      </c>
      <c r="L162">
        <f t="shared" si="23"/>
        <v>536.152173913041</v>
      </c>
      <c r="M162">
        <f t="shared" si="24"/>
        <v>6.9999999999993037</v>
      </c>
      <c r="N162">
        <v>110</v>
      </c>
      <c r="O162">
        <v>5.5</v>
      </c>
      <c r="P162" s="4"/>
      <c r="Q162" s="3"/>
      <c r="S162" s="4"/>
      <c r="T162" s="3"/>
      <c r="V162" s="7">
        <v>255.47547865980201</v>
      </c>
      <c r="W162" s="4"/>
      <c r="X162" s="3"/>
      <c r="AA162" s="4"/>
      <c r="AB162" s="3"/>
      <c r="AD162" s="4"/>
      <c r="AE162" s="3"/>
      <c r="AG162" s="7">
        <v>249.83235555950901</v>
      </c>
      <c r="AH162" s="4"/>
      <c r="AI162" s="3"/>
      <c r="AJ162" s="5"/>
      <c r="AK162">
        <v>23.539920948616782</v>
      </c>
      <c r="AM162" s="11"/>
      <c r="AN162">
        <f t="shared" si="25"/>
        <v>23.539920948616782</v>
      </c>
      <c r="AP162">
        <v>161</v>
      </c>
      <c r="AV162">
        <v>110</v>
      </c>
      <c r="AW162">
        <v>1.6923076923076901</v>
      </c>
      <c r="AX162">
        <f t="shared" si="14"/>
        <v>89.041889006795202</v>
      </c>
      <c r="AY162">
        <f t="shared" si="15"/>
        <v>7928.4579978984366</v>
      </c>
      <c r="AZ162">
        <f t="shared" si="16"/>
        <v>0.14972772371087562</v>
      </c>
      <c r="BA162">
        <f t="shared" si="17"/>
        <v>0.70147407233245773</v>
      </c>
      <c r="BB162">
        <v>1.8773569497727001</v>
      </c>
      <c r="BC162">
        <f t="shared" si="18"/>
        <v>75.889577682357043</v>
      </c>
      <c r="BD162">
        <f t="shared" si="19"/>
        <v>5759.2280008065045</v>
      </c>
      <c r="BE162">
        <f t="shared" si="20"/>
        <v>0.18168657216419853</v>
      </c>
      <c r="BF162">
        <f t="shared" si="21"/>
        <v>0.61831214177826677</v>
      </c>
      <c r="BG162">
        <v>1.4522348943599801</v>
      </c>
      <c r="BH162">
        <v>97.142115271750797</v>
      </c>
    </row>
    <row r="163" spans="1:60" x14ac:dyDescent="0.3">
      <c r="A163">
        <v>162</v>
      </c>
      <c r="B163" s="6">
        <v>8.0999999999999801</v>
      </c>
      <c r="C163">
        <v>309.01972034434601</v>
      </c>
      <c r="D163">
        <v>297.84720747542099</v>
      </c>
      <c r="E163">
        <v>536.97661377095903</v>
      </c>
      <c r="F163">
        <v>0.230586826713711</v>
      </c>
      <c r="G163">
        <v>0.25009882179621501</v>
      </c>
      <c r="H163">
        <v>116.041420118343</v>
      </c>
      <c r="I163">
        <v>57.710059171597599</v>
      </c>
      <c r="J163">
        <v>141.605095541401</v>
      </c>
      <c r="K163">
        <v>57.127388535031898</v>
      </c>
      <c r="L163">
        <f t="shared" si="23"/>
        <v>536.83718388421801</v>
      </c>
      <c r="M163">
        <f t="shared" si="24"/>
        <v>12.236083367879736</v>
      </c>
      <c r="N163">
        <v>111</v>
      </c>
      <c r="O163">
        <v>5.5499999999999901</v>
      </c>
      <c r="P163" s="4"/>
      <c r="Q163" s="3"/>
      <c r="S163" s="4"/>
      <c r="T163" s="3"/>
      <c r="V163" s="7">
        <v>251.94040123666801</v>
      </c>
      <c r="W163" s="4"/>
      <c r="X163" s="3"/>
      <c r="AA163" s="4"/>
      <c r="AB163" s="3"/>
      <c r="AD163" s="4"/>
      <c r="AE163" s="3"/>
      <c r="AG163" s="7">
        <v>248.515146447088</v>
      </c>
      <c r="AH163" s="4"/>
      <c r="AI163" s="3"/>
      <c r="AJ163" s="5"/>
      <c r="AK163">
        <v>23.786697247706456</v>
      </c>
      <c r="AM163" s="11"/>
      <c r="AN163">
        <f t="shared" si="25"/>
        <v>23.786697247706456</v>
      </c>
      <c r="AP163">
        <v>162</v>
      </c>
      <c r="AV163">
        <v>111</v>
      </c>
      <c r="AW163">
        <v>1.7076923076923101</v>
      </c>
      <c r="AX163">
        <f t="shared" si="14"/>
        <v>88.888415707770235</v>
      </c>
      <c r="AY163">
        <f t="shared" si="15"/>
        <v>7901.1504470373748</v>
      </c>
      <c r="AZ163">
        <f t="shared" si="16"/>
        <v>0.15108888483552035</v>
      </c>
      <c r="BA163">
        <f t="shared" si="17"/>
        <v>0.69905802385077154</v>
      </c>
      <c r="BB163">
        <v>1.8543128814230601</v>
      </c>
      <c r="BC163">
        <f t="shared" si="18"/>
        <v>75.678253652184907</v>
      </c>
      <c r="BD163">
        <f t="shared" si="19"/>
        <v>5727.1980758444379</v>
      </c>
      <c r="BE163">
        <f t="shared" si="20"/>
        <v>0.18333826827478267</v>
      </c>
      <c r="BF163">
        <f t="shared" si="21"/>
        <v>0.61487340111692823</v>
      </c>
      <c r="BG163">
        <v>1.42820275788727</v>
      </c>
      <c r="BH163">
        <v>97.389868782042001</v>
      </c>
    </row>
    <row r="164" spans="1:60" x14ac:dyDescent="0.3">
      <c r="A164">
        <v>163</v>
      </c>
      <c r="B164" s="6">
        <v>8.1499999999999808</v>
      </c>
      <c r="C164">
        <v>303.40312983817802</v>
      </c>
      <c r="D164">
        <v>295.89778618398901</v>
      </c>
      <c r="E164">
        <v>542.31251243996303</v>
      </c>
      <c r="F164">
        <v>0.25137133784780802</v>
      </c>
      <c r="G164">
        <v>0.35912361395002401</v>
      </c>
      <c r="H164">
        <v>116.638036809816</v>
      </c>
      <c r="I164">
        <v>57.662576687116598</v>
      </c>
      <c r="J164">
        <v>142.45806451612901</v>
      </c>
      <c r="K164">
        <v>57.187096774193598</v>
      </c>
      <c r="L164">
        <f t="shared" si="23"/>
        <v>542.22058183257332</v>
      </c>
      <c r="M164">
        <f t="shared" si="24"/>
        <v>9.9850781713829875</v>
      </c>
      <c r="N164">
        <v>112</v>
      </c>
      <c r="O164">
        <v>5.5999999999999899</v>
      </c>
      <c r="P164" s="4"/>
      <c r="Q164" s="3"/>
      <c r="S164" s="4"/>
      <c r="T164" s="3"/>
      <c r="V164" s="7">
        <v>252.05415585035001</v>
      </c>
      <c r="W164" s="4"/>
      <c r="X164" s="3"/>
      <c r="AA164" s="4"/>
      <c r="AB164" s="3"/>
      <c r="AD164" s="4"/>
      <c r="AE164" s="3"/>
      <c r="AG164" s="7">
        <v>248.64897330695999</v>
      </c>
      <c r="AH164" s="4"/>
      <c r="AI164" s="3"/>
      <c r="AJ164" s="5"/>
      <c r="AK164">
        <v>23.250000000000831</v>
      </c>
      <c r="AM164" s="11"/>
      <c r="AN164">
        <f t="shared" si="25"/>
        <v>23.250000000000831</v>
      </c>
      <c r="AP164">
        <v>163</v>
      </c>
      <c r="AV164">
        <v>112</v>
      </c>
      <c r="AW164">
        <v>1.7230769230769301</v>
      </c>
      <c r="AX164">
        <f t="shared" si="14"/>
        <v>88.734948117095684</v>
      </c>
      <c r="AY164">
        <f t="shared" si="15"/>
        <v>7873.8910173436625</v>
      </c>
      <c r="AZ164">
        <f t="shared" si="16"/>
        <v>0.15245004596016509</v>
      </c>
      <c r="BA164">
        <f t="shared" si="17"/>
        <v>0.6966462329121329</v>
      </c>
      <c r="BB164">
        <v>1.831314622177</v>
      </c>
      <c r="BC164">
        <f t="shared" si="18"/>
        <v>75.466337863437488</v>
      </c>
      <c r="BD164">
        <f t="shared" si="19"/>
        <v>5695.1681505184988</v>
      </c>
      <c r="BE164">
        <f t="shared" si="20"/>
        <v>0.18498996438536677</v>
      </c>
      <c r="BF164">
        <f t="shared" si="21"/>
        <v>0.61143466041652428</v>
      </c>
      <c r="BG164">
        <v>1.4042707341763001</v>
      </c>
      <c r="BH164">
        <v>97.687316061317006</v>
      </c>
    </row>
    <row r="165" spans="1:60" x14ac:dyDescent="0.3">
      <c r="A165">
        <v>164</v>
      </c>
      <c r="B165" s="6">
        <v>8.1999999999999797</v>
      </c>
      <c r="C165">
        <v>301.593346510532</v>
      </c>
      <c r="D165">
        <v>288.325636508066</v>
      </c>
      <c r="E165">
        <v>539.13066448173197</v>
      </c>
      <c r="F165">
        <v>0.29390259402063301</v>
      </c>
      <c r="G165">
        <v>0.233041960725553</v>
      </c>
      <c r="H165">
        <v>117.33540372670799</v>
      </c>
      <c r="I165">
        <v>57.720496894409898</v>
      </c>
      <c r="J165">
        <v>143</v>
      </c>
      <c r="K165">
        <v>57.068027210884402</v>
      </c>
      <c r="L165">
        <f t="shared" si="23"/>
        <v>538.95652173913209</v>
      </c>
      <c r="M165">
        <f t="shared" si="24"/>
        <v>13.70186335403541</v>
      </c>
      <c r="N165">
        <v>113</v>
      </c>
      <c r="O165">
        <v>5.6499999999999897</v>
      </c>
      <c r="P165" s="4"/>
      <c r="Q165" s="3"/>
      <c r="S165" s="4"/>
      <c r="T165" s="3"/>
      <c r="V165" s="7">
        <v>250.833150038181</v>
      </c>
      <c r="W165" s="4"/>
      <c r="X165" s="3"/>
      <c r="AA165" s="4"/>
      <c r="AB165" s="3"/>
      <c r="AD165" s="4"/>
      <c r="AE165" s="3"/>
      <c r="AG165" s="7">
        <v>244.89436107968501</v>
      </c>
      <c r="AH165" s="4"/>
      <c r="AI165" s="3"/>
      <c r="AJ165" s="5"/>
      <c r="AK165">
        <v>23.648648648648155</v>
      </c>
      <c r="AM165" s="11"/>
      <c r="AN165">
        <f t="shared" si="25"/>
        <v>23.648648648648155</v>
      </c>
      <c r="AP165">
        <v>164</v>
      </c>
      <c r="AV165">
        <v>113</v>
      </c>
      <c r="AW165">
        <v>1.7384615384615401</v>
      </c>
      <c r="AX165">
        <f t="shared" si="14"/>
        <v>88.581456609546393</v>
      </c>
      <c r="AY165">
        <f t="shared" si="15"/>
        <v>7846.67445506895</v>
      </c>
      <c r="AZ165">
        <f t="shared" si="16"/>
        <v>0.15381120708480894</v>
      </c>
      <c r="BA165">
        <f t="shared" si="17"/>
        <v>0.69423823468867085</v>
      </c>
      <c r="BB165">
        <v>1.80838345182792</v>
      </c>
      <c r="BC165">
        <f t="shared" si="18"/>
        <v>75.253798517259895</v>
      </c>
      <c r="BD165">
        <f t="shared" si="19"/>
        <v>5663.1341912763473</v>
      </c>
      <c r="BE165">
        <f t="shared" si="20"/>
        <v>0.18664166049594982</v>
      </c>
      <c r="BF165">
        <f t="shared" si="21"/>
        <v>0.60799548663387859</v>
      </c>
      <c r="BG165">
        <v>1.3804673775602501</v>
      </c>
      <c r="BH165">
        <v>97.850702225067096</v>
      </c>
    </row>
    <row r="166" spans="1:60" x14ac:dyDescent="0.3">
      <c r="A166">
        <v>165</v>
      </c>
      <c r="B166" s="6">
        <v>8.2499999999999805</v>
      </c>
      <c r="C166">
        <v>302.65802626666999</v>
      </c>
      <c r="D166">
        <v>291.21391405592902</v>
      </c>
      <c r="E166">
        <v>541.71744515543696</v>
      </c>
      <c r="F166">
        <v>0.19155727585535401</v>
      </c>
      <c r="G166">
        <v>0.24457605469590599</v>
      </c>
      <c r="H166">
        <v>117.79012345679</v>
      </c>
      <c r="I166">
        <v>57.685185185185198</v>
      </c>
      <c r="J166">
        <v>143.58000000000001</v>
      </c>
      <c r="K166">
        <v>57.12</v>
      </c>
      <c r="L166">
        <f t="shared" si="23"/>
        <v>541.5874074074103</v>
      </c>
      <c r="M166">
        <f t="shared" si="24"/>
        <v>11.868888888889202</v>
      </c>
      <c r="N166">
        <v>114</v>
      </c>
      <c r="O166">
        <v>5.6999999999999904</v>
      </c>
      <c r="P166" s="4"/>
      <c r="Q166" s="3"/>
      <c r="S166" s="4"/>
      <c r="T166" s="3"/>
      <c r="V166" s="7">
        <v>249.892266258018</v>
      </c>
      <c r="W166" s="4"/>
      <c r="X166" s="3"/>
      <c r="AA166" s="4"/>
      <c r="AB166" s="3"/>
      <c r="AD166" s="4"/>
      <c r="AE166" s="3"/>
      <c r="AG166" s="7">
        <v>245.19061260980399</v>
      </c>
      <c r="AH166" s="4"/>
      <c r="AI166" s="3"/>
      <c r="AJ166" s="5"/>
      <c r="AK166">
        <v>26.997427101201986</v>
      </c>
      <c r="AL166" s="11"/>
      <c r="AM166" s="11"/>
      <c r="AN166">
        <f t="shared" si="25"/>
        <v>26.997427101201986</v>
      </c>
      <c r="AP166">
        <v>165</v>
      </c>
      <c r="AV166">
        <v>114</v>
      </c>
      <c r="AW166">
        <v>1.75384615384616</v>
      </c>
      <c r="AX166">
        <f t="shared" si="14"/>
        <v>88.427911571542452</v>
      </c>
      <c r="AY166">
        <f t="shared" si="15"/>
        <v>7819.4955449045319</v>
      </c>
      <c r="AZ166">
        <f t="shared" si="16"/>
        <v>0.15517236820945365</v>
      </c>
      <c r="BA166">
        <f t="shared" si="17"/>
        <v>0.69183356775348048</v>
      </c>
      <c r="BB166">
        <v>1.7855401361587899</v>
      </c>
      <c r="BC166">
        <f t="shared" si="18"/>
        <v>75.040604213946608</v>
      </c>
      <c r="BD166">
        <f t="shared" si="19"/>
        <v>5631.0922807941815</v>
      </c>
      <c r="BE166">
        <f t="shared" si="20"/>
        <v>0.18829335660653393</v>
      </c>
      <c r="BF166">
        <f t="shared" si="21"/>
        <v>0.60455545920413967</v>
      </c>
      <c r="BG166">
        <v>1.35682113518295</v>
      </c>
      <c r="BH166">
        <v>97.975904783817896</v>
      </c>
    </row>
    <row r="167" spans="1:60" x14ac:dyDescent="0.3">
      <c r="A167">
        <v>166</v>
      </c>
      <c r="B167" s="6">
        <v>8.2999999999999794</v>
      </c>
      <c r="C167">
        <v>295.89778618398998</v>
      </c>
      <c r="D167">
        <v>288.26649916830399</v>
      </c>
      <c r="E167">
        <v>541.59037752154904</v>
      </c>
      <c r="F167">
        <v>0.28561765077323298</v>
      </c>
      <c r="G167">
        <v>0.27659558926345501</v>
      </c>
      <c r="H167">
        <v>118.458064516129</v>
      </c>
      <c r="I167">
        <v>57.812903225806501</v>
      </c>
      <c r="J167">
        <v>144.23809523809501</v>
      </c>
      <c r="K167">
        <v>57.095238095238102</v>
      </c>
      <c r="L167">
        <f t="shared" si="23"/>
        <v>541.38064516128634</v>
      </c>
      <c r="M167">
        <f t="shared" si="24"/>
        <v>15.070967741936379</v>
      </c>
      <c r="N167">
        <v>115</v>
      </c>
      <c r="O167">
        <v>5.7499999999999902</v>
      </c>
      <c r="P167" s="4"/>
      <c r="Q167" s="3"/>
      <c r="S167" s="4"/>
      <c r="T167" s="3"/>
      <c r="V167" s="7">
        <v>243.97865233932399</v>
      </c>
      <c r="W167" s="4"/>
      <c r="X167" s="3"/>
      <c r="AA167" s="4"/>
      <c r="AB167" s="3"/>
      <c r="AD167" s="4"/>
      <c r="AE167" s="3"/>
      <c r="AG167" s="7">
        <v>241.56139817580399</v>
      </c>
      <c r="AH167" s="4"/>
      <c r="AI167" s="3"/>
      <c r="AJ167" s="5"/>
      <c r="AK167">
        <v>23.203883495146286</v>
      </c>
      <c r="AM167" s="11"/>
      <c r="AN167">
        <f t="shared" si="25"/>
        <v>23.203883495146286</v>
      </c>
      <c r="AP167">
        <v>166</v>
      </c>
      <c r="AV167">
        <v>115</v>
      </c>
      <c r="AW167">
        <v>1.7692307692307701</v>
      </c>
      <c r="AX167">
        <f t="shared" si="14"/>
        <v>88.274283429528666</v>
      </c>
      <c r="AY167">
        <f t="shared" si="15"/>
        <v>7792.3491149967595</v>
      </c>
      <c r="AZ167">
        <f t="shared" si="16"/>
        <v>0.1565335293340975</v>
      </c>
      <c r="BA167">
        <f t="shared" si="17"/>
        <v>0.68943177452436322</v>
      </c>
      <c r="BB167">
        <v>1.76280489871701</v>
      </c>
      <c r="BC167">
        <f t="shared" si="18"/>
        <v>74.82672397436896</v>
      </c>
      <c r="BD167">
        <f t="shared" si="19"/>
        <v>5599.0386207364027</v>
      </c>
      <c r="BE167">
        <f t="shared" si="20"/>
        <v>0.18994505271711698</v>
      </c>
      <c r="BF167">
        <f t="shared" si="21"/>
        <v>0.60111417033705838</v>
      </c>
      <c r="BG167">
        <v>1.3333603321816501</v>
      </c>
      <c r="BH167">
        <v>98.261475218183904</v>
      </c>
    </row>
    <row r="168" spans="1:60" x14ac:dyDescent="0.3">
      <c r="A168">
        <v>167</v>
      </c>
      <c r="B168" s="6">
        <v>8.3499999999999801</v>
      </c>
      <c r="C168">
        <v>294.33443648298498</v>
      </c>
      <c r="D168">
        <v>284.25602054655502</v>
      </c>
      <c r="E168">
        <v>542.64581005301898</v>
      </c>
      <c r="F168">
        <v>0.26604625877511601</v>
      </c>
      <c r="G168">
        <v>0.28830209621945901</v>
      </c>
      <c r="H168">
        <v>119.09150326797401</v>
      </c>
      <c r="I168">
        <v>57.810457516339902</v>
      </c>
      <c r="J168">
        <v>144.92307692307699</v>
      </c>
      <c r="K168">
        <v>57.139860139860097</v>
      </c>
      <c r="L168">
        <f t="shared" si="23"/>
        <v>542.46304675716272</v>
      </c>
      <c r="M168">
        <f t="shared" si="24"/>
        <v>14.082544906075896</v>
      </c>
      <c r="N168">
        <v>116</v>
      </c>
      <c r="O168">
        <v>5.7999999999999901</v>
      </c>
      <c r="P168" s="4"/>
      <c r="Q168" s="3"/>
      <c r="S168" s="4"/>
      <c r="T168" s="3"/>
      <c r="V168" s="7">
        <v>243.91241518427199</v>
      </c>
      <c r="W168" s="4"/>
      <c r="X168" s="3"/>
      <c r="AA168" s="4"/>
      <c r="AB168" s="3"/>
      <c r="AD168" s="4"/>
      <c r="AE168" s="3"/>
      <c r="AG168" s="7">
        <v>240.38266680116899</v>
      </c>
      <c r="AH168" s="4"/>
      <c r="AI168" s="3"/>
      <c r="AJ168" s="5"/>
      <c r="AK168">
        <v>25.882352941176975</v>
      </c>
      <c r="AM168" s="11"/>
      <c r="AN168">
        <f t="shared" si="25"/>
        <v>25.882352941176975</v>
      </c>
      <c r="AP168">
        <v>167</v>
      </c>
      <c r="AV168">
        <v>116</v>
      </c>
      <c r="AW168">
        <v>1.78461538461539</v>
      </c>
      <c r="AX168">
        <f t="shared" si="14"/>
        <v>88.120542677546439</v>
      </c>
      <c r="AY168">
        <f t="shared" si="15"/>
        <v>7765.230041785283</v>
      </c>
      <c r="AZ168">
        <f t="shared" si="16"/>
        <v>0.15789469045874224</v>
      </c>
      <c r="BA168">
        <f t="shared" si="17"/>
        <v>0.68703240169189328</v>
      </c>
      <c r="BB168">
        <v>1.7401973933344801</v>
      </c>
      <c r="BC168">
        <f t="shared" si="18"/>
        <v>74.612127259379989</v>
      </c>
      <c r="BD168">
        <f t="shared" si="19"/>
        <v>5566.9695341699144</v>
      </c>
      <c r="BE168">
        <f t="shared" si="20"/>
        <v>0.19159674882770111</v>
      </c>
      <c r="BF168">
        <f t="shared" si="21"/>
        <v>0.59767122527618888</v>
      </c>
      <c r="BG168">
        <v>1.31011315634964</v>
      </c>
      <c r="BH168">
        <v>98.407001766807596</v>
      </c>
    </row>
    <row r="169" spans="1:60" x14ac:dyDescent="0.3">
      <c r="A169">
        <v>168</v>
      </c>
      <c r="B169" s="6">
        <v>8.3999999999999808</v>
      </c>
      <c r="C169">
        <v>294.06129353153102</v>
      </c>
      <c r="D169">
        <v>284.50293001036499</v>
      </c>
      <c r="E169">
        <v>545.98163808260199</v>
      </c>
      <c r="F169">
        <v>0.18943165567623499</v>
      </c>
      <c r="G169">
        <v>0.256350245149431</v>
      </c>
      <c r="H169">
        <v>119.542483660131</v>
      </c>
      <c r="I169">
        <v>57.816993464052302</v>
      </c>
      <c r="J169">
        <v>145.53146853146899</v>
      </c>
      <c r="K169">
        <v>57.090909090909101</v>
      </c>
      <c r="L169">
        <f t="shared" si="23"/>
        <v>545.76868229809781</v>
      </c>
      <c r="M169">
        <f t="shared" si="24"/>
        <v>15.247771836007239</v>
      </c>
      <c r="N169">
        <v>117</v>
      </c>
      <c r="O169">
        <v>5.8499999999999899</v>
      </c>
      <c r="P169" s="4"/>
      <c r="Q169" s="3"/>
      <c r="S169" s="4"/>
      <c r="T169" s="3"/>
      <c r="V169" s="7">
        <v>240.478325097664</v>
      </c>
      <c r="W169" s="4"/>
      <c r="X169" s="3"/>
      <c r="AA169" s="4"/>
      <c r="AB169" s="3"/>
      <c r="AD169" s="4"/>
      <c r="AE169" s="3"/>
      <c r="AG169" s="7">
        <v>235.84350046126099</v>
      </c>
      <c r="AH169" s="4"/>
      <c r="AI169" s="3"/>
      <c r="AJ169" s="5"/>
      <c r="AK169">
        <v>27.886554621849008</v>
      </c>
      <c r="AM169" s="11"/>
      <c r="AN169">
        <f t="shared" si="25"/>
        <v>27.886554621849008</v>
      </c>
      <c r="AP169">
        <v>168</v>
      </c>
      <c r="AV169">
        <v>117</v>
      </c>
      <c r="AW169">
        <v>1.8</v>
      </c>
      <c r="AX169">
        <f t="shared" si="14"/>
        <v>87.966659903999997</v>
      </c>
      <c r="AY169">
        <f t="shared" si="15"/>
        <v>7738.1332546660005</v>
      </c>
      <c r="AZ169">
        <f t="shared" si="16"/>
        <v>0.15925585158338609</v>
      </c>
      <c r="BA169">
        <f t="shared" si="17"/>
        <v>0.68463500063197391</v>
      </c>
      <c r="BB169">
        <v>1.7177367660606799</v>
      </c>
      <c r="BC169">
        <f t="shared" si="18"/>
        <v>74.396783987199996</v>
      </c>
      <c r="BD169">
        <f t="shared" si="19"/>
        <v>5534.881467638098</v>
      </c>
      <c r="BE169">
        <f t="shared" si="20"/>
        <v>0.19324844493828416</v>
      </c>
      <c r="BF169">
        <f t="shared" si="21"/>
        <v>0.59422624252155021</v>
      </c>
      <c r="BG169">
        <v>1.28710767718007</v>
      </c>
      <c r="BH169">
        <v>98.5492531547212</v>
      </c>
    </row>
    <row r="170" spans="1:60" x14ac:dyDescent="0.3">
      <c r="A170">
        <v>169</v>
      </c>
      <c r="B170" s="6">
        <v>8.4499999999999797</v>
      </c>
      <c r="C170">
        <v>288.341934632983</v>
      </c>
      <c r="D170">
        <v>283.13700945812701</v>
      </c>
      <c r="E170">
        <v>542.26827188550396</v>
      </c>
      <c r="F170">
        <v>0.29017934152443098</v>
      </c>
      <c r="G170">
        <v>0.21461881758616</v>
      </c>
      <c r="H170">
        <v>120.23129251700701</v>
      </c>
      <c r="I170">
        <v>57.8707482993197</v>
      </c>
      <c r="J170">
        <v>146.04225352112701</v>
      </c>
      <c r="K170">
        <v>57.105633802816897</v>
      </c>
      <c r="L170">
        <f t="shared" si="23"/>
        <v>542.03018108652009</v>
      </c>
      <c r="M170">
        <f t="shared" si="24"/>
        <v>16.06740442655888</v>
      </c>
      <c r="N170">
        <v>118</v>
      </c>
      <c r="O170">
        <v>5.8999999999999897</v>
      </c>
      <c r="P170" s="4"/>
      <c r="Q170" s="3"/>
      <c r="S170" s="4"/>
      <c r="T170" s="3"/>
      <c r="V170" s="7">
        <v>240.550880970397</v>
      </c>
      <c r="W170" s="4"/>
      <c r="X170" s="3"/>
      <c r="AA170" s="4"/>
      <c r="AB170" s="3"/>
      <c r="AD170" s="4"/>
      <c r="AE170" s="3"/>
      <c r="AG170" s="7">
        <v>236.67518205392301</v>
      </c>
      <c r="AH170" s="4"/>
      <c r="AI170" s="3"/>
      <c r="AJ170" s="5"/>
      <c r="AK170">
        <v>25.991087344028109</v>
      </c>
      <c r="AM170" s="11"/>
      <c r="AN170">
        <f t="shared" si="25"/>
        <v>25.991087344028109</v>
      </c>
      <c r="AP170">
        <v>169</v>
      </c>
      <c r="AV170">
        <v>118</v>
      </c>
      <c r="AW170">
        <v>1.81538461538462</v>
      </c>
      <c r="AX170">
        <f t="shared" si="14"/>
        <v>87.812605817614795</v>
      </c>
      <c r="AY170">
        <f t="shared" si="15"/>
        <v>7711.053740479796</v>
      </c>
      <c r="AZ170">
        <f t="shared" si="16"/>
        <v>0.16061701270803083</v>
      </c>
      <c r="BA170">
        <f t="shared" si="17"/>
        <v>0.68223912780298035</v>
      </c>
      <c r="BB170">
        <v>1.6954416273306601</v>
      </c>
      <c r="BC170">
        <f t="shared" si="18"/>
        <v>74.180664548779163</v>
      </c>
      <c r="BD170">
        <f t="shared" si="19"/>
        <v>5502.7709928985014</v>
      </c>
      <c r="BE170">
        <f t="shared" si="20"/>
        <v>0.19490014104886827</v>
      </c>
      <c r="BF170">
        <f t="shared" si="21"/>
        <v>0.59077885401618513</v>
      </c>
      <c r="BG170">
        <v>1.2643717935827301</v>
      </c>
      <c r="BH170">
        <v>99.109281416080194</v>
      </c>
    </row>
    <row r="171" spans="1:60" x14ac:dyDescent="0.3">
      <c r="A171">
        <v>170</v>
      </c>
      <c r="B171" s="6">
        <v>8.4999999999999805</v>
      </c>
      <c r="C171">
        <v>284.25602054655502</v>
      </c>
      <c r="D171">
        <v>280.25516790959398</v>
      </c>
      <c r="E171">
        <v>546.06698105982002</v>
      </c>
      <c r="F171">
        <v>0.26502874125721199</v>
      </c>
      <c r="G171">
        <v>0.33940154848635301</v>
      </c>
      <c r="H171">
        <v>120.86013986013999</v>
      </c>
      <c r="I171">
        <v>57.923076923076898</v>
      </c>
      <c r="J171">
        <v>146.84892086330899</v>
      </c>
      <c r="K171">
        <v>57.057553956834496</v>
      </c>
      <c r="L171">
        <f t="shared" si="23"/>
        <v>545.76440106654888</v>
      </c>
      <c r="M171">
        <f t="shared" si="24"/>
        <v>18.175982291090442</v>
      </c>
      <c r="N171">
        <v>119</v>
      </c>
      <c r="O171">
        <v>5.9499999999999904</v>
      </c>
      <c r="P171" s="4"/>
      <c r="Q171" s="3"/>
      <c r="S171" s="4"/>
      <c r="T171" s="3"/>
      <c r="V171" s="7">
        <v>238.069951655148</v>
      </c>
      <c r="W171" s="4"/>
      <c r="X171" s="3"/>
      <c r="AA171" s="4"/>
      <c r="AB171" s="3"/>
      <c r="AD171" s="4"/>
      <c r="AE171" s="3"/>
      <c r="AG171" s="7">
        <v>235.84350046126099</v>
      </c>
      <c r="AH171" s="4"/>
      <c r="AI171" s="3"/>
      <c r="AJ171" s="5"/>
      <c r="AK171">
        <v>29.867142857143264</v>
      </c>
      <c r="AM171" s="11"/>
      <c r="AN171">
        <f t="shared" si="25"/>
        <v>29.867142857143264</v>
      </c>
      <c r="AP171">
        <v>170</v>
      </c>
      <c r="AV171">
        <v>119</v>
      </c>
      <c r="AW171">
        <v>1.83076923076923</v>
      </c>
      <c r="AX171">
        <f t="shared" si="14"/>
        <v>87.658351272590693</v>
      </c>
      <c r="AY171">
        <f t="shared" si="15"/>
        <v>7683.9865478289021</v>
      </c>
      <c r="AZ171">
        <f t="shared" si="16"/>
        <v>0.16197817383267468</v>
      </c>
      <c r="BA171">
        <f t="shared" si="17"/>
        <v>0.67984434512765268</v>
      </c>
      <c r="BB171">
        <v>1.6733300253430099</v>
      </c>
      <c r="BC171">
        <f t="shared" si="18"/>
        <v>73.963739821141274</v>
      </c>
      <c r="BD171">
        <f t="shared" si="19"/>
        <v>5470.6348083294797</v>
      </c>
      <c r="BE171">
        <f t="shared" si="20"/>
        <v>0.19655183715945132</v>
      </c>
      <c r="BF171">
        <f t="shared" si="21"/>
        <v>0.58732870529717784</v>
      </c>
      <c r="BG171">
        <v>1.2419332514541701</v>
      </c>
      <c r="BH171">
        <v>99.297568239023306</v>
      </c>
    </row>
    <row r="172" spans="1:60" x14ac:dyDescent="0.3">
      <c r="A172">
        <v>171</v>
      </c>
      <c r="B172" s="6">
        <v>8.5499999999999794</v>
      </c>
      <c r="C172">
        <v>287.34155874171898</v>
      </c>
      <c r="D172">
        <v>277.42941235126801</v>
      </c>
      <c r="E172">
        <v>547.08337776195197</v>
      </c>
      <c r="F172">
        <v>0.17435039477077399</v>
      </c>
      <c r="G172">
        <v>0.20411428701930101</v>
      </c>
      <c r="H172">
        <v>121.27397260274</v>
      </c>
      <c r="I172">
        <v>57.890410958904098</v>
      </c>
      <c r="J172">
        <v>147.316176470588</v>
      </c>
      <c r="K172">
        <v>57.191176470588204</v>
      </c>
      <c r="L172">
        <f t="shared" si="23"/>
        <v>546.88628122480804</v>
      </c>
      <c r="M172">
        <f t="shared" si="24"/>
        <v>14.683924254633794</v>
      </c>
      <c r="N172">
        <v>120</v>
      </c>
      <c r="O172">
        <v>5.9999999999999902</v>
      </c>
      <c r="P172" s="4"/>
      <c r="Q172" s="3"/>
      <c r="S172" s="4"/>
      <c r="T172" s="3"/>
      <c r="V172" s="7">
        <v>230.01033395967801</v>
      </c>
      <c r="W172" s="4"/>
      <c r="X172" s="3"/>
      <c r="AA172" s="4"/>
      <c r="AB172" s="3"/>
      <c r="AD172" s="4"/>
      <c r="AE172" s="3"/>
      <c r="AG172" s="7">
        <v>235.65203048117701</v>
      </c>
      <c r="AH172" s="4"/>
      <c r="AI172" s="3"/>
      <c r="AJ172" s="5"/>
      <c r="AK172">
        <v>32.928571428570358</v>
      </c>
      <c r="AM172" s="11"/>
      <c r="AN172">
        <f t="shared" si="25"/>
        <v>32.928571428570358</v>
      </c>
      <c r="AP172">
        <v>171</v>
      </c>
      <c r="AV172">
        <v>120</v>
      </c>
      <c r="AW172">
        <v>1.84615384615385</v>
      </c>
      <c r="AX172">
        <f t="shared" si="14"/>
        <v>87.503867292946495</v>
      </c>
      <c r="AY172">
        <f t="shared" si="15"/>
        <v>7656.926791221591</v>
      </c>
      <c r="AZ172">
        <f t="shared" si="16"/>
        <v>0.16333933495731942</v>
      </c>
      <c r="BA172">
        <f t="shared" si="17"/>
        <v>0.67745022035979907</v>
      </c>
      <c r="BB172">
        <v>1.65141950700075</v>
      </c>
      <c r="BC172">
        <f t="shared" si="18"/>
        <v>73.745981178704113</v>
      </c>
      <c r="BD172">
        <f t="shared" si="19"/>
        <v>5438.4697400097812</v>
      </c>
      <c r="BE172">
        <f t="shared" si="20"/>
        <v>0.19820353327003545</v>
      </c>
      <c r="BF172">
        <f t="shared" si="21"/>
        <v>0.58387545561155818</v>
      </c>
      <c r="BG172">
        <v>1.21981962504743</v>
      </c>
      <c r="BH172">
        <v>99.615576443435899</v>
      </c>
    </row>
    <row r="173" spans="1:60" x14ac:dyDescent="0.3">
      <c r="A173">
        <v>172</v>
      </c>
      <c r="B173" s="6">
        <v>8.5999999999999801</v>
      </c>
      <c r="C173">
        <v>282.14201840781499</v>
      </c>
      <c r="D173">
        <v>277.20727704015098</v>
      </c>
      <c r="E173">
        <v>547.78371514341904</v>
      </c>
      <c r="F173">
        <v>0.26938315008137398</v>
      </c>
      <c r="G173">
        <v>0.28773670111675698</v>
      </c>
      <c r="H173">
        <v>121.91489361702099</v>
      </c>
      <c r="I173">
        <v>57.914893617021299</v>
      </c>
      <c r="J173">
        <v>147.98529411764699</v>
      </c>
      <c r="K173">
        <v>57.044117647058798</v>
      </c>
      <c r="L173">
        <f t="shared" si="23"/>
        <v>547.47841051314583</v>
      </c>
      <c r="M173">
        <f t="shared" si="24"/>
        <v>18.286295369212532</v>
      </c>
      <c r="N173">
        <v>121</v>
      </c>
      <c r="O173">
        <v>6.0499999999999901</v>
      </c>
      <c r="P173" s="4"/>
      <c r="Q173" s="3"/>
      <c r="S173" s="4"/>
      <c r="T173" s="3"/>
      <c r="V173" s="7">
        <v>233.50821531131899</v>
      </c>
      <c r="W173" s="4"/>
      <c r="X173" s="3"/>
      <c r="AA173" s="4"/>
      <c r="AB173" s="3"/>
      <c r="AD173" s="4"/>
      <c r="AE173" s="3"/>
      <c r="AG173" s="7">
        <v>225.91635982102599</v>
      </c>
      <c r="AH173" s="4"/>
      <c r="AI173" s="3"/>
      <c r="AJ173" s="5"/>
      <c r="AK173">
        <v>37.027083333334524</v>
      </c>
      <c r="AM173" s="11"/>
      <c r="AN173">
        <f t="shared" si="25"/>
        <v>37.027083333334524</v>
      </c>
      <c r="AP173">
        <v>172</v>
      </c>
      <c r="AV173">
        <v>121</v>
      </c>
      <c r="AW173">
        <v>1.86153846153847</v>
      </c>
      <c r="AX173">
        <f t="shared" si="14"/>
        <v>87.349125096059879</v>
      </c>
      <c r="AY173">
        <f t="shared" si="15"/>
        <v>7629.8696550471177</v>
      </c>
      <c r="AZ173">
        <f t="shared" si="16"/>
        <v>0.16470049608196416</v>
      </c>
      <c r="BA173">
        <f t="shared" si="17"/>
        <v>0.67505632743598054</v>
      </c>
      <c r="BB173">
        <v>1.62972709071428</v>
      </c>
      <c r="BC173">
        <f t="shared" si="18"/>
        <v>73.527360502581033</v>
      </c>
      <c r="BD173">
        <f t="shared" si="19"/>
        <v>5406.2727424765135</v>
      </c>
      <c r="BE173">
        <f t="shared" si="20"/>
        <v>0.19985522938061956</v>
      </c>
      <c r="BF173">
        <f t="shared" si="21"/>
        <v>0.58041877799767716</v>
      </c>
      <c r="BG173">
        <v>1.19805829807682</v>
      </c>
      <c r="BH173">
        <v>99.914775954204202</v>
      </c>
    </row>
    <row r="174" spans="1:60" x14ac:dyDescent="0.3">
      <c r="A174">
        <v>173</v>
      </c>
      <c r="B174" s="6">
        <v>8.6499999999999808</v>
      </c>
      <c r="C174">
        <v>277.42941235126801</v>
      </c>
      <c r="D174">
        <v>270.02885661626499</v>
      </c>
      <c r="E174">
        <v>550.50008451647204</v>
      </c>
      <c r="F174">
        <v>0.174327217949551</v>
      </c>
      <c r="G174">
        <v>0.22431825891965701</v>
      </c>
      <c r="H174">
        <v>122.316176470588</v>
      </c>
      <c r="I174">
        <v>57.808823529411796</v>
      </c>
      <c r="J174">
        <v>148.51937984496101</v>
      </c>
      <c r="K174">
        <v>57.046511627907002</v>
      </c>
      <c r="L174">
        <f t="shared" si="23"/>
        <v>550.26727086183314</v>
      </c>
      <c r="M174">
        <f t="shared" si="24"/>
        <v>16.00854993160069</v>
      </c>
      <c r="N174">
        <v>122</v>
      </c>
      <c r="O174">
        <v>6.0999999999999899</v>
      </c>
      <c r="P174" s="4"/>
      <c r="Q174" s="3"/>
      <c r="S174" s="4"/>
      <c r="T174" s="3"/>
      <c r="V174" s="7">
        <v>225.91635982102599</v>
      </c>
      <c r="W174" s="4"/>
      <c r="X174" s="3"/>
      <c r="AA174" s="4"/>
      <c r="AB174" s="3"/>
      <c r="AD174" s="4"/>
      <c r="AE174" s="3"/>
      <c r="AG174" s="7">
        <v>229.78473823119</v>
      </c>
      <c r="AH174" s="4"/>
      <c r="AI174" s="3"/>
      <c r="AJ174" s="5"/>
      <c r="AK174">
        <v>38.725806451613344</v>
      </c>
      <c r="AL174" s="11"/>
      <c r="AM174" s="11"/>
      <c r="AN174">
        <f t="shared" si="25"/>
        <v>38.725806451613344</v>
      </c>
      <c r="AP174">
        <v>173</v>
      </c>
      <c r="AV174">
        <v>122</v>
      </c>
      <c r="AW174">
        <v>1.87692307692308</v>
      </c>
      <c r="AX174">
        <f t="shared" si="14"/>
        <v>87.194096115399162</v>
      </c>
      <c r="AY174">
        <f t="shared" si="15"/>
        <v>7602.8103973814668</v>
      </c>
      <c r="AZ174">
        <f t="shared" si="16"/>
        <v>0.16606165720660801</v>
      </c>
      <c r="BA174">
        <f t="shared" si="17"/>
        <v>0.67266224681222642</v>
      </c>
      <c r="BB174">
        <v>1.60826924084126</v>
      </c>
      <c r="BC174">
        <f t="shared" si="18"/>
        <v>73.307850187860041</v>
      </c>
      <c r="BD174">
        <f t="shared" si="19"/>
        <v>5374.0408991657314</v>
      </c>
      <c r="BE174">
        <f t="shared" si="20"/>
        <v>0.20150692549120261</v>
      </c>
      <c r="BF174">
        <f t="shared" si="21"/>
        <v>0.57695835933250883</v>
      </c>
      <c r="BG174">
        <v>1.17667647688548</v>
      </c>
      <c r="BH174">
        <v>99.9471987091258</v>
      </c>
    </row>
    <row r="175" spans="1:60" x14ac:dyDescent="0.3">
      <c r="A175">
        <v>174</v>
      </c>
      <c r="B175" s="6">
        <v>8.6999999999999709</v>
      </c>
      <c r="C175">
        <v>280.12264504177</v>
      </c>
      <c r="D175">
        <v>273.225801009902</v>
      </c>
      <c r="E175">
        <v>551.28887102051704</v>
      </c>
      <c r="F175">
        <v>0.265378311626777</v>
      </c>
      <c r="G175">
        <v>0.27648339624599499</v>
      </c>
      <c r="H175">
        <v>122.935251798561</v>
      </c>
      <c r="I175">
        <v>57.935251798561197</v>
      </c>
      <c r="J175">
        <v>149.17424242424201</v>
      </c>
      <c r="K175">
        <v>57.113636363636402</v>
      </c>
      <c r="L175">
        <f t="shared" si="23"/>
        <v>551.01880313930121</v>
      </c>
      <c r="M175">
        <f t="shared" si="24"/>
        <v>17.253924133420682</v>
      </c>
      <c r="N175">
        <v>123</v>
      </c>
      <c r="O175">
        <v>6.1499999999999897</v>
      </c>
      <c r="P175" s="4"/>
      <c r="Q175" s="3"/>
      <c r="S175" s="4"/>
      <c r="T175" s="3"/>
      <c r="V175" s="7">
        <v>229.846894904111</v>
      </c>
      <c r="W175" s="4"/>
      <c r="X175" s="3"/>
      <c r="AA175" s="4"/>
      <c r="AB175" s="3"/>
      <c r="AD175" s="4"/>
      <c r="AE175" s="3"/>
      <c r="AG175" s="7">
        <v>224.62154814806399</v>
      </c>
      <c r="AH175" s="4"/>
      <c r="AI175" s="3"/>
      <c r="AJ175" s="5"/>
      <c r="AK175">
        <v>44.653860094237849</v>
      </c>
      <c r="AM175" s="11"/>
      <c r="AN175">
        <f t="shared" si="25"/>
        <v>44.653860094237849</v>
      </c>
      <c r="AP175">
        <v>174</v>
      </c>
      <c r="AV175">
        <v>123</v>
      </c>
      <c r="AW175">
        <v>1.8923076923077</v>
      </c>
      <c r="AX175">
        <f t="shared" si="14"/>
        <v>87.038752022448591</v>
      </c>
      <c r="AY175">
        <f t="shared" si="15"/>
        <v>7575.7443536252986</v>
      </c>
      <c r="AZ175">
        <f t="shared" si="16"/>
        <v>0.16742281833125272</v>
      </c>
      <c r="BA175">
        <f t="shared" si="17"/>
        <v>0.67026756578590319</v>
      </c>
      <c r="BB175">
        <v>1.5870619272084301</v>
      </c>
      <c r="BC175">
        <f t="shared" si="18"/>
        <v>73.087423148861717</v>
      </c>
      <c r="BD175">
        <f t="shared" si="19"/>
        <v>5341.7714225407672</v>
      </c>
      <c r="BE175">
        <f t="shared" si="20"/>
        <v>0.20315862160178674</v>
      </c>
      <c r="BF175">
        <f t="shared" si="21"/>
        <v>0.57349390034542735</v>
      </c>
      <c r="BG175">
        <v>1.1557011368391701</v>
      </c>
      <c r="BH175">
        <v>100.20647886217699</v>
      </c>
    </row>
    <row r="176" spans="1:60" x14ac:dyDescent="0.3">
      <c r="A176">
        <v>175</v>
      </c>
      <c r="B176" s="6">
        <v>8.7499999999999805</v>
      </c>
      <c r="C176">
        <v>274.39649353171001</v>
      </c>
      <c r="D176">
        <v>267.00202036561399</v>
      </c>
      <c r="E176">
        <v>549.74561228548896</v>
      </c>
      <c r="F176">
        <v>0.22075448441725601</v>
      </c>
      <c r="G176">
        <v>0.186977923300189</v>
      </c>
      <c r="H176">
        <v>123.451127819549</v>
      </c>
      <c r="I176">
        <v>57.834586466165398</v>
      </c>
      <c r="J176">
        <v>149.61904761904799</v>
      </c>
      <c r="K176">
        <v>57.095238095238102</v>
      </c>
      <c r="L176">
        <f t="shared" si="23"/>
        <v>549.52631578947876</v>
      </c>
      <c r="M176">
        <f t="shared" si="24"/>
        <v>15.526315789473209</v>
      </c>
      <c r="N176">
        <v>124</v>
      </c>
      <c r="O176">
        <v>6.1999999999999904</v>
      </c>
      <c r="P176" s="4"/>
      <c r="Q176" s="3"/>
      <c r="S176" s="4"/>
      <c r="T176" s="3"/>
      <c r="V176" s="7">
        <v>226.274775577848</v>
      </c>
      <c r="W176" s="4"/>
      <c r="X176" s="3"/>
      <c r="AA176" s="4"/>
      <c r="AB176" s="3"/>
      <c r="AD176" s="4"/>
      <c r="AE176" s="3"/>
      <c r="AG176" s="7">
        <v>223.49959499334099</v>
      </c>
      <c r="AH176" s="4"/>
      <c r="AI176" s="3"/>
      <c r="AJ176" s="5"/>
      <c r="AK176">
        <v>46.899999999999274</v>
      </c>
      <c r="AM176" s="11"/>
      <c r="AN176">
        <f t="shared" si="25"/>
        <v>46.899999999999274</v>
      </c>
      <c r="AP176">
        <v>175</v>
      </c>
      <c r="AV176">
        <v>124</v>
      </c>
      <c r="AW176">
        <v>1.90769230769231</v>
      </c>
      <c r="AX176">
        <f t="shared" si="14"/>
        <v>86.883064747827945</v>
      </c>
      <c r="AY176">
        <f t="shared" si="15"/>
        <v>7548.6669399752627</v>
      </c>
      <c r="AZ176">
        <f t="shared" si="16"/>
        <v>0.16878397945589657</v>
      </c>
      <c r="BA176">
        <f t="shared" si="17"/>
        <v>0.66787187880284093</v>
      </c>
      <c r="BB176">
        <v>1.5661205896710699</v>
      </c>
      <c r="BC176">
        <f t="shared" si="18"/>
        <v>72.866052822377796</v>
      </c>
      <c r="BD176">
        <f t="shared" si="19"/>
        <v>5309.4616539135513</v>
      </c>
      <c r="BE176">
        <f t="shared" si="20"/>
        <v>0.20481031771236979</v>
      </c>
      <c r="BF176">
        <f t="shared" si="21"/>
        <v>0.57002511559902447</v>
      </c>
      <c r="BG176">
        <v>1.1351590341041</v>
      </c>
      <c r="BH176">
        <v>100.697735830093</v>
      </c>
    </row>
    <row r="177" spans="1:60" x14ac:dyDescent="0.3">
      <c r="A177">
        <v>176</v>
      </c>
      <c r="B177" s="6">
        <v>8.7999999999999705</v>
      </c>
      <c r="C177">
        <v>278.07991289592297</v>
      </c>
      <c r="D177">
        <v>264.91507595134402</v>
      </c>
      <c r="E177">
        <v>554.12088018492898</v>
      </c>
      <c r="F177">
        <v>0.240767470953308</v>
      </c>
      <c r="G177">
        <v>0.31581835458144503</v>
      </c>
      <c r="H177">
        <v>124</v>
      </c>
      <c r="I177">
        <v>58</v>
      </c>
      <c r="J177">
        <v>150.370967741936</v>
      </c>
      <c r="K177">
        <v>57.088709677419402</v>
      </c>
      <c r="L177">
        <f t="shared" si="23"/>
        <v>553.79032258065604</v>
      </c>
      <c r="M177">
        <f t="shared" si="24"/>
        <v>19.137096774192557</v>
      </c>
      <c r="N177">
        <v>125</v>
      </c>
      <c r="O177">
        <v>6.2499999999999902</v>
      </c>
      <c r="P177" s="4"/>
      <c r="Q177" s="3"/>
      <c r="S177" s="4"/>
      <c r="T177" s="3"/>
      <c r="V177" s="7">
        <v>228.59159213967499</v>
      </c>
      <c r="W177" s="4"/>
      <c r="X177" s="3"/>
      <c r="AA177" s="4"/>
      <c r="AB177" s="3"/>
      <c r="AD177" s="4"/>
      <c r="AE177" s="3"/>
      <c r="AG177" s="7">
        <v>223.20312803282201</v>
      </c>
      <c r="AH177" s="4"/>
      <c r="AI177" s="3"/>
      <c r="AJ177" s="5"/>
      <c r="AK177">
        <v>47.93478260869621</v>
      </c>
      <c r="AM177" s="11"/>
      <c r="AN177">
        <f t="shared" si="25"/>
        <v>47.93478260869621</v>
      </c>
      <c r="AP177">
        <v>176</v>
      </c>
      <c r="AV177">
        <v>125</v>
      </c>
      <c r="AW177">
        <v>1.92307692307693</v>
      </c>
      <c r="AX177">
        <f t="shared" si="14"/>
        <v>86.727006501603796</v>
      </c>
      <c r="AY177">
        <f t="shared" si="15"/>
        <v>7521.573656729227</v>
      </c>
      <c r="AZ177">
        <f t="shared" si="16"/>
        <v>0.17014514058054131</v>
      </c>
      <c r="BA177">
        <f t="shared" si="17"/>
        <v>0.66547478774976465</v>
      </c>
      <c r="BB177">
        <v>1.5454601593064099</v>
      </c>
      <c r="BC177">
        <f t="shared" si="18"/>
        <v>72.643713168886407</v>
      </c>
      <c r="BD177">
        <f t="shared" si="19"/>
        <v>5277.10906296344</v>
      </c>
      <c r="BE177">
        <f t="shared" si="20"/>
        <v>0.2064620138229539</v>
      </c>
      <c r="BF177">
        <f t="shared" si="21"/>
        <v>0.56655173343745036</v>
      </c>
      <c r="BG177">
        <v>1.11507668341683</v>
      </c>
      <c r="BH177">
        <v>100.71849465940301</v>
      </c>
    </row>
    <row r="178" spans="1:60" x14ac:dyDescent="0.3">
      <c r="A178">
        <v>177</v>
      </c>
      <c r="B178" s="6">
        <v>8.8499999999999801</v>
      </c>
      <c r="C178">
        <v>270.02885661626499</v>
      </c>
      <c r="D178">
        <v>266.09271980539501</v>
      </c>
      <c r="E178">
        <v>553.50331396761806</v>
      </c>
      <c r="F178">
        <v>0.219012484487244</v>
      </c>
      <c r="G178">
        <v>0.20802391911217599</v>
      </c>
      <c r="H178">
        <v>124.51937984496099</v>
      </c>
      <c r="I178">
        <v>57.953488372092998</v>
      </c>
      <c r="J178">
        <v>150.864</v>
      </c>
      <c r="K178">
        <v>57.136000000000003</v>
      </c>
      <c r="L178">
        <f t="shared" si="23"/>
        <v>553.23702325581917</v>
      </c>
      <c r="M178">
        <f t="shared" si="24"/>
        <v>17.167255813952906</v>
      </c>
      <c r="N178">
        <v>126</v>
      </c>
      <c r="O178">
        <v>6.2999999999999901</v>
      </c>
      <c r="P178" s="4"/>
      <c r="Q178" s="3"/>
      <c r="S178" s="4"/>
      <c r="T178" s="3"/>
      <c r="V178" s="7">
        <v>226.13754413725701</v>
      </c>
      <c r="W178" s="4"/>
      <c r="X178" s="3"/>
      <c r="AA178" s="4"/>
      <c r="AB178" s="3"/>
      <c r="AD178" s="4"/>
      <c r="AE178" s="3"/>
      <c r="AG178" s="7">
        <v>219.49012049724001</v>
      </c>
      <c r="AH178" s="4"/>
      <c r="AI178" s="3"/>
      <c r="AJ178" s="5"/>
      <c r="AK178">
        <v>52.44509803921494</v>
      </c>
      <c r="AM178" s="11"/>
      <c r="AN178">
        <f t="shared" si="25"/>
        <v>52.44509803921494</v>
      </c>
      <c r="AP178">
        <v>177</v>
      </c>
      <c r="AV178">
        <v>126</v>
      </c>
      <c r="AW178">
        <v>1.93846153846154</v>
      </c>
      <c r="AX178">
        <f t="shared" si="14"/>
        <v>86.570549792795731</v>
      </c>
      <c r="AY178">
        <f t="shared" si="15"/>
        <v>7494.4600914269249</v>
      </c>
      <c r="AZ178">
        <f t="shared" si="16"/>
        <v>0.17150630170518516</v>
      </c>
      <c r="BA178">
        <f t="shared" si="17"/>
        <v>0.66307590223216473</v>
      </c>
      <c r="BB178">
        <v>1.52509502511439</v>
      </c>
      <c r="BC178">
        <f t="shared" si="18"/>
        <v>72.420378671748537</v>
      </c>
      <c r="BD178">
        <f t="shared" si="19"/>
        <v>5244.7112469594504</v>
      </c>
      <c r="BE178">
        <f t="shared" si="20"/>
        <v>0.20811370993353695</v>
      </c>
      <c r="BF178">
        <f t="shared" si="21"/>
        <v>0.56307349590291278</v>
      </c>
      <c r="BG178">
        <v>1.09548033583667</v>
      </c>
      <c r="BH178">
        <v>101.256100526361</v>
      </c>
    </row>
    <row r="179" spans="1:60" x14ac:dyDescent="0.3">
      <c r="A179">
        <v>178</v>
      </c>
      <c r="B179" s="6">
        <v>8.8999999999999702</v>
      </c>
      <c r="C179">
        <v>275.42111399112702</v>
      </c>
      <c r="D179">
        <v>264.91978121743301</v>
      </c>
      <c r="E179">
        <v>556.44665720205899</v>
      </c>
      <c r="F179">
        <v>0.20813039823592799</v>
      </c>
      <c r="G179">
        <v>0.267147711047655</v>
      </c>
      <c r="H179">
        <v>125.01492537313401</v>
      </c>
      <c r="I179">
        <v>57.955223880597003</v>
      </c>
      <c r="J179">
        <v>151.5</v>
      </c>
      <c r="K179">
        <v>57.145161290322598</v>
      </c>
      <c r="L179">
        <f t="shared" si="23"/>
        <v>556.18656716418593</v>
      </c>
      <c r="M179">
        <f t="shared" si="24"/>
        <v>17.011314395762518</v>
      </c>
      <c r="N179">
        <v>127</v>
      </c>
      <c r="O179">
        <v>6.3499999999999899</v>
      </c>
      <c r="P179" s="4"/>
      <c r="Q179" s="3"/>
      <c r="S179" s="4"/>
      <c r="T179" s="3"/>
      <c r="V179" s="7">
        <v>221.468463962622</v>
      </c>
      <c r="W179" s="4"/>
      <c r="X179" s="3"/>
      <c r="AA179" s="4"/>
      <c r="AB179" s="3"/>
      <c r="AD179" s="4"/>
      <c r="AE179" s="3"/>
      <c r="AG179" s="7">
        <v>216.00713151189601</v>
      </c>
      <c r="AH179" s="4"/>
      <c r="AI179" s="3"/>
      <c r="AJ179" s="5"/>
      <c r="AK179">
        <v>57.794668179240311</v>
      </c>
      <c r="AM179" s="11"/>
      <c r="AN179">
        <f t="shared" si="25"/>
        <v>57.794668179240311</v>
      </c>
      <c r="AP179">
        <v>178</v>
      </c>
      <c r="AV179">
        <v>127</v>
      </c>
      <c r="AW179">
        <v>1.95384615384616</v>
      </c>
      <c r="AX179">
        <f t="shared" si="14"/>
        <v>86.413667448074492</v>
      </c>
      <c r="AY179">
        <f t="shared" si="15"/>
        <v>7467.3219218264094</v>
      </c>
      <c r="AZ179">
        <f t="shared" si="16"/>
        <v>0.1728674628298299</v>
      </c>
      <c r="BA179">
        <f t="shared" si="17"/>
        <v>0.66067483983763997</v>
      </c>
      <c r="BB179">
        <v>1.50503909104801</v>
      </c>
      <c r="BC179">
        <f t="shared" si="18"/>
        <v>72.196024334381292</v>
      </c>
      <c r="BD179">
        <f t="shared" si="19"/>
        <v>5212.2659296905758</v>
      </c>
      <c r="BE179">
        <f t="shared" si="20"/>
        <v>0.20976540604412106</v>
      </c>
      <c r="BF179">
        <f t="shared" si="21"/>
        <v>0.55959015862083539</v>
      </c>
      <c r="BG179">
        <v>1.0763959852139</v>
      </c>
      <c r="BH179">
        <v>101.345784030027</v>
      </c>
    </row>
    <row r="180" spans="1:60" x14ac:dyDescent="0.3">
      <c r="A180">
        <v>179</v>
      </c>
      <c r="B180" s="6">
        <v>8.9499999999999709</v>
      </c>
      <c r="C180">
        <v>267.94425327641102</v>
      </c>
      <c r="D180">
        <v>259.82775871416999</v>
      </c>
      <c r="E180">
        <v>559.91755081118299</v>
      </c>
      <c r="F180">
        <v>0.22209810074809799</v>
      </c>
      <c r="G180">
        <v>0.29118773871256298</v>
      </c>
      <c r="H180">
        <v>125.54330708661401</v>
      </c>
      <c r="I180">
        <v>57.976377952755897</v>
      </c>
      <c r="J180">
        <v>152.193277310924</v>
      </c>
      <c r="K180">
        <v>57.151260504201701</v>
      </c>
      <c r="L180">
        <f t="shared" si="23"/>
        <v>559.64937471050996</v>
      </c>
      <c r="M180">
        <f t="shared" si="24"/>
        <v>17.3274664196381</v>
      </c>
      <c r="N180">
        <v>128</v>
      </c>
      <c r="O180">
        <v>6.3999999999999897</v>
      </c>
      <c r="P180" s="4"/>
      <c r="Q180" s="3"/>
      <c r="S180" s="4"/>
      <c r="T180" s="3"/>
      <c r="V180" s="7">
        <v>220.14238070558699</v>
      </c>
      <c r="W180" s="4"/>
      <c r="X180" s="3"/>
      <c r="AA180" s="4"/>
      <c r="AB180" s="3"/>
      <c r="AD180" s="4"/>
      <c r="AE180" s="3"/>
      <c r="AG180" s="7">
        <v>214.47203560511801</v>
      </c>
      <c r="AH180" s="4"/>
      <c r="AI180" s="3"/>
      <c r="AJ180" s="5"/>
      <c r="AK180">
        <v>61.755555555554714</v>
      </c>
      <c r="AM180" s="11"/>
      <c r="AN180">
        <f t="shared" si="25"/>
        <v>61.755555555554714</v>
      </c>
      <c r="AP180">
        <v>179</v>
      </c>
      <c r="AV180">
        <v>128</v>
      </c>
      <c r="AW180">
        <v>1.96923076923077</v>
      </c>
      <c r="AX180">
        <f t="shared" si="14"/>
        <v>86.256332629654736</v>
      </c>
      <c r="AY180">
        <f t="shared" si="15"/>
        <v>7440.1549187176406</v>
      </c>
      <c r="AZ180">
        <f t="shared" si="16"/>
        <v>0.17422862395447375</v>
      </c>
      <c r="BA180">
        <f t="shared" si="17"/>
        <v>0.65827122638483138</v>
      </c>
      <c r="BB180">
        <v>1.4853057511318299</v>
      </c>
      <c r="BC180">
        <f t="shared" si="18"/>
        <v>71.970625675412265</v>
      </c>
      <c r="BD180">
        <f t="shared" si="19"/>
        <v>5179.7709601103115</v>
      </c>
      <c r="BE180">
        <f t="shared" si="20"/>
        <v>0.21141710215470411</v>
      </c>
      <c r="BF180">
        <f t="shared" si="21"/>
        <v>0.55610149065433379</v>
      </c>
      <c r="BG180">
        <v>1.0578493144975201</v>
      </c>
      <c r="BH180">
        <v>101.455052820558</v>
      </c>
    </row>
    <row r="181" spans="1:60" x14ac:dyDescent="0.3">
      <c r="A181">
        <v>180</v>
      </c>
      <c r="B181" s="6">
        <v>8.9999999999999698</v>
      </c>
      <c r="C181">
        <v>266.14588258763399</v>
      </c>
      <c r="D181">
        <v>262.87282095057702</v>
      </c>
      <c r="E181">
        <v>554.88542639635</v>
      </c>
      <c r="F181">
        <v>0.26542697833607598</v>
      </c>
      <c r="G181">
        <v>0.16054099820044401</v>
      </c>
      <c r="H181">
        <v>126.16800000000001</v>
      </c>
      <c r="I181">
        <v>58.072000000000003</v>
      </c>
      <c r="J181">
        <v>152.573770491803</v>
      </c>
      <c r="K181">
        <v>57.114754098360699</v>
      </c>
      <c r="L181">
        <f t="shared" si="23"/>
        <v>554.52118032786291</v>
      </c>
      <c r="M181">
        <f t="shared" si="24"/>
        <v>20.102163934425384</v>
      </c>
      <c r="N181">
        <v>129</v>
      </c>
      <c r="O181">
        <v>6.4499999999999904</v>
      </c>
      <c r="P181" s="4"/>
      <c r="Q181" s="3"/>
      <c r="S181" s="4"/>
      <c r="T181" s="3"/>
      <c r="V181" s="7">
        <v>214.64242960945799</v>
      </c>
      <c r="W181" s="4"/>
      <c r="X181" s="3"/>
      <c r="AA181" s="4"/>
      <c r="AB181" s="3"/>
      <c r="AD181" s="4"/>
      <c r="AE181" s="3"/>
      <c r="AG181" s="7">
        <v>211.55851279797301</v>
      </c>
      <c r="AH181" s="4"/>
      <c r="AI181" s="3"/>
      <c r="AJ181" s="5"/>
      <c r="AK181">
        <v>66.579772079772013</v>
      </c>
      <c r="AM181" s="11"/>
      <c r="AN181">
        <f t="shared" si="25"/>
        <v>66.579772079772013</v>
      </c>
      <c r="AP181">
        <v>180</v>
      </c>
      <c r="AV181">
        <v>129</v>
      </c>
      <c r="AW181">
        <v>1.98461538461539</v>
      </c>
      <c r="AX181">
        <f t="shared" ref="AX181:AX244" si="26">-0.0845*AW181^6+1.1519*AW181^5-6.1521*AW181^4+15.492*AW181^3-18.295*AW181^2-2.0925*AW181^1+106.35</f>
        <v>86.098518852379527</v>
      </c>
      <c r="AY181">
        <f t="shared" ref="AY181:AY244" si="27">AX181*AX181</f>
        <v>7412.9549485735524</v>
      </c>
      <c r="AZ181">
        <f t="shared" ref="AZ181:AZ244" si="28">AW181*1000/$AY$53</f>
        <v>0.17558978507911846</v>
      </c>
      <c r="BA181">
        <f t="shared" ref="BA181:BA244" si="29">AY181/$AY$53</f>
        <v>0.65586469615797616</v>
      </c>
      <c r="BB181">
        <v>1.46590786706878</v>
      </c>
      <c r="BC181">
        <f t="shared" ref="BC181:BC244" si="30">-0.2117*AW181^6 + 2.4056*AW181^5 - 11*AW181^4 + 24.607*AW181^3 - 27.637*AW181^2 + 0.6351*AW181^1 + 96.508</f>
        <v>71.74415872181072</v>
      </c>
      <c r="BD181">
        <f t="shared" ref="BD181:BD244" si="31">BC181*BC181</f>
        <v>5147.2243107003696</v>
      </c>
      <c r="BE181">
        <f t="shared" ref="BE181:BE244" si="32">AW181*1000/$BD$53</f>
        <v>0.21306879826528824</v>
      </c>
      <c r="BF181">
        <f t="shared" ref="BF181:BF244" si="33">BD181/$BD$53</f>
        <v>0.55260727432854329</v>
      </c>
      <c r="BG181">
        <v>1.0398657008946</v>
      </c>
      <c r="BH181">
        <v>101.971668703559</v>
      </c>
    </row>
    <row r="182" spans="1:60" x14ac:dyDescent="0.3">
      <c r="A182">
        <v>181</v>
      </c>
      <c r="B182" s="6">
        <v>9.0499999999999705</v>
      </c>
      <c r="C182">
        <v>263.98422847049801</v>
      </c>
      <c r="D182">
        <v>259.77384281853</v>
      </c>
      <c r="E182">
        <v>560.87108173685294</v>
      </c>
      <c r="F182">
        <v>0.18238384190096399</v>
      </c>
      <c r="G182">
        <v>0.30265891878882201</v>
      </c>
      <c r="H182">
        <v>126.60162601626</v>
      </c>
      <c r="I182">
        <v>58.048780487804898</v>
      </c>
      <c r="J182">
        <v>153.29411764705901</v>
      </c>
      <c r="K182">
        <v>57.134453781512597</v>
      </c>
      <c r="L182">
        <f t="shared" si="23"/>
        <v>560.54232424677923</v>
      </c>
      <c r="M182">
        <f t="shared" si="24"/>
        <v>19.200860832138304</v>
      </c>
      <c r="N182">
        <v>130</v>
      </c>
      <c r="O182">
        <v>6.4999999999999902</v>
      </c>
      <c r="P182" s="4"/>
      <c r="Q182" s="3"/>
      <c r="S182" s="4"/>
      <c r="T182" s="3"/>
      <c r="V182" s="7">
        <v>219.49012049724001</v>
      </c>
      <c r="W182" s="4"/>
      <c r="X182" s="3"/>
      <c r="AA182" s="4"/>
      <c r="AB182" s="3"/>
      <c r="AD182" s="4"/>
      <c r="AE182" s="3"/>
      <c r="AG182" s="7">
        <v>210.55173136831399</v>
      </c>
      <c r="AH182" s="4"/>
      <c r="AI182" s="3"/>
      <c r="AJ182" s="5"/>
      <c r="AK182">
        <v>67.966515837103756</v>
      </c>
      <c r="AM182" s="11"/>
      <c r="AN182">
        <f t="shared" si="25"/>
        <v>67.966515837103756</v>
      </c>
      <c r="AP182">
        <v>181</v>
      </c>
      <c r="AV182">
        <v>130</v>
      </c>
      <c r="AW182">
        <v>2</v>
      </c>
      <c r="AX182">
        <f t="shared" si="26"/>
        <v>85.94019999999999</v>
      </c>
      <c r="AY182">
        <f t="shared" si="27"/>
        <v>7385.7179760399986</v>
      </c>
      <c r="AZ182">
        <f t="shared" si="28"/>
        <v>0.17695094620376231</v>
      </c>
      <c r="BA182">
        <f t="shared" si="29"/>
        <v>0.65345489212720709</v>
      </c>
      <c r="BB182">
        <v>1.4468578230000599</v>
      </c>
      <c r="BC182">
        <f t="shared" si="30"/>
        <v>71.516599999999997</v>
      </c>
      <c r="BD182">
        <f t="shared" si="31"/>
        <v>5114.6240755599993</v>
      </c>
      <c r="BE182">
        <f t="shared" si="32"/>
        <v>0.21472049437587129</v>
      </c>
      <c r="BF182">
        <f t="shared" si="33"/>
        <v>0.54910730502548832</v>
      </c>
      <c r="BG182">
        <v>1.0224701902473801</v>
      </c>
      <c r="BH182">
        <v>102.32466769878999</v>
      </c>
    </row>
    <row r="183" spans="1:60" x14ac:dyDescent="0.3">
      <c r="A183">
        <v>182</v>
      </c>
      <c r="B183" s="6">
        <v>9.0999999999999694</v>
      </c>
      <c r="C183">
        <v>257.673461171729</v>
      </c>
      <c r="D183">
        <v>257.59004316554598</v>
      </c>
      <c r="E183">
        <v>555.83852760540594</v>
      </c>
      <c r="F183">
        <v>0.27593555012660997</v>
      </c>
      <c r="G183">
        <v>0.17636032960884601</v>
      </c>
      <c r="H183">
        <v>127.25641025641001</v>
      </c>
      <c r="I183">
        <v>58.102564102564102</v>
      </c>
      <c r="J183">
        <v>153.70940170940199</v>
      </c>
      <c r="K183">
        <v>57.196581196581199</v>
      </c>
      <c r="L183">
        <f t="shared" si="23"/>
        <v>555.51282051283158</v>
      </c>
      <c r="M183">
        <f t="shared" si="24"/>
        <v>19.025641025640958</v>
      </c>
      <c r="N183">
        <v>131</v>
      </c>
      <c r="O183">
        <v>6.5499999999999901</v>
      </c>
      <c r="P183" s="4"/>
      <c r="Q183" s="3"/>
      <c r="S183" s="4"/>
      <c r="T183" s="3"/>
      <c r="V183" s="7">
        <v>207.72959212467899</v>
      </c>
      <c r="W183" s="4"/>
      <c r="X183" s="3"/>
      <c r="AA183" s="4"/>
      <c r="AB183" s="3"/>
      <c r="AD183" s="4"/>
      <c r="AE183" s="3"/>
      <c r="AG183" s="7">
        <v>197.580583450201</v>
      </c>
      <c r="AH183" s="4"/>
      <c r="AI183" s="3"/>
      <c r="AJ183" s="5"/>
      <c r="AK183">
        <v>71.01315789473648</v>
      </c>
      <c r="AL183" s="11"/>
      <c r="AM183" s="11"/>
      <c r="AN183">
        <f t="shared" si="25"/>
        <v>71.01315789473648</v>
      </c>
      <c r="AP183">
        <v>182</v>
      </c>
      <c r="AV183">
        <v>131</v>
      </c>
      <c r="AW183">
        <v>2.0153846153846202</v>
      </c>
      <c r="AX183">
        <f t="shared" si="26"/>
        <v>85.781350340646355</v>
      </c>
      <c r="AY183">
        <f t="shared" si="27"/>
        <v>7358.4400662647085</v>
      </c>
      <c r="AZ183">
        <f t="shared" si="28"/>
        <v>0.17831210732840708</v>
      </c>
      <c r="BA183">
        <f t="shared" si="29"/>
        <v>0.6510414661546079</v>
      </c>
      <c r="BB183">
        <v>1.4281675019284299</v>
      </c>
      <c r="BC183">
        <f t="shared" si="30"/>
        <v>71.287926524946556</v>
      </c>
      <c r="BD183">
        <f t="shared" si="31"/>
        <v>5081.9684682261786</v>
      </c>
      <c r="BE183">
        <f t="shared" si="32"/>
        <v>0.21637219048645542</v>
      </c>
      <c r="BF183">
        <f t="shared" si="33"/>
        <v>0.54560139095005722</v>
      </c>
      <c r="BG183">
        <v>1.0056874716289499</v>
      </c>
      <c r="BH183">
        <v>102.114513166687</v>
      </c>
    </row>
    <row r="184" spans="1:60" x14ac:dyDescent="0.3">
      <c r="A184">
        <v>183</v>
      </c>
      <c r="B184" s="6">
        <v>9.1499999999999702</v>
      </c>
      <c r="C184">
        <v>260.82839046866599</v>
      </c>
      <c r="D184">
        <v>254.30206755166901</v>
      </c>
      <c r="E184">
        <v>561.62396860087301</v>
      </c>
      <c r="F184">
        <v>0.162670870564394</v>
      </c>
      <c r="G184">
        <v>0.27327052783940098</v>
      </c>
      <c r="H184">
        <v>127.633333333333</v>
      </c>
      <c r="I184">
        <v>58.191666666666698</v>
      </c>
      <c r="J184">
        <v>154.35964912280701</v>
      </c>
      <c r="K184">
        <v>57.219298245613999</v>
      </c>
      <c r="L184">
        <f t="shared" si="23"/>
        <v>561.25263157895427</v>
      </c>
      <c r="M184">
        <f t="shared" si="24"/>
        <v>20.419736842106694</v>
      </c>
      <c r="N184">
        <v>132</v>
      </c>
      <c r="O184">
        <v>6.5999999999999899</v>
      </c>
      <c r="P184" s="4"/>
      <c r="Q184" s="3"/>
      <c r="S184" s="4"/>
      <c r="T184" s="3"/>
      <c r="V184" s="7">
        <v>208.29783822695799</v>
      </c>
      <c r="W184" s="4"/>
      <c r="X184" s="3"/>
      <c r="AA184" s="4"/>
      <c r="AB184" s="3"/>
      <c r="AD184" s="4"/>
      <c r="AE184" s="3"/>
      <c r="AG184" s="7">
        <v>198.05012153649301</v>
      </c>
      <c r="AH184" s="4"/>
      <c r="AI184" s="3"/>
      <c r="AJ184" s="5"/>
      <c r="AK184">
        <v>76.707665903889193</v>
      </c>
      <c r="AM184" s="11"/>
      <c r="AN184">
        <f t="shared" si="25"/>
        <v>76.707665903889193</v>
      </c>
      <c r="AP184">
        <v>183</v>
      </c>
      <c r="AV184">
        <v>132</v>
      </c>
      <c r="AW184">
        <v>2.0307692307692302</v>
      </c>
      <c r="AX184">
        <f t="shared" si="26"/>
        <v>85.621944541494159</v>
      </c>
      <c r="AY184">
        <f t="shared" si="27"/>
        <v>7331.1173870667017</v>
      </c>
      <c r="AZ184">
        <f t="shared" si="28"/>
        <v>0.17967326845305093</v>
      </c>
      <c r="BA184">
        <f t="shared" si="29"/>
        <v>0.64862407918615328</v>
      </c>
      <c r="BB184">
        <v>1.40984826493411</v>
      </c>
      <c r="BC184">
        <f t="shared" si="30"/>
        <v>71.058115787230449</v>
      </c>
      <c r="BD184">
        <f t="shared" si="31"/>
        <v>5049.2558192314491</v>
      </c>
      <c r="BE184">
        <f t="shared" si="32"/>
        <v>0.21802388659703847</v>
      </c>
      <c r="BF184">
        <f t="shared" si="33"/>
        <v>0.5420893528678109</v>
      </c>
      <c r="BG184">
        <v>0.98954187632660995</v>
      </c>
      <c r="BH184">
        <v>102.543732090446</v>
      </c>
    </row>
    <row r="185" spans="1:60" x14ac:dyDescent="0.3">
      <c r="A185">
        <v>184</v>
      </c>
      <c r="B185" s="6">
        <v>9.1999999999999709</v>
      </c>
      <c r="C185">
        <v>255.47547865980201</v>
      </c>
      <c r="D185">
        <v>249.83235555950901</v>
      </c>
      <c r="E185">
        <v>559.86703020597895</v>
      </c>
      <c r="F185">
        <v>0.24265746841055899</v>
      </c>
      <c r="G185">
        <v>0.220831641021905</v>
      </c>
      <c r="H185">
        <v>128.20869565217399</v>
      </c>
      <c r="I185">
        <v>58.139130434782601</v>
      </c>
      <c r="J185">
        <v>154.845454545455</v>
      </c>
      <c r="K185">
        <v>57.018181818181802</v>
      </c>
      <c r="L185">
        <f t="shared" si="23"/>
        <v>559.37193675890126</v>
      </c>
      <c r="M185">
        <f t="shared" si="24"/>
        <v>23.539920948616782</v>
      </c>
      <c r="N185">
        <v>133</v>
      </c>
      <c r="O185">
        <v>6.6499999999999897</v>
      </c>
      <c r="P185" s="4"/>
      <c r="Q185" s="3"/>
      <c r="S185" s="4"/>
      <c r="T185" s="3"/>
      <c r="V185" s="7">
        <v>199.924784336888</v>
      </c>
      <c r="W185" s="4"/>
      <c r="X185" s="3"/>
      <c r="AA185" s="4"/>
      <c r="AB185" s="3"/>
      <c r="AD185" s="4"/>
      <c r="AE185" s="3"/>
      <c r="AG185" s="7">
        <v>196.865579327105</v>
      </c>
      <c r="AH185" s="4"/>
      <c r="AI185" s="3"/>
      <c r="AJ185" s="5"/>
      <c r="AK185">
        <v>79.597058823529707</v>
      </c>
      <c r="AM185" s="11"/>
      <c r="AN185">
        <f t="shared" si="25"/>
        <v>79.597058823529707</v>
      </c>
      <c r="AP185">
        <v>184</v>
      </c>
      <c r="AV185">
        <v>133</v>
      </c>
      <c r="AW185">
        <v>2.04615384615385</v>
      </c>
      <c r="AX185">
        <f t="shared" si="26"/>
        <v>85.461957682621943</v>
      </c>
      <c r="AY185">
        <f t="shared" si="27"/>
        <v>7303.746210946264</v>
      </c>
      <c r="AZ185">
        <f t="shared" si="28"/>
        <v>0.18103442957769564</v>
      </c>
      <c r="BA185">
        <f t="shared" si="29"/>
        <v>0.64620240142954266</v>
      </c>
      <c r="BB185">
        <v>1.39191100335994</v>
      </c>
      <c r="BC185">
        <f t="shared" si="30"/>
        <v>70.827145738091886</v>
      </c>
      <c r="BD185">
        <f t="shared" si="31"/>
        <v>5016.4845734049077</v>
      </c>
      <c r="BE185">
        <f t="shared" si="32"/>
        <v>0.21967558270762258</v>
      </c>
      <c r="BF185">
        <f t="shared" si="33"/>
        <v>0.53857102381521671</v>
      </c>
      <c r="BG185">
        <v>0.97405732524529298</v>
      </c>
      <c r="BH185">
        <v>102.83397209391001</v>
      </c>
    </row>
    <row r="186" spans="1:60" x14ac:dyDescent="0.3">
      <c r="A186">
        <v>185</v>
      </c>
      <c r="B186" s="6">
        <v>9.2499999999999698</v>
      </c>
      <c r="C186">
        <v>251.94040123666801</v>
      </c>
      <c r="D186">
        <v>248.515146447088</v>
      </c>
      <c r="E186">
        <v>557.54261957171502</v>
      </c>
      <c r="F186">
        <v>0.23169076729413099</v>
      </c>
      <c r="G186">
        <v>0.18472507947362901</v>
      </c>
      <c r="H186">
        <v>128.75892857142901</v>
      </c>
      <c r="I186">
        <v>58.178571428571402</v>
      </c>
      <c r="J186">
        <v>155.28440366972501</v>
      </c>
      <c r="K186">
        <v>57.045871559632999</v>
      </c>
      <c r="L186">
        <f t="shared" si="23"/>
        <v>557.03497706421604</v>
      </c>
      <c r="M186">
        <f t="shared" si="24"/>
        <v>23.786697247706456</v>
      </c>
      <c r="N186">
        <v>134</v>
      </c>
      <c r="O186">
        <v>6.6999999999999904</v>
      </c>
      <c r="P186" s="4"/>
      <c r="Q186" s="3"/>
      <c r="S186" s="4"/>
      <c r="T186" s="3"/>
      <c r="V186" s="7">
        <v>201.30142472704699</v>
      </c>
      <c r="W186" s="4"/>
      <c r="X186" s="3"/>
      <c r="AA186" s="4"/>
      <c r="AB186" s="3"/>
      <c r="AD186" s="4"/>
      <c r="AE186" s="3"/>
      <c r="AG186" s="7">
        <v>192.202367830095</v>
      </c>
      <c r="AH186" s="4"/>
      <c r="AI186" s="3"/>
      <c r="AJ186" s="5"/>
      <c r="AK186">
        <v>81.66565547129008</v>
      </c>
      <c r="AM186" s="11"/>
      <c r="AN186">
        <f t="shared" ref="AN186:AN201" si="34">SQRT((AK186)^2+(AM186)^2)</f>
        <v>81.66565547129008</v>
      </c>
      <c r="AP186">
        <v>185</v>
      </c>
      <c r="AV186">
        <v>134</v>
      </c>
      <c r="AW186">
        <v>2.0615384615384702</v>
      </c>
      <c r="AX186">
        <f t="shared" si="26"/>
        <v>85.301365270063869</v>
      </c>
      <c r="AY186">
        <f t="shared" si="27"/>
        <v>7276.3229169368587</v>
      </c>
      <c r="AZ186">
        <f t="shared" si="28"/>
        <v>0.18239559070234038</v>
      </c>
      <c r="BA186">
        <f t="shared" si="29"/>
        <v>0.64377611251804856</v>
      </c>
      <c r="BB186">
        <v>1.3743661167004699</v>
      </c>
      <c r="BC186">
        <f t="shared" si="30"/>
        <v>70.59499477245997</v>
      </c>
      <c r="BD186">
        <f t="shared" si="31"/>
        <v>4983.6532869236507</v>
      </c>
      <c r="BE186">
        <f t="shared" si="32"/>
        <v>0.22132727881820669</v>
      </c>
      <c r="BF186">
        <f t="shared" si="33"/>
        <v>0.53504624878309104</v>
      </c>
      <c r="BG186">
        <v>0.95925732665854202</v>
      </c>
      <c r="BH186">
        <v>103.148141424646</v>
      </c>
    </row>
    <row r="187" spans="1:60" x14ac:dyDescent="0.3">
      <c r="A187">
        <v>186</v>
      </c>
      <c r="B187" s="6">
        <v>9.2999999999999705</v>
      </c>
      <c r="C187">
        <v>252.05415585035001</v>
      </c>
      <c r="D187">
        <v>248.64897330695999</v>
      </c>
      <c r="E187">
        <v>562.04359609041899</v>
      </c>
      <c r="F187">
        <v>0.212132034355965</v>
      </c>
      <c r="G187">
        <v>0.30116732742975799</v>
      </c>
      <c r="H187">
        <v>129.25892857142901</v>
      </c>
      <c r="I187">
        <v>58.107142857142897</v>
      </c>
      <c r="J187">
        <v>156</v>
      </c>
      <c r="K187">
        <v>57</v>
      </c>
      <c r="L187">
        <f t="shared" si="23"/>
        <v>561.56249999999079</v>
      </c>
      <c r="M187">
        <f t="shared" si="24"/>
        <v>23.250000000000831</v>
      </c>
      <c r="N187">
        <v>135</v>
      </c>
      <c r="O187">
        <v>6.7499999999999902</v>
      </c>
      <c r="P187" s="4"/>
      <c r="Q187" s="3"/>
      <c r="S187" s="4"/>
      <c r="T187" s="3"/>
      <c r="V187" s="7">
        <v>196.70571116770401</v>
      </c>
      <c r="W187" s="4"/>
      <c r="X187" s="3"/>
      <c r="AA187" s="4"/>
      <c r="AB187" s="3"/>
      <c r="AD187" s="4"/>
      <c r="AE187" s="3"/>
      <c r="AG187" s="7">
        <v>188.03511728488201</v>
      </c>
      <c r="AH187" s="4"/>
      <c r="AI187" s="3"/>
      <c r="AJ187" s="5"/>
      <c r="AK187">
        <v>88.492884250474177</v>
      </c>
      <c r="AM187" s="11"/>
      <c r="AN187">
        <f t="shared" si="34"/>
        <v>88.492884250474177</v>
      </c>
      <c r="AP187">
        <v>186</v>
      </c>
      <c r="AV187">
        <v>135</v>
      </c>
      <c r="AW187">
        <v>2.0769230769230802</v>
      </c>
      <c r="AX187">
        <f t="shared" si="26"/>
        <v>85.140143248054727</v>
      </c>
      <c r="AY187">
        <f t="shared" si="27"/>
        <v>7248.8439922992793</v>
      </c>
      <c r="AZ187">
        <f t="shared" si="28"/>
        <v>0.18375675182698425</v>
      </c>
      <c r="BA187">
        <f t="shared" si="29"/>
        <v>0.6413449016604077</v>
      </c>
      <c r="BB187">
        <v>1.35722349355252</v>
      </c>
      <c r="BC187">
        <f t="shared" si="30"/>
        <v>70.361641709957823</v>
      </c>
      <c r="BD187">
        <f t="shared" si="31"/>
        <v>4950.7606241204767</v>
      </c>
      <c r="BE187">
        <f t="shared" si="32"/>
        <v>0.22297897492878976</v>
      </c>
      <c r="BF187">
        <f t="shared" si="33"/>
        <v>0.53151488437387295</v>
      </c>
      <c r="BG187">
        <v>0.94516494739065904</v>
      </c>
      <c r="BH187">
        <v>103.52994589902301</v>
      </c>
    </row>
    <row r="188" spans="1:60" x14ac:dyDescent="0.3">
      <c r="A188">
        <v>187</v>
      </c>
      <c r="B188" s="6">
        <v>9.3499999999999694</v>
      </c>
      <c r="C188">
        <v>250.833150038181</v>
      </c>
      <c r="D188">
        <v>244.89436107968501</v>
      </c>
      <c r="E188">
        <v>559.73946720889296</v>
      </c>
      <c r="F188">
        <v>0.21302088064282301</v>
      </c>
      <c r="G188">
        <v>0.16641509433962001</v>
      </c>
      <c r="H188">
        <v>129.76576576576599</v>
      </c>
      <c r="I188">
        <v>58.126126126126103</v>
      </c>
      <c r="J188">
        <v>156.39622641509399</v>
      </c>
      <c r="K188">
        <v>57</v>
      </c>
      <c r="L188">
        <f t="shared" si="23"/>
        <v>559.23967363588804</v>
      </c>
      <c r="M188">
        <f t="shared" si="24"/>
        <v>23.648648648648155</v>
      </c>
      <c r="N188">
        <v>136</v>
      </c>
      <c r="O188">
        <v>6.7999999999999901</v>
      </c>
      <c r="P188" s="4"/>
      <c r="Q188" s="3"/>
      <c r="S188" s="4"/>
      <c r="T188" s="3"/>
      <c r="V188" s="7">
        <v>193.586130402191</v>
      </c>
      <c r="W188" s="4"/>
      <c r="X188" s="3"/>
      <c r="AA188" s="4"/>
      <c r="AB188" s="3"/>
      <c r="AD188" s="4"/>
      <c r="AE188" s="3"/>
      <c r="AG188" s="7">
        <v>185.396682872833</v>
      </c>
      <c r="AH188" s="4"/>
      <c r="AI188" s="3"/>
      <c r="AJ188" s="5"/>
      <c r="AK188">
        <v>93.322727272727292</v>
      </c>
      <c r="AM188" s="11"/>
      <c r="AN188">
        <f t="shared" si="34"/>
        <v>93.322727272727292</v>
      </c>
      <c r="AP188">
        <v>187</v>
      </c>
      <c r="AV188">
        <v>136</v>
      </c>
      <c r="AW188">
        <v>2.0923076923077</v>
      </c>
      <c r="AX188">
        <f t="shared" si="26"/>
        <v>84.978268010468057</v>
      </c>
      <c r="AY188">
        <f t="shared" si="27"/>
        <v>7221.3060340589391</v>
      </c>
      <c r="AZ188">
        <f t="shared" si="28"/>
        <v>0.18511791295162897</v>
      </c>
      <c r="BA188">
        <f t="shared" si="29"/>
        <v>0.63890846777683374</v>
      </c>
      <c r="BB188">
        <v>1.3404925609567899</v>
      </c>
      <c r="BC188">
        <f t="shared" si="30"/>
        <v>70.127065773887523</v>
      </c>
      <c r="BD188">
        <f t="shared" si="31"/>
        <v>4917.8053540551473</v>
      </c>
      <c r="BE188">
        <f t="shared" si="32"/>
        <v>0.22463067103937387</v>
      </c>
      <c r="BF188">
        <f t="shared" si="33"/>
        <v>0.52797679843351397</v>
      </c>
      <c r="BG188">
        <v>0.93180278443863995</v>
      </c>
      <c r="BH188">
        <v>103.826436292368</v>
      </c>
    </row>
    <row r="189" spans="1:60" x14ac:dyDescent="0.3">
      <c r="A189">
        <v>188</v>
      </c>
      <c r="B189" s="6">
        <v>9.3999999999999702</v>
      </c>
      <c r="C189">
        <v>249.892266258018</v>
      </c>
      <c r="D189">
        <v>245.19061260980399</v>
      </c>
      <c r="E189">
        <v>561.94323268681001</v>
      </c>
      <c r="F189">
        <v>0.22559428143809099</v>
      </c>
      <c r="G189">
        <v>0.26902577292991398</v>
      </c>
      <c r="H189">
        <v>130.30000000000001</v>
      </c>
      <c r="I189">
        <v>58.181818181818201</v>
      </c>
      <c r="J189">
        <v>157.02830188679201</v>
      </c>
      <c r="K189">
        <v>56.896226415094297</v>
      </c>
      <c r="L189">
        <f t="shared" si="23"/>
        <v>561.29433962263192</v>
      </c>
      <c r="M189">
        <f t="shared" si="24"/>
        <v>26.997427101201986</v>
      </c>
      <c r="N189">
        <v>137</v>
      </c>
      <c r="O189">
        <v>6.8499999999999899</v>
      </c>
      <c r="P189" s="4"/>
      <c r="Q189" s="3"/>
      <c r="S189" s="4"/>
      <c r="T189" s="3"/>
      <c r="V189" s="7">
        <v>191.33826561634299</v>
      </c>
      <c r="W189" s="4"/>
      <c r="X189" s="3"/>
      <c r="AA189" s="4"/>
      <c r="AB189" s="3"/>
      <c r="AD189" s="4"/>
      <c r="AE189" s="3"/>
      <c r="AG189" s="7">
        <v>180.436337079341</v>
      </c>
      <c r="AH189" s="4"/>
      <c r="AI189" s="3"/>
      <c r="AJ189" s="5"/>
      <c r="AK189">
        <v>100.75740131579003</v>
      </c>
      <c r="AM189" s="11"/>
      <c r="AN189">
        <f t="shared" si="34"/>
        <v>100.75740131579003</v>
      </c>
      <c r="AP189">
        <v>188</v>
      </c>
      <c r="AV189">
        <v>137</v>
      </c>
      <c r="AW189">
        <v>2.10769230769231</v>
      </c>
      <c r="AX189">
        <f t="shared" si="26"/>
        <v>84.81571641144869</v>
      </c>
      <c r="AY189">
        <f t="shared" si="27"/>
        <v>7193.7057503872866</v>
      </c>
      <c r="AZ189">
        <f t="shared" si="28"/>
        <v>0.18647907407627279</v>
      </c>
      <c r="BA189">
        <f t="shared" si="29"/>
        <v>0.63646651962123824</v>
      </c>
      <c r="BB189">
        <v>1.3241822638958201</v>
      </c>
      <c r="BC189">
        <f t="shared" si="30"/>
        <v>69.891246568195044</v>
      </c>
      <c r="BD189">
        <f t="shared" si="31"/>
        <v>4884.7863468562355</v>
      </c>
      <c r="BE189">
        <f t="shared" si="32"/>
        <v>0.22628236714995689</v>
      </c>
      <c r="BF189">
        <f t="shared" si="33"/>
        <v>0.52443186965873856</v>
      </c>
      <c r="BG189">
        <v>0.91919295573633097</v>
      </c>
      <c r="BH189">
        <v>103.999547805852</v>
      </c>
    </row>
    <row r="190" spans="1:60" x14ac:dyDescent="0.3">
      <c r="A190">
        <v>189</v>
      </c>
      <c r="B190" s="6">
        <v>9.4499999999999709</v>
      </c>
      <c r="C190">
        <v>243.97865233932399</v>
      </c>
      <c r="D190">
        <v>241.56139817580399</v>
      </c>
      <c r="E190">
        <v>557.86142491064595</v>
      </c>
      <c r="F190">
        <v>0.25658977775738201</v>
      </c>
      <c r="G190">
        <v>0.18007331946533001</v>
      </c>
      <c r="H190">
        <v>130.90476190476201</v>
      </c>
      <c r="I190">
        <v>58.095238095238102</v>
      </c>
      <c r="J190">
        <v>157.44660194174801</v>
      </c>
      <c r="K190">
        <v>56.990291262135898</v>
      </c>
      <c r="L190">
        <f t="shared" si="23"/>
        <v>557.37864077670611</v>
      </c>
      <c r="M190">
        <f t="shared" si="24"/>
        <v>23.203883495146286</v>
      </c>
      <c r="N190">
        <v>138</v>
      </c>
      <c r="O190">
        <v>6.8999999999999897</v>
      </c>
      <c r="P190" s="4"/>
      <c r="Q190" s="3"/>
      <c r="S190" s="4"/>
      <c r="T190" s="3"/>
      <c r="V190" s="7">
        <v>184.57625342982899</v>
      </c>
      <c r="W190" s="4"/>
      <c r="X190" s="3"/>
      <c r="AA190" s="4"/>
      <c r="AB190" s="3"/>
      <c r="AD190" s="4"/>
      <c r="AE190" s="3"/>
      <c r="AG190" s="7">
        <v>172.74283714160001</v>
      </c>
      <c r="AH190" s="4"/>
      <c r="AI190" s="3"/>
      <c r="AJ190" s="5"/>
      <c r="AK190">
        <v>105</v>
      </c>
      <c r="AM190" s="11"/>
      <c r="AN190">
        <f t="shared" si="34"/>
        <v>105</v>
      </c>
      <c r="AP190">
        <v>189</v>
      </c>
      <c r="AV190">
        <v>138</v>
      </c>
      <c r="AW190">
        <v>2.1230769230769302</v>
      </c>
      <c r="AX190">
        <f t="shared" si="26"/>
        <v>84.652465775237019</v>
      </c>
      <c r="AY190">
        <f t="shared" si="27"/>
        <v>7166.0399618276751</v>
      </c>
      <c r="AZ190">
        <f t="shared" si="28"/>
        <v>0.18784023520091755</v>
      </c>
      <c r="BA190">
        <f t="shared" si="29"/>
        <v>0.63401877588969002</v>
      </c>
      <c r="BB190">
        <v>1.3083010480876101</v>
      </c>
      <c r="BC190">
        <f t="shared" si="30"/>
        <v>69.654164052411929</v>
      </c>
      <c r="BD190">
        <f t="shared" si="31"/>
        <v>4851.702569840314</v>
      </c>
      <c r="BE190">
        <f t="shared" si="32"/>
        <v>0.22793406326054105</v>
      </c>
      <c r="BF190">
        <f t="shared" si="33"/>
        <v>0.52087998718039874</v>
      </c>
      <c r="BG190">
        <v>0.90735704975935205</v>
      </c>
      <c r="BH190">
        <v>104.400155455221</v>
      </c>
    </row>
    <row r="191" spans="1:60" x14ac:dyDescent="0.3">
      <c r="A191">
        <v>190</v>
      </c>
      <c r="B191" s="6">
        <v>9.4999999999999698</v>
      </c>
      <c r="C191">
        <v>243.91241518427199</v>
      </c>
      <c r="D191">
        <v>240.38266680116899</v>
      </c>
      <c r="E191">
        <v>562.61918186836499</v>
      </c>
      <c r="F191">
        <v>0.155999999999998</v>
      </c>
      <c r="G191">
        <v>0.25459729119730301</v>
      </c>
      <c r="H191">
        <v>131.27619047619001</v>
      </c>
      <c r="I191">
        <v>58.095238095238102</v>
      </c>
      <c r="J191">
        <v>158.03921568627501</v>
      </c>
      <c r="K191">
        <v>56.862745098039198</v>
      </c>
      <c r="L191">
        <f t="shared" si="23"/>
        <v>562.02352941178515</v>
      </c>
      <c r="M191">
        <f t="shared" si="24"/>
        <v>25.882352941176975</v>
      </c>
      <c r="N191">
        <v>139</v>
      </c>
      <c r="O191">
        <v>6.9499999999999904</v>
      </c>
      <c r="P191" s="4"/>
      <c r="Q191" s="3"/>
      <c r="S191" s="4"/>
      <c r="T191" s="3"/>
      <c r="V191" s="7">
        <v>180.491909714505</v>
      </c>
      <c r="W191" s="4"/>
      <c r="X191" s="3"/>
      <c r="AA191" s="4"/>
      <c r="AB191" s="3"/>
      <c r="AD191" s="4"/>
      <c r="AE191" s="3"/>
      <c r="AG191" s="7">
        <v>172.355389667591</v>
      </c>
      <c r="AH191" s="4"/>
      <c r="AI191" s="3"/>
      <c r="AJ191" s="5"/>
      <c r="AK191">
        <v>109.32894736842118</v>
      </c>
      <c r="AM191" s="11"/>
      <c r="AN191">
        <f t="shared" si="34"/>
        <v>109.32894736842118</v>
      </c>
      <c r="AP191">
        <v>190</v>
      </c>
      <c r="AV191">
        <v>139</v>
      </c>
      <c r="AW191">
        <v>2.1384615384615402</v>
      </c>
      <c r="AX191">
        <f t="shared" si="26"/>
        <v>84.48849390518842</v>
      </c>
      <c r="AY191">
        <f t="shared" si="27"/>
        <v>7138.3056023670606</v>
      </c>
      <c r="AZ191">
        <f t="shared" si="28"/>
        <v>0.18920139632556143</v>
      </c>
      <c r="BA191">
        <f t="shared" si="29"/>
        <v>0.63156496531523443</v>
      </c>
      <c r="BB191">
        <v>1.2928569062495301</v>
      </c>
      <c r="BC191">
        <f t="shared" si="30"/>
        <v>69.415798514578896</v>
      </c>
      <c r="BD191">
        <f t="shared" si="31"/>
        <v>4818.5530834166138</v>
      </c>
      <c r="BE191">
        <f t="shared" si="32"/>
        <v>0.2295857593711241</v>
      </c>
      <c r="BF191">
        <f t="shared" si="33"/>
        <v>0.51732105012379714</v>
      </c>
      <c r="BG191">
        <v>0.896316115127617</v>
      </c>
      <c r="BH191">
        <v>104.623492493219</v>
      </c>
    </row>
    <row r="192" spans="1:60" x14ac:dyDescent="0.3">
      <c r="A192">
        <v>191</v>
      </c>
      <c r="B192" s="6">
        <v>9.5499999999999705</v>
      </c>
      <c r="C192">
        <v>240.478325097664</v>
      </c>
      <c r="D192">
        <v>235.84350046126099</v>
      </c>
      <c r="E192">
        <v>561.81437242340701</v>
      </c>
      <c r="F192">
        <v>0.26360558247918903</v>
      </c>
      <c r="G192">
        <v>0.24090138910779399</v>
      </c>
      <c r="H192">
        <v>131.892156862745</v>
      </c>
      <c r="I192">
        <v>58.2156862745098</v>
      </c>
      <c r="J192">
        <v>158.61224489795899</v>
      </c>
      <c r="K192">
        <v>56.887755102040799</v>
      </c>
      <c r="L192">
        <f t="shared" si="23"/>
        <v>561.12184873949377</v>
      </c>
      <c r="M192">
        <f t="shared" si="24"/>
        <v>27.886554621849008</v>
      </c>
      <c r="N192">
        <v>140</v>
      </c>
      <c r="O192">
        <v>6.9999999999999902</v>
      </c>
      <c r="P192" s="4"/>
      <c r="Q192" s="3"/>
      <c r="S192" s="4"/>
      <c r="T192" s="3"/>
      <c r="V192" s="7">
        <v>178.913621554907</v>
      </c>
      <c r="W192" s="4"/>
      <c r="X192" s="3"/>
      <c r="AA192" s="4"/>
      <c r="AB192" s="3"/>
      <c r="AD192" s="4"/>
      <c r="AE192" s="3"/>
      <c r="AG192" s="7">
        <v>166.00178131646601</v>
      </c>
      <c r="AH192" s="4"/>
      <c r="AI192" s="3"/>
      <c r="AJ192" s="5"/>
      <c r="AK192">
        <v>115.9374999999993</v>
      </c>
      <c r="AL192" s="11"/>
      <c r="AM192" s="11"/>
      <c r="AN192">
        <f t="shared" si="34"/>
        <v>115.9374999999993</v>
      </c>
      <c r="AP192">
        <v>191</v>
      </c>
      <c r="AV192">
        <v>140</v>
      </c>
      <c r="AW192">
        <v>2.15384615384616</v>
      </c>
      <c r="AX192">
        <f t="shared" si="26"/>
        <v>84.32377909198388</v>
      </c>
      <c r="AY192">
        <f t="shared" si="27"/>
        <v>7110.4997203536977</v>
      </c>
      <c r="AZ192">
        <f t="shared" si="28"/>
        <v>0.19056255745020614</v>
      </c>
      <c r="BA192">
        <f t="shared" si="29"/>
        <v>0.62910482674908708</v>
      </c>
      <c r="BB192">
        <v>1.2778573528670001</v>
      </c>
      <c r="BC192">
        <f t="shared" si="30"/>
        <v>69.176130542144818</v>
      </c>
      <c r="BD192">
        <f t="shared" si="31"/>
        <v>4785.3370367838615</v>
      </c>
      <c r="BE192">
        <f t="shared" si="32"/>
        <v>0.23123745548170821</v>
      </c>
      <c r="BF192">
        <f t="shared" si="33"/>
        <v>0.51375496714669888</v>
      </c>
      <c r="BG192">
        <v>0.88609062877828304</v>
      </c>
      <c r="BH192">
        <v>104.79477140539601</v>
      </c>
    </row>
    <row r="193" spans="1:60" x14ac:dyDescent="0.3">
      <c r="A193">
        <v>192</v>
      </c>
      <c r="B193" s="6">
        <v>9.5999999999999694</v>
      </c>
      <c r="C193">
        <v>240.550880970397</v>
      </c>
      <c r="D193">
        <v>236.67518205392301</v>
      </c>
      <c r="E193">
        <v>561.42547837018697</v>
      </c>
      <c r="F193">
        <v>0.17062170057140699</v>
      </c>
      <c r="G193">
        <v>0.16339149433234501</v>
      </c>
      <c r="H193">
        <v>132.29411764705901</v>
      </c>
      <c r="I193">
        <v>58.156862745098003</v>
      </c>
      <c r="J193">
        <v>159</v>
      </c>
      <c r="K193">
        <v>56.919191919191903</v>
      </c>
      <c r="L193">
        <f t="shared" si="23"/>
        <v>560.82352941176077</v>
      </c>
      <c r="M193">
        <f t="shared" si="24"/>
        <v>25.991087344028109</v>
      </c>
      <c r="N193">
        <v>141</v>
      </c>
      <c r="O193">
        <v>7.0499999999999901</v>
      </c>
      <c r="P193" s="4"/>
      <c r="Q193" s="3"/>
      <c r="S193" s="4"/>
      <c r="T193" s="3"/>
      <c r="V193" s="7">
        <v>175.897633009554</v>
      </c>
      <c r="W193" s="4"/>
      <c r="X193" s="3"/>
      <c r="AA193" s="4"/>
      <c r="AB193" s="3"/>
      <c r="AD193" s="4"/>
      <c r="AE193" s="3"/>
      <c r="AG193" s="7">
        <v>166.06462939107001</v>
      </c>
      <c r="AH193" s="4"/>
      <c r="AI193" s="3"/>
      <c r="AJ193" s="5"/>
      <c r="AK193">
        <v>124.29861111110947</v>
      </c>
      <c r="AM193" s="11"/>
      <c r="AN193">
        <f t="shared" si="34"/>
        <v>124.29861111110947</v>
      </c>
      <c r="AP193">
        <v>192</v>
      </c>
      <c r="AV193">
        <v>141</v>
      </c>
      <c r="AW193">
        <v>2.16923076923077</v>
      </c>
      <c r="AX193">
        <f t="shared" si="26"/>
        <v>84.15830012103612</v>
      </c>
      <c r="AY193">
        <f t="shared" si="27"/>
        <v>7082.6194792623883</v>
      </c>
      <c r="AZ193">
        <f t="shared" si="28"/>
        <v>0.19192371857484997</v>
      </c>
      <c r="BA193">
        <f t="shared" si="29"/>
        <v>0.62663810922833896</v>
      </c>
      <c r="BB193">
        <v>1.2633094412407599</v>
      </c>
      <c r="BC193">
        <f t="shared" si="30"/>
        <v>68.935140990848524</v>
      </c>
      <c r="BD193">
        <f t="shared" si="31"/>
        <v>4752.0536634281643</v>
      </c>
      <c r="BE193">
        <f t="shared" si="32"/>
        <v>0.23288915159229123</v>
      </c>
      <c r="BF193">
        <f t="shared" si="33"/>
        <v>0.51018165595598286</v>
      </c>
      <c r="BG193">
        <v>0.876700467501206</v>
      </c>
      <c r="BH193">
        <v>105.14226238659499</v>
      </c>
    </row>
    <row r="194" spans="1:60" x14ac:dyDescent="0.3">
      <c r="A194">
        <v>193</v>
      </c>
      <c r="B194" s="6">
        <v>9.6499999999999702</v>
      </c>
      <c r="C194">
        <v>238.069951655148</v>
      </c>
      <c r="D194">
        <v>235.84350046126099</v>
      </c>
      <c r="E194">
        <v>560.703178914565</v>
      </c>
      <c r="F194">
        <v>0.282879487955353</v>
      </c>
      <c r="G194">
        <v>0.25748161180977103</v>
      </c>
      <c r="H194">
        <v>132.94999999999999</v>
      </c>
      <c r="I194">
        <v>58.31</v>
      </c>
      <c r="J194">
        <v>159.61224489795899</v>
      </c>
      <c r="K194">
        <v>56.887755102040799</v>
      </c>
      <c r="L194">
        <f t="shared" ref="L194:L257" si="35">(J194-H194)*21</f>
        <v>559.90714285713898</v>
      </c>
      <c r="M194">
        <f t="shared" ref="M194:M257" si="36">(-K194+I194)*21</f>
        <v>29.867142857143264</v>
      </c>
      <c r="N194">
        <v>142</v>
      </c>
      <c r="O194">
        <v>7.0999999999999801</v>
      </c>
      <c r="P194" s="4"/>
      <c r="Q194" s="3"/>
      <c r="S194" s="4"/>
      <c r="T194" s="3"/>
      <c r="V194" s="7">
        <v>172.66858600090001</v>
      </c>
      <c r="W194" s="4"/>
      <c r="X194" s="3"/>
      <c r="AA194" s="4"/>
      <c r="AB194" s="3"/>
      <c r="AD194" s="4"/>
      <c r="AE194" s="3"/>
      <c r="AG194" s="7">
        <v>158.64690236964699</v>
      </c>
      <c r="AH194" s="4"/>
      <c r="AI194" s="3"/>
      <c r="AJ194" s="5"/>
      <c r="AK194">
        <v>130.66258741258804</v>
      </c>
      <c r="AM194" s="11"/>
      <c r="AN194">
        <f t="shared" si="34"/>
        <v>130.66258741258804</v>
      </c>
      <c r="AP194">
        <v>193</v>
      </c>
      <c r="AV194">
        <v>142</v>
      </c>
      <c r="AW194">
        <v>2.1846153846153902</v>
      </c>
      <c r="AX194">
        <f t="shared" si="26"/>
        <v>83.992036279087017</v>
      </c>
      <c r="AY194">
        <f t="shared" si="27"/>
        <v>7054.6621583074693</v>
      </c>
      <c r="AZ194">
        <f t="shared" si="28"/>
        <v>0.19328487969949473</v>
      </c>
      <c r="BA194">
        <f t="shared" si="29"/>
        <v>0.62416457203019138</v>
      </c>
      <c r="BB194">
        <v>1.24921974183468</v>
      </c>
      <c r="BC194">
        <f t="shared" si="30"/>
        <v>68.692810951576092</v>
      </c>
      <c r="BD194">
        <f t="shared" si="31"/>
        <v>4718.7022764289723</v>
      </c>
      <c r="BE194">
        <f t="shared" si="32"/>
        <v>0.23454084770287539</v>
      </c>
      <c r="BF194">
        <f t="shared" si="33"/>
        <v>0.50660104280368912</v>
      </c>
      <c r="BG194">
        <v>0.86816487620882599</v>
      </c>
      <c r="BH194">
        <v>105.604907904155</v>
      </c>
    </row>
    <row r="195" spans="1:60" x14ac:dyDescent="0.3">
      <c r="A195">
        <v>194</v>
      </c>
      <c r="B195" s="6">
        <v>9.6999999999999709</v>
      </c>
      <c r="C195">
        <v>230.01033395967801</v>
      </c>
      <c r="D195">
        <v>235.65203048117701</v>
      </c>
      <c r="E195">
        <v>558.52221452978597</v>
      </c>
      <c r="F195">
        <v>0.19737247872740801</v>
      </c>
      <c r="G195">
        <v>0.15857142857143</v>
      </c>
      <c r="H195">
        <v>133.41935483871001</v>
      </c>
      <c r="I195">
        <v>58.3333333333333</v>
      </c>
      <c r="J195">
        <v>159.96938775510199</v>
      </c>
      <c r="K195">
        <v>56.765306122448997</v>
      </c>
      <c r="L195">
        <f t="shared" si="35"/>
        <v>557.55069124423164</v>
      </c>
      <c r="M195">
        <f t="shared" si="36"/>
        <v>32.928571428570358</v>
      </c>
      <c r="N195">
        <v>143</v>
      </c>
      <c r="O195">
        <v>7.1499999999999799</v>
      </c>
      <c r="P195" s="4"/>
      <c r="Q195" s="3"/>
      <c r="S195" s="4"/>
      <c r="T195" s="3"/>
      <c r="V195" s="7">
        <v>162.61605659462799</v>
      </c>
      <c r="W195" s="4"/>
      <c r="X195" s="3"/>
      <c r="AA195" s="4"/>
      <c r="AB195" s="3"/>
      <c r="AD195" s="4"/>
      <c r="AE195" s="3"/>
      <c r="AG195" s="7">
        <v>151.93382593439199</v>
      </c>
      <c r="AH195" s="4"/>
      <c r="AI195" s="3"/>
      <c r="AJ195" s="5"/>
      <c r="AK195">
        <v>134.87934782608659</v>
      </c>
      <c r="AM195" s="11"/>
      <c r="AN195">
        <f t="shared" si="34"/>
        <v>134.87934782608659</v>
      </c>
      <c r="AP195">
        <v>194</v>
      </c>
      <c r="AV195">
        <v>143</v>
      </c>
      <c r="AW195">
        <v>2.2000000000000099</v>
      </c>
      <c r="AX195">
        <f t="shared" si="26"/>
        <v>83.824967359999889</v>
      </c>
      <c r="AY195">
        <f t="shared" si="27"/>
        <v>7026.6251529050469</v>
      </c>
      <c r="AZ195">
        <f t="shared" si="28"/>
        <v>0.19464604082413944</v>
      </c>
      <c r="BA195">
        <f t="shared" si="29"/>
        <v>0.62168398471285202</v>
      </c>
      <c r="BB195">
        <v>1.2355943841312</v>
      </c>
      <c r="BC195">
        <f t="shared" si="30"/>
        <v>68.449121715199865</v>
      </c>
      <c r="BD195">
        <f t="shared" si="31"/>
        <v>4685.2822635822458</v>
      </c>
      <c r="BE195">
        <f t="shared" si="32"/>
        <v>0.23619254381345947</v>
      </c>
      <c r="BF195">
        <f t="shared" si="33"/>
        <v>0.50301306196344053</v>
      </c>
      <c r="BG195">
        <v>0.86050244796565301</v>
      </c>
      <c r="BH195">
        <v>105.63760941325801</v>
      </c>
    </row>
    <row r="196" spans="1:60" x14ac:dyDescent="0.3">
      <c r="A196">
        <v>195</v>
      </c>
      <c r="B196" s="6">
        <v>9.7499999999999698</v>
      </c>
      <c r="C196">
        <v>233.50821531131899</v>
      </c>
      <c r="D196">
        <v>225.91635982102599</v>
      </c>
      <c r="E196">
        <v>557.94871762710898</v>
      </c>
      <c r="F196">
        <v>0.24049289841833199</v>
      </c>
      <c r="G196">
        <v>0.230817555147287</v>
      </c>
      <c r="H196">
        <v>133.989583333333</v>
      </c>
      <c r="I196">
        <v>58.3854166666667</v>
      </c>
      <c r="J196">
        <v>160.5</v>
      </c>
      <c r="K196">
        <v>56.622222222222199</v>
      </c>
      <c r="L196">
        <f t="shared" si="35"/>
        <v>556.71875000000693</v>
      </c>
      <c r="M196">
        <f t="shared" si="36"/>
        <v>37.027083333334524</v>
      </c>
      <c r="N196">
        <v>144</v>
      </c>
      <c r="O196">
        <v>7.1999999999999797</v>
      </c>
      <c r="P196" s="4"/>
      <c r="Q196" s="3"/>
      <c r="S196" s="4"/>
      <c r="T196" s="3"/>
      <c r="V196" s="7">
        <v>161.21927303930201</v>
      </c>
      <c r="W196" s="4"/>
      <c r="X196" s="3"/>
      <c r="AA196" s="4"/>
      <c r="AB196" s="3"/>
      <c r="AD196" s="4"/>
      <c r="AE196" s="3"/>
      <c r="AG196" s="7">
        <v>155.42233026573101</v>
      </c>
      <c r="AH196" s="4"/>
      <c r="AI196" s="3"/>
      <c r="AJ196" s="5"/>
      <c r="AK196">
        <v>143.1333333333329</v>
      </c>
      <c r="AM196" s="11"/>
      <c r="AN196">
        <f t="shared" si="34"/>
        <v>143.1333333333329</v>
      </c>
      <c r="AP196">
        <v>195</v>
      </c>
      <c r="AV196">
        <v>144</v>
      </c>
      <c r="AW196">
        <v>2.2153846153846199</v>
      </c>
      <c r="AX196">
        <f t="shared" si="26"/>
        <v>83.657073669744392</v>
      </c>
      <c r="AY196">
        <f t="shared" si="27"/>
        <v>6998.5059749850407</v>
      </c>
      <c r="AZ196">
        <f t="shared" si="28"/>
        <v>0.19600720194878327</v>
      </c>
      <c r="BA196">
        <f t="shared" si="29"/>
        <v>0.61919612714314354</v>
      </c>
      <c r="BB196">
        <v>1.2224390403419501</v>
      </c>
      <c r="BC196">
        <f t="shared" si="30"/>
        <v>68.204054735394521</v>
      </c>
      <c r="BD196">
        <f t="shared" si="31"/>
        <v>4651.7930823486922</v>
      </c>
      <c r="BE196">
        <f t="shared" si="32"/>
        <v>0.23784423992404249</v>
      </c>
      <c r="BF196">
        <f t="shared" si="33"/>
        <v>0.49941765518808467</v>
      </c>
      <c r="BG196">
        <v>0.85373107755035005</v>
      </c>
      <c r="BH196">
        <v>105.949327070314</v>
      </c>
    </row>
    <row r="197" spans="1:60" x14ac:dyDescent="0.3">
      <c r="A197">
        <v>196</v>
      </c>
      <c r="B197" s="6">
        <v>9.7999999999999705</v>
      </c>
      <c r="C197">
        <v>225.91635982102599</v>
      </c>
      <c r="D197">
        <v>229.78473823119</v>
      </c>
      <c r="E197">
        <v>555.28535534723505</v>
      </c>
      <c r="F197">
        <v>0.27003135748978901</v>
      </c>
      <c r="G197">
        <v>0.21047621650757301</v>
      </c>
      <c r="H197">
        <v>134.62222222222201</v>
      </c>
      <c r="I197">
        <v>58.5</v>
      </c>
      <c r="J197">
        <v>161</v>
      </c>
      <c r="K197">
        <v>56.655913978494603</v>
      </c>
      <c r="L197">
        <f t="shared" si="35"/>
        <v>553.93333333333783</v>
      </c>
      <c r="M197">
        <f t="shared" si="36"/>
        <v>38.725806451613344</v>
      </c>
      <c r="N197">
        <v>145</v>
      </c>
      <c r="O197">
        <v>7.2499999999999796</v>
      </c>
      <c r="P197" s="4"/>
      <c r="Q197" s="3"/>
      <c r="S197" s="4"/>
      <c r="T197" s="3"/>
      <c r="V197" s="7">
        <v>160.23732399163401</v>
      </c>
      <c r="W197" s="4"/>
      <c r="X197" s="3"/>
      <c r="AA197" s="4"/>
      <c r="AB197" s="3"/>
      <c r="AD197" s="4"/>
      <c r="AE197" s="3"/>
      <c r="AG197" s="7">
        <v>146.55891085111699</v>
      </c>
      <c r="AH197" s="4"/>
      <c r="AI197" s="3"/>
      <c r="AJ197" s="5"/>
      <c r="AK197">
        <v>149.83783783783713</v>
      </c>
      <c r="AM197" s="11"/>
      <c r="AN197">
        <f t="shared" si="34"/>
        <v>149.83783783783713</v>
      </c>
      <c r="AP197">
        <v>196</v>
      </c>
      <c r="AV197">
        <v>145</v>
      </c>
      <c r="AW197">
        <v>2.2307692307692402</v>
      </c>
      <c r="AX197">
        <f t="shared" si="26"/>
        <v>83.488336030574146</v>
      </c>
      <c r="AY197">
        <f t="shared" si="27"/>
        <v>6970.3022531540655</v>
      </c>
      <c r="AZ197">
        <f t="shared" si="28"/>
        <v>0.19736836307342803</v>
      </c>
      <c r="BA197">
        <f t="shared" si="29"/>
        <v>0.61670078951091423</v>
      </c>
      <c r="BB197">
        <v>1.2097589128286901</v>
      </c>
      <c r="BC197">
        <f t="shared" si="30"/>
        <v>67.957591589432965</v>
      </c>
      <c r="BD197">
        <f t="shared" si="31"/>
        <v>4618.2342546361697</v>
      </c>
      <c r="BE197">
        <f t="shared" si="32"/>
        <v>0.23949593603462666</v>
      </c>
      <c r="BF197">
        <f t="shared" si="33"/>
        <v>0.49581477114953088</v>
      </c>
      <c r="BG197">
        <v>0.84786794039809199</v>
      </c>
      <c r="BH197">
        <v>106.33508690924501</v>
      </c>
    </row>
    <row r="198" spans="1:60" x14ac:dyDescent="0.3">
      <c r="A198">
        <v>197</v>
      </c>
      <c r="B198" s="6">
        <v>9.8499999999999694</v>
      </c>
      <c r="C198">
        <v>229.846894904111</v>
      </c>
      <c r="D198">
        <v>224.62154814806399</v>
      </c>
      <c r="E198">
        <v>554.57991866532495</v>
      </c>
      <c r="F198">
        <v>0.24835155822659799</v>
      </c>
      <c r="G198">
        <v>0.216007189494586</v>
      </c>
      <c r="H198">
        <v>135.18279569892499</v>
      </c>
      <c r="I198">
        <v>58.688172043010802</v>
      </c>
      <c r="J198">
        <v>161.505617977528</v>
      </c>
      <c r="K198">
        <v>56.561797752808999</v>
      </c>
      <c r="L198">
        <f t="shared" si="35"/>
        <v>552.77926785066325</v>
      </c>
      <c r="M198">
        <f t="shared" si="36"/>
        <v>44.653860094237849</v>
      </c>
      <c r="N198">
        <v>146</v>
      </c>
      <c r="O198">
        <v>7.2999999999999803</v>
      </c>
      <c r="P198" s="4"/>
      <c r="Q198" s="3"/>
      <c r="S198" s="4"/>
      <c r="T198" s="3"/>
      <c r="V198" s="7">
        <v>145.49226783578601</v>
      </c>
      <c r="W198" s="4"/>
      <c r="X198" s="3"/>
      <c r="AA198" s="4"/>
      <c r="AB198" s="3"/>
      <c r="AD198" s="4"/>
      <c r="AE198" s="3"/>
      <c r="AG198" s="7">
        <v>137.72141587062899</v>
      </c>
      <c r="AH198" s="4"/>
      <c r="AI198" s="3"/>
      <c r="AJ198" s="5"/>
      <c r="AK198">
        <v>166.40909090909042</v>
      </c>
      <c r="AM198" s="11"/>
      <c r="AN198">
        <f t="shared" si="34"/>
        <v>166.40909090909042</v>
      </c>
      <c r="AP198">
        <v>197</v>
      </c>
      <c r="AV198">
        <v>146</v>
      </c>
      <c r="AW198">
        <v>2.2461538461538502</v>
      </c>
      <c r="AX198">
        <f t="shared" si="26"/>
        <v>83.318735784399337</v>
      </c>
      <c r="AY198">
        <f t="shared" si="27"/>
        <v>6942.0117327105463</v>
      </c>
      <c r="AZ198">
        <f t="shared" si="28"/>
        <v>0.19872952419807188</v>
      </c>
      <c r="BA198">
        <f t="shared" si="29"/>
        <v>0.61419777233037542</v>
      </c>
      <c r="BB198">
        <v>1.1975587724664101</v>
      </c>
      <c r="BC198">
        <f t="shared" si="30"/>
        <v>67.709713936961492</v>
      </c>
      <c r="BD198">
        <f t="shared" si="31"/>
        <v>4584.6053614251578</v>
      </c>
      <c r="BE198">
        <f t="shared" si="32"/>
        <v>0.24114763214520973</v>
      </c>
      <c r="BF198">
        <f t="shared" si="33"/>
        <v>0.49220436486173996</v>
      </c>
      <c r="BG198">
        <v>0.84292945738427005</v>
      </c>
      <c r="BH198">
        <v>106.498416310919</v>
      </c>
    </row>
    <row r="199" spans="1:60" x14ac:dyDescent="0.3">
      <c r="A199">
        <v>198</v>
      </c>
      <c r="B199" s="6">
        <v>9.8999999999999702</v>
      </c>
      <c r="C199">
        <v>226.274775577848</v>
      </c>
      <c r="D199">
        <v>223.49959499334099</v>
      </c>
      <c r="E199">
        <v>547.88378729450005</v>
      </c>
      <c r="F199">
        <v>0.23200247585602701</v>
      </c>
      <c r="G199">
        <v>9.6645450050043005E-2</v>
      </c>
      <c r="H199">
        <v>135.73333333333301</v>
      </c>
      <c r="I199">
        <v>58.733333333333299</v>
      </c>
      <c r="J199">
        <v>161.727272727273</v>
      </c>
      <c r="K199">
        <v>56.5</v>
      </c>
      <c r="L199">
        <f t="shared" si="35"/>
        <v>545.87272727273989</v>
      </c>
      <c r="M199">
        <f t="shared" si="36"/>
        <v>46.899999999999274</v>
      </c>
      <c r="N199">
        <v>147</v>
      </c>
      <c r="O199">
        <v>7.3499999999999801</v>
      </c>
      <c r="P199" s="4"/>
      <c r="Q199" s="3"/>
      <c r="S199" s="4"/>
      <c r="T199" s="3"/>
      <c r="V199" s="7">
        <v>144.570737114075</v>
      </c>
      <c r="W199" s="4"/>
      <c r="X199" s="3"/>
      <c r="AA199" s="4"/>
      <c r="AB199" s="3"/>
      <c r="AD199" s="4"/>
      <c r="AE199" s="3"/>
      <c r="AG199" s="7">
        <v>140.330178172339</v>
      </c>
      <c r="AH199" s="4"/>
      <c r="AI199" s="3"/>
      <c r="AJ199" s="5"/>
      <c r="AK199">
        <v>159.49019607843215</v>
      </c>
      <c r="AM199" s="11"/>
      <c r="AN199">
        <f t="shared" si="34"/>
        <v>159.49019607843215</v>
      </c>
      <c r="AP199">
        <v>198</v>
      </c>
      <c r="AV199">
        <v>147</v>
      </c>
      <c r="AW199">
        <v>2.2615384615384699</v>
      </c>
      <c r="AX199">
        <f t="shared" si="26"/>
        <v>83.14825479535051</v>
      </c>
      <c r="AY199">
        <f t="shared" si="27"/>
        <v>6913.6322755125293</v>
      </c>
      <c r="AZ199">
        <f t="shared" si="28"/>
        <v>0.20009068532271662</v>
      </c>
      <c r="BA199">
        <f t="shared" si="29"/>
        <v>0.61168688642840618</v>
      </c>
      <c r="BB199">
        <v>1.1858429443151</v>
      </c>
      <c r="BC199">
        <f t="shared" si="30"/>
        <v>67.460403476752404</v>
      </c>
      <c r="BD199">
        <f t="shared" si="31"/>
        <v>4550.9060372462282</v>
      </c>
      <c r="BE199">
        <f t="shared" si="32"/>
        <v>0.24279932825579384</v>
      </c>
      <c r="BF199">
        <f t="shared" si="33"/>
        <v>0.4885863970878237</v>
      </c>
      <c r="BG199">
        <v>0.83893126045465205</v>
      </c>
      <c r="BH199">
        <v>106.836957160309</v>
      </c>
    </row>
    <row r="200" spans="1:60" x14ac:dyDescent="0.3">
      <c r="A200">
        <v>199</v>
      </c>
      <c r="B200" s="6">
        <v>9.9499999999999709</v>
      </c>
      <c r="C200">
        <v>228.59159213967499</v>
      </c>
      <c r="D200">
        <v>223.20312803282201</v>
      </c>
      <c r="E200">
        <v>554.01240747572695</v>
      </c>
      <c r="F200">
        <v>0.204355004499264</v>
      </c>
      <c r="G200">
        <v>0.32454545454545802</v>
      </c>
      <c r="H200">
        <v>136.21739130434801</v>
      </c>
      <c r="I200">
        <v>58.7826086956522</v>
      </c>
      <c r="J200">
        <v>162.5</v>
      </c>
      <c r="K200">
        <v>56.5</v>
      </c>
      <c r="L200">
        <f t="shared" si="35"/>
        <v>551.93478260869176</v>
      </c>
      <c r="M200">
        <f t="shared" si="36"/>
        <v>47.93478260869621</v>
      </c>
      <c r="N200">
        <v>148</v>
      </c>
      <c r="O200">
        <v>7.3999999999999799</v>
      </c>
      <c r="P200" s="4"/>
      <c r="Q200" s="3"/>
      <c r="S200" s="4"/>
      <c r="T200" s="3"/>
      <c r="V200" s="7">
        <v>146.158504428627</v>
      </c>
      <c r="W200" s="4"/>
      <c r="X200" s="3"/>
      <c r="AA200" s="4"/>
      <c r="AB200" s="3"/>
      <c r="AD200" s="4"/>
      <c r="AE200" s="3"/>
      <c r="AG200" s="7">
        <v>135.011110653901</v>
      </c>
      <c r="AH200" s="4"/>
      <c r="AI200" s="3"/>
      <c r="AJ200" s="5"/>
      <c r="AK200">
        <v>166.01351351351349</v>
      </c>
      <c r="AL200" s="11"/>
      <c r="AM200" s="11"/>
      <c r="AN200">
        <f t="shared" si="34"/>
        <v>166.01351351351349</v>
      </c>
      <c r="AP200">
        <v>199</v>
      </c>
      <c r="AV200">
        <v>148</v>
      </c>
      <c r="AW200">
        <v>2.2769230769230799</v>
      </c>
      <c r="AX200">
        <f t="shared" si="26"/>
        <v>82.976875451537779</v>
      </c>
      <c r="AY200">
        <f t="shared" si="27"/>
        <v>6885.1618597000133</v>
      </c>
      <c r="AZ200">
        <f t="shared" si="28"/>
        <v>0.20145184644736044</v>
      </c>
      <c r="BA200">
        <f t="shared" si="29"/>
        <v>0.6091679529199866</v>
      </c>
      <c r="BB200">
        <v>1.1746152971247299</v>
      </c>
      <c r="BC200">
        <f t="shared" si="30"/>
        <v>67.209641901438516</v>
      </c>
      <c r="BD200">
        <f t="shared" si="31"/>
        <v>4517.1359645195998</v>
      </c>
      <c r="BE200">
        <f t="shared" si="32"/>
        <v>0.24445102436637686</v>
      </c>
      <c r="BF200">
        <f t="shared" si="33"/>
        <v>0.48496083373233834</v>
      </c>
      <c r="BG200">
        <v>0.83588816308911396</v>
      </c>
      <c r="BH200">
        <v>107.03294001561601</v>
      </c>
    </row>
    <row r="201" spans="1:60" x14ac:dyDescent="0.3">
      <c r="A201">
        <v>200</v>
      </c>
      <c r="B201" s="6">
        <v>9.9999999999999698</v>
      </c>
      <c r="C201">
        <v>226.13754413725701</v>
      </c>
      <c r="D201">
        <v>219.49012049724001</v>
      </c>
      <c r="E201">
        <v>543.44436980774799</v>
      </c>
      <c r="F201">
        <v>0.28556945691687302</v>
      </c>
      <c r="G201">
        <v>6.1019028174066701E-2</v>
      </c>
      <c r="H201">
        <v>136.87777777777799</v>
      </c>
      <c r="I201">
        <v>58.9444444444444</v>
      </c>
      <c r="J201">
        <v>162.63529411764699</v>
      </c>
      <c r="K201">
        <v>56.447058823529403</v>
      </c>
      <c r="L201">
        <f t="shared" si="35"/>
        <v>540.90784313724896</v>
      </c>
      <c r="M201">
        <f t="shared" si="36"/>
        <v>52.44509803921494</v>
      </c>
      <c r="N201">
        <v>149</v>
      </c>
      <c r="O201">
        <v>7.4499999999999797</v>
      </c>
      <c r="P201" s="4"/>
      <c r="Q201" s="3"/>
      <c r="S201" s="4"/>
      <c r="T201" s="3"/>
      <c r="V201" s="7">
        <v>137.72141587062899</v>
      </c>
      <c r="W201" s="4"/>
      <c r="X201" s="3"/>
      <c r="AA201" s="4"/>
      <c r="AB201" s="3"/>
      <c r="AD201" s="4"/>
      <c r="AE201" s="3"/>
      <c r="AG201" s="7">
        <v>248.82831060593901</v>
      </c>
      <c r="AH201" s="4"/>
      <c r="AI201" s="3"/>
      <c r="AJ201" s="5"/>
      <c r="AK201">
        <v>188.21994134897312</v>
      </c>
      <c r="AM201" s="11"/>
      <c r="AN201">
        <f t="shared" si="34"/>
        <v>188.21994134897312</v>
      </c>
      <c r="AP201">
        <v>200</v>
      </c>
      <c r="AV201">
        <v>149</v>
      </c>
      <c r="AW201">
        <v>2.2923076923077002</v>
      </c>
      <c r="AX201">
        <f t="shared" si="26"/>
        <v>82.804580666001399</v>
      </c>
      <c r="AY201">
        <f t="shared" si="27"/>
        <v>6856.5985792723332</v>
      </c>
      <c r="AZ201">
        <f t="shared" si="28"/>
        <v>0.20281300757200521</v>
      </c>
      <c r="BA201">
        <f t="shared" si="29"/>
        <v>0.60664080317080593</v>
      </c>
      <c r="BB201">
        <v>1.16387927808307</v>
      </c>
      <c r="BC201">
        <f t="shared" si="30"/>
        <v>66.957410850222644</v>
      </c>
      <c r="BD201">
        <f t="shared" si="31"/>
        <v>4483.2948677655131</v>
      </c>
      <c r="BE201">
        <f t="shared" si="32"/>
        <v>0.246102720476961</v>
      </c>
      <c r="BF201">
        <f t="shared" si="33"/>
        <v>0.48132764521970872</v>
      </c>
      <c r="BG201">
        <v>0.83381411810011696</v>
      </c>
      <c r="BH201">
        <v>107.379441721776</v>
      </c>
    </row>
    <row r="202" spans="1:60" x14ac:dyDescent="0.3">
      <c r="A202">
        <v>201</v>
      </c>
      <c r="B202" s="6">
        <v>10.050000000000001</v>
      </c>
      <c r="C202">
        <v>221.468463962622</v>
      </c>
      <c r="D202">
        <v>216.00713151189601</v>
      </c>
      <c r="E202">
        <v>540.65859953940196</v>
      </c>
      <c r="F202">
        <v>0.27236005404339603</v>
      </c>
      <c r="G202">
        <v>0.20532321035631601</v>
      </c>
      <c r="H202">
        <v>137.511627906977</v>
      </c>
      <c r="I202">
        <v>59.081395348837198</v>
      </c>
      <c r="J202">
        <v>163.10975609756099</v>
      </c>
      <c r="K202">
        <v>56.329268292682897</v>
      </c>
      <c r="L202">
        <f t="shared" si="35"/>
        <v>537.56069200226386</v>
      </c>
      <c r="M202">
        <f t="shared" si="36"/>
        <v>57.794668179240311</v>
      </c>
      <c r="N202">
        <v>150</v>
      </c>
      <c r="O202">
        <v>7.4999999999999796</v>
      </c>
      <c r="P202" s="4"/>
      <c r="Q202" s="3"/>
      <c r="S202" s="4"/>
      <c r="T202" s="3"/>
      <c r="V202" s="7">
        <v>137.72141587062899</v>
      </c>
      <c r="W202" s="4"/>
      <c r="X202" s="3"/>
      <c r="AA202" s="4"/>
      <c r="AB202" s="3"/>
      <c r="AD202" s="4"/>
      <c r="AE202" s="3"/>
      <c r="AG202" s="7"/>
      <c r="AH202" s="4"/>
      <c r="AI202" s="3"/>
      <c r="AJ202" s="5"/>
      <c r="AM202" s="11"/>
      <c r="AP202">
        <v>201</v>
      </c>
      <c r="AV202">
        <v>150</v>
      </c>
      <c r="AW202">
        <v>2.3076923076923102</v>
      </c>
      <c r="AX202">
        <f t="shared" si="26"/>
        <v>82.631353876857347</v>
      </c>
      <c r="AY202">
        <f t="shared" si="27"/>
        <v>6827.9406435224273</v>
      </c>
      <c r="AZ202">
        <f t="shared" si="28"/>
        <v>0.20417416869664906</v>
      </c>
      <c r="BA202">
        <f t="shared" si="29"/>
        <v>0.60410527874720965</v>
      </c>
      <c r="BB202">
        <v>1.1536379005178701</v>
      </c>
      <c r="BC202">
        <f t="shared" si="30"/>
        <v>66.703691859570171</v>
      </c>
      <c r="BD202">
        <f t="shared" si="31"/>
        <v>4449.3825076964877</v>
      </c>
      <c r="BE202">
        <f t="shared" si="32"/>
        <v>0.24775441658754407</v>
      </c>
      <c r="BF202">
        <f t="shared" si="33"/>
        <v>0.47768680585997186</v>
      </c>
      <c r="BG202">
        <v>0.832722187060289</v>
      </c>
      <c r="BH202">
        <v>107.60406808072899</v>
      </c>
    </row>
    <row r="203" spans="1:60" x14ac:dyDescent="0.3">
      <c r="A203">
        <v>202</v>
      </c>
      <c r="B203" s="6">
        <v>10.1</v>
      </c>
      <c r="C203">
        <v>220.14238070558699</v>
      </c>
      <c r="D203">
        <v>214.47203560511801</v>
      </c>
      <c r="E203">
        <v>537.81444460326497</v>
      </c>
      <c r="F203">
        <v>0.28364240773081201</v>
      </c>
      <c r="G203">
        <v>0.215180140159342</v>
      </c>
      <c r="H203">
        <v>138.17647058823499</v>
      </c>
      <c r="I203">
        <v>59.2</v>
      </c>
      <c r="J203">
        <v>163.61728395061701</v>
      </c>
      <c r="K203">
        <v>56.259259259259302</v>
      </c>
      <c r="L203">
        <f t="shared" si="35"/>
        <v>534.25708061002229</v>
      </c>
      <c r="M203">
        <f t="shared" si="36"/>
        <v>61.755555555554714</v>
      </c>
      <c r="N203">
        <v>151</v>
      </c>
      <c r="O203">
        <v>7.5499999999999803</v>
      </c>
      <c r="P203" s="4"/>
      <c r="Q203" s="3"/>
      <c r="S203" s="4"/>
      <c r="T203" s="3"/>
      <c r="V203" s="7">
        <v>177.67605291407401</v>
      </c>
      <c r="W203" s="4"/>
      <c r="X203" s="3"/>
      <c r="AA203" s="4"/>
      <c r="AB203" s="3"/>
      <c r="AD203" s="4"/>
      <c r="AE203" s="3"/>
      <c r="AG203" s="7"/>
      <c r="AH203" s="4"/>
      <c r="AI203" s="3"/>
      <c r="AJ203" s="5"/>
      <c r="AM203" s="11"/>
      <c r="AP203">
        <v>202</v>
      </c>
      <c r="AV203">
        <v>151</v>
      </c>
      <c r="AW203">
        <v>2.3230769230769299</v>
      </c>
      <c r="AX203">
        <f t="shared" si="26"/>
        <v>82.457179046634565</v>
      </c>
      <c r="AY203">
        <f t="shared" si="27"/>
        <v>6799.1863763287502</v>
      </c>
      <c r="AZ203">
        <f t="shared" si="28"/>
        <v>0.20553532982129377</v>
      </c>
      <c r="BA203">
        <f t="shared" si="29"/>
        <v>0.60156123135355122</v>
      </c>
      <c r="BB203">
        <v>1.1438937355240699</v>
      </c>
      <c r="BC203">
        <f t="shared" si="30"/>
        <v>66.448466311876686</v>
      </c>
      <c r="BD203">
        <f t="shared" si="31"/>
        <v>4415.3986752006113</v>
      </c>
      <c r="BE203">
        <f t="shared" si="32"/>
        <v>0.24940611269812818</v>
      </c>
      <c r="BF203">
        <f t="shared" si="33"/>
        <v>0.47403829320282115</v>
      </c>
      <c r="BG203">
        <v>0.83262450242090003</v>
      </c>
      <c r="BH203">
        <v>108.032489157591</v>
      </c>
    </row>
    <row r="204" spans="1:60" x14ac:dyDescent="0.3">
      <c r="A204">
        <v>203</v>
      </c>
      <c r="B204" s="6">
        <v>10.15</v>
      </c>
      <c r="C204">
        <v>214.64242960945799</v>
      </c>
      <c r="D204">
        <v>211.55851279797301</v>
      </c>
      <c r="E204">
        <v>536.40729405686704</v>
      </c>
      <c r="F204">
        <v>0.20122162042198399</v>
      </c>
      <c r="G204">
        <v>0.18043275773843301</v>
      </c>
      <c r="H204">
        <v>138.65432098765399</v>
      </c>
      <c r="I204">
        <v>59.234567901234598</v>
      </c>
      <c r="J204">
        <v>164</v>
      </c>
      <c r="K204">
        <v>56.064102564102598</v>
      </c>
      <c r="L204">
        <f t="shared" si="35"/>
        <v>532.25925925926617</v>
      </c>
      <c r="M204">
        <f t="shared" si="36"/>
        <v>66.579772079772013</v>
      </c>
      <c r="N204">
        <v>152</v>
      </c>
      <c r="O204">
        <v>7.5999999999999801</v>
      </c>
      <c r="P204" s="4"/>
      <c r="Q204" s="3"/>
      <c r="S204" s="4"/>
      <c r="T204" s="3"/>
      <c r="V204" s="7"/>
      <c r="W204" s="4"/>
      <c r="X204" s="3"/>
      <c r="AA204" s="4"/>
      <c r="AB204" s="3"/>
      <c r="AD204" s="4"/>
      <c r="AE204" s="3"/>
      <c r="AG204" s="7"/>
      <c r="AH204" s="4"/>
      <c r="AI204" s="3"/>
      <c r="AJ204" s="5"/>
      <c r="AM204" s="11"/>
      <c r="AP204">
        <v>203</v>
      </c>
      <c r="AV204">
        <v>152</v>
      </c>
      <c r="AW204">
        <v>2.3384615384615399</v>
      </c>
      <c r="AX204">
        <f t="shared" si="26"/>
        <v>82.28204066080734</v>
      </c>
      <c r="AY204">
        <f t="shared" si="27"/>
        <v>6770.3342153067524</v>
      </c>
      <c r="AZ204">
        <f t="shared" si="28"/>
        <v>0.20689649094593762</v>
      </c>
      <c r="BA204">
        <f t="shared" si="29"/>
        <v>0.59900852275711824</v>
      </c>
      <c r="BB204">
        <v>1.1346489430044999</v>
      </c>
      <c r="BC204">
        <f t="shared" si="30"/>
        <v>66.191715382118673</v>
      </c>
      <c r="BD204">
        <f t="shared" si="31"/>
        <v>4381.3431852274061</v>
      </c>
      <c r="BE204">
        <f t="shared" si="32"/>
        <v>0.2510578088087112</v>
      </c>
      <c r="BF204">
        <f t="shared" si="33"/>
        <v>0.47038208738119164</v>
      </c>
      <c r="BG204">
        <v>0.83353223061090498</v>
      </c>
      <c r="BH204">
        <v>108.011358522029</v>
      </c>
    </row>
    <row r="205" spans="1:60" x14ac:dyDescent="0.3">
      <c r="A205">
        <v>204</v>
      </c>
      <c r="B205" s="6">
        <v>10.199999999999999</v>
      </c>
      <c r="C205">
        <v>219.49012049724001</v>
      </c>
      <c r="D205">
        <v>210.55173136831399</v>
      </c>
      <c r="E205">
        <v>528.08075990961095</v>
      </c>
      <c r="F205">
        <v>0.33740646361078502</v>
      </c>
      <c r="G205">
        <v>0.16376668350803</v>
      </c>
      <c r="H205">
        <v>139.44705882352901</v>
      </c>
      <c r="I205">
        <v>59.364705882352901</v>
      </c>
      <c r="J205">
        <v>164.38461538461499</v>
      </c>
      <c r="K205">
        <v>56.128205128205103</v>
      </c>
      <c r="L205">
        <f t="shared" si="35"/>
        <v>523.68868778280569</v>
      </c>
      <c r="M205">
        <f t="shared" si="36"/>
        <v>67.966515837103756</v>
      </c>
      <c r="N205">
        <v>153</v>
      </c>
      <c r="O205">
        <v>7.6499999999999799</v>
      </c>
      <c r="P205" s="4"/>
      <c r="Q205" s="3"/>
      <c r="S205" s="4"/>
      <c r="T205" s="3"/>
      <c r="V205" s="7"/>
      <c r="W205" s="4"/>
      <c r="X205" s="3"/>
      <c r="AA205" s="4"/>
      <c r="AB205" s="3"/>
      <c r="AD205" s="4"/>
      <c r="AE205" s="3"/>
      <c r="AG205" s="7"/>
      <c r="AH205" s="4"/>
      <c r="AI205" s="3"/>
      <c r="AJ205" s="5"/>
      <c r="AM205" s="11"/>
      <c r="AP205">
        <v>204</v>
      </c>
      <c r="AV205">
        <v>153</v>
      </c>
      <c r="AW205">
        <v>2.3538461538461601</v>
      </c>
      <c r="AX205">
        <f t="shared" si="26"/>
        <v>82.105923725519119</v>
      </c>
      <c r="AY205">
        <f t="shared" si="27"/>
        <v>6741.3827108207634</v>
      </c>
      <c r="AZ205">
        <f t="shared" si="28"/>
        <v>0.20825765207058236</v>
      </c>
      <c r="BA205">
        <f t="shared" si="29"/>
        <v>0.59644702470070921</v>
      </c>
      <c r="BB205">
        <v>1.1259052577405899</v>
      </c>
      <c r="BC205">
        <f t="shared" si="30"/>
        <v>65.933419982478895</v>
      </c>
      <c r="BD205">
        <f t="shared" si="31"/>
        <v>4347.2158705859474</v>
      </c>
      <c r="BE205">
        <f t="shared" si="32"/>
        <v>0.25270950491929534</v>
      </c>
      <c r="BF205">
        <f t="shared" si="33"/>
        <v>0.46671817044542413</v>
      </c>
      <c r="BG205">
        <v>0.83545553249363202</v>
      </c>
      <c r="BH205">
        <v>108.726776774098</v>
      </c>
    </row>
    <row r="206" spans="1:60" x14ac:dyDescent="0.3">
      <c r="A206">
        <v>205</v>
      </c>
      <c r="B206" s="6">
        <v>10.25</v>
      </c>
      <c r="C206">
        <v>207.72959212467899</v>
      </c>
      <c r="D206">
        <v>197.580583450201</v>
      </c>
      <c r="E206">
        <v>529.78096284614003</v>
      </c>
      <c r="F206">
        <v>0.232343394506691</v>
      </c>
      <c r="G206">
        <v>0.264010937553596</v>
      </c>
      <c r="H206">
        <v>140</v>
      </c>
      <c r="I206">
        <v>59.381578947368403</v>
      </c>
      <c r="J206">
        <v>165</v>
      </c>
      <c r="K206">
        <v>56</v>
      </c>
      <c r="L206">
        <f t="shared" si="35"/>
        <v>525</v>
      </c>
      <c r="M206">
        <f t="shared" si="36"/>
        <v>71.01315789473648</v>
      </c>
      <c r="N206">
        <v>154</v>
      </c>
      <c r="O206">
        <v>7.6999999999999797</v>
      </c>
      <c r="P206" s="4"/>
      <c r="Q206" s="3"/>
      <c r="S206" s="4"/>
      <c r="T206" s="3"/>
      <c r="V206" s="7"/>
      <c r="W206" s="4"/>
      <c r="X206" s="3"/>
      <c r="AA206" s="4"/>
      <c r="AB206" s="3"/>
      <c r="AD206" s="4"/>
      <c r="AE206" s="3"/>
      <c r="AG206" s="7"/>
      <c r="AH206" s="4"/>
      <c r="AI206" s="3"/>
      <c r="AJ206" s="5"/>
      <c r="AM206" s="11"/>
      <c r="AP206">
        <v>205</v>
      </c>
      <c r="AV206">
        <v>154</v>
      </c>
      <c r="AW206">
        <v>2.3692307692307799</v>
      </c>
      <c r="AX206">
        <f t="shared" si="26"/>
        <v>81.928813764501129</v>
      </c>
      <c r="AY206">
        <f t="shared" si="27"/>
        <v>6712.3305248583092</v>
      </c>
      <c r="AZ206">
        <f t="shared" si="28"/>
        <v>0.2096188131952271</v>
      </c>
      <c r="BA206">
        <f t="shared" si="29"/>
        <v>0.59387661880303722</v>
      </c>
      <c r="BB206">
        <v>1.1176640017419099</v>
      </c>
      <c r="BC206">
        <f t="shared" si="30"/>
        <v>65.67356070495444</v>
      </c>
      <c r="BD206">
        <f t="shared" si="31"/>
        <v>4313.0165756673359</v>
      </c>
      <c r="BE206">
        <f t="shared" si="32"/>
        <v>0.25436120102987941</v>
      </c>
      <c r="BF206">
        <f t="shared" si="33"/>
        <v>0.46304652568930893</v>
      </c>
      <c r="BG206">
        <v>0.83840352607332802</v>
      </c>
      <c r="BH206">
        <v>109.040964506815</v>
      </c>
    </row>
    <row r="207" spans="1:60" x14ac:dyDescent="0.3">
      <c r="A207">
        <v>206</v>
      </c>
      <c r="B207" s="6">
        <v>10.3</v>
      </c>
      <c r="C207">
        <v>208.29783822695799</v>
      </c>
      <c r="D207">
        <v>198.05012153649301</v>
      </c>
      <c r="E207">
        <v>520.10759294153104</v>
      </c>
      <c r="F207">
        <v>0.26572328514063098</v>
      </c>
      <c r="G207">
        <v>5.6118966261781499E-2</v>
      </c>
      <c r="H207">
        <v>140.605263157895</v>
      </c>
      <c r="I207">
        <v>59.565789473684198</v>
      </c>
      <c r="J207">
        <v>165.101449275362</v>
      </c>
      <c r="K207">
        <v>55.913043478260903</v>
      </c>
      <c r="L207">
        <f t="shared" si="35"/>
        <v>514.4199084668071</v>
      </c>
      <c r="M207">
        <f t="shared" si="36"/>
        <v>76.707665903889193</v>
      </c>
      <c r="N207">
        <v>155</v>
      </c>
      <c r="O207">
        <v>7.7499999999999796</v>
      </c>
      <c r="P207" s="4"/>
      <c r="Q207" s="3"/>
      <c r="S207" s="4"/>
      <c r="T207" s="3"/>
      <c r="V207" s="7"/>
      <c r="W207" s="4"/>
      <c r="X207" s="3"/>
      <c r="AA207" s="4"/>
      <c r="AB207" s="3"/>
      <c r="AD207" s="4"/>
      <c r="AE207" s="3"/>
      <c r="AG207" s="7"/>
      <c r="AH207" s="4"/>
      <c r="AI207" s="3"/>
      <c r="AJ207" s="5"/>
      <c r="AM207" s="11"/>
      <c r="AP207">
        <v>206</v>
      </c>
      <c r="AV207">
        <v>155</v>
      </c>
      <c r="AW207">
        <v>2.3846153846153899</v>
      </c>
      <c r="AX207">
        <f t="shared" si="26"/>
        <v>81.75069681518363</v>
      </c>
      <c r="AY207">
        <f t="shared" si="27"/>
        <v>6683.1764297680747</v>
      </c>
      <c r="AZ207">
        <f t="shared" si="28"/>
        <v>0.21097997431987092</v>
      </c>
      <c r="BA207">
        <f t="shared" si="29"/>
        <v>0.59129719644707146</v>
      </c>
      <c r="BB207">
        <v>1.10992607436427</v>
      </c>
      <c r="BC207">
        <f t="shared" si="30"/>
        <v>65.412117761941616</v>
      </c>
      <c r="BD207">
        <f t="shared" si="31"/>
        <v>4278.7451501021178</v>
      </c>
      <c r="BE207">
        <f t="shared" si="32"/>
        <v>0.25601289714046244</v>
      </c>
      <c r="BF207">
        <f t="shared" si="33"/>
        <v>0.45936713696914416</v>
      </c>
      <c r="BG207">
        <v>0.84238424595384398</v>
      </c>
      <c r="BH207">
        <v>109.11848440126801</v>
      </c>
    </row>
    <row r="208" spans="1:60" x14ac:dyDescent="0.3">
      <c r="A208">
        <v>207</v>
      </c>
      <c r="B208" s="6">
        <v>10.35</v>
      </c>
      <c r="C208">
        <v>199.924784336888</v>
      </c>
      <c r="D208">
        <v>196.865579327105</v>
      </c>
      <c r="E208">
        <v>523.43740244021205</v>
      </c>
      <c r="F208">
        <v>0.21540945356920299</v>
      </c>
      <c r="G208">
        <v>0.274197380963209</v>
      </c>
      <c r="H208">
        <v>141.11428571428601</v>
      </c>
      <c r="I208">
        <v>59.628571428571398</v>
      </c>
      <c r="J208">
        <v>165.75</v>
      </c>
      <c r="K208">
        <v>55.838235294117602</v>
      </c>
      <c r="L208">
        <f t="shared" si="35"/>
        <v>517.34999999999377</v>
      </c>
      <c r="M208">
        <f t="shared" si="36"/>
        <v>79.597058823529707</v>
      </c>
      <c r="N208">
        <v>156</v>
      </c>
      <c r="O208">
        <v>7.7999999999999803</v>
      </c>
      <c r="P208" s="4"/>
      <c r="Q208" s="3"/>
      <c r="S208" s="4"/>
      <c r="T208" s="3"/>
      <c r="V208" s="7"/>
      <c r="W208" s="4"/>
      <c r="X208" s="3"/>
      <c r="AA208" s="4"/>
      <c r="AB208" s="3"/>
      <c r="AD208" s="4"/>
      <c r="AE208" s="3"/>
      <c r="AG208" s="7"/>
      <c r="AH208" s="4"/>
      <c r="AI208" s="3"/>
      <c r="AJ208" s="5"/>
      <c r="AM208" s="11"/>
      <c r="AP208">
        <v>207</v>
      </c>
      <c r="AV208">
        <v>156</v>
      </c>
      <c r="AW208">
        <v>2.4000000000000101</v>
      </c>
      <c r="AX208">
        <f t="shared" si="26"/>
        <v>81.571559423999858</v>
      </c>
      <c r="AY208">
        <f t="shared" si="27"/>
        <v>6653.9193068631403</v>
      </c>
      <c r="AZ208">
        <f t="shared" si="28"/>
        <v>0.21234113544451566</v>
      </c>
      <c r="BA208">
        <f t="shared" si="29"/>
        <v>0.5887086586564575</v>
      </c>
      <c r="BB208">
        <v>1.1026919783176801</v>
      </c>
      <c r="BC208">
        <f t="shared" si="30"/>
        <v>65.149070924799872</v>
      </c>
      <c r="BD208">
        <f t="shared" si="31"/>
        <v>4244.401442364604</v>
      </c>
      <c r="BE208">
        <f t="shared" si="32"/>
        <v>0.25766459325104663</v>
      </c>
      <c r="BF208">
        <f t="shared" si="33"/>
        <v>0.45567998801709447</v>
      </c>
      <c r="BG208">
        <v>0.84740460290702802</v>
      </c>
      <c r="BH208">
        <v>109.511681059156</v>
      </c>
    </row>
    <row r="209" spans="1:60" x14ac:dyDescent="0.3">
      <c r="A209">
        <v>208</v>
      </c>
      <c r="B209" s="6">
        <v>10.4</v>
      </c>
      <c r="C209">
        <v>201.30142472704699</v>
      </c>
      <c r="D209">
        <v>192.202367830095</v>
      </c>
      <c r="E209">
        <v>517.28985785337898</v>
      </c>
      <c r="F209">
        <v>0.238073601797925</v>
      </c>
      <c r="G209">
        <v>0.105437696677583</v>
      </c>
      <c r="H209">
        <v>141.67605633802799</v>
      </c>
      <c r="I209">
        <v>59.704225352112701</v>
      </c>
      <c r="J209">
        <v>166</v>
      </c>
      <c r="K209">
        <v>55.815384615384602</v>
      </c>
      <c r="L209">
        <f t="shared" si="35"/>
        <v>510.8028169014122</v>
      </c>
      <c r="M209">
        <f t="shared" si="36"/>
        <v>81.66565547129008</v>
      </c>
      <c r="N209">
        <v>157</v>
      </c>
      <c r="O209">
        <v>7.8499999999999801</v>
      </c>
      <c r="P209" s="4"/>
      <c r="Q209" s="3"/>
      <c r="S209" s="4"/>
      <c r="T209" s="3"/>
      <c r="V209" s="7"/>
      <c r="W209" s="4"/>
      <c r="X209" s="3"/>
      <c r="AA209" s="4"/>
      <c r="AB209" s="3"/>
      <c r="AD209" s="4"/>
      <c r="AE209" s="3"/>
      <c r="AG209" s="7"/>
      <c r="AH209" s="4"/>
      <c r="AI209" s="3"/>
      <c r="AJ209" s="5"/>
      <c r="AL209" s="11"/>
      <c r="AM209" s="11"/>
      <c r="AP209">
        <v>208</v>
      </c>
      <c r="AV209">
        <v>157</v>
      </c>
      <c r="AW209">
        <v>2.4153846153846201</v>
      </c>
      <c r="AX209">
        <f t="shared" si="26"/>
        <v>81.391388640885154</v>
      </c>
      <c r="AY209">
        <f t="shared" si="27"/>
        <v>6624.5581448916091</v>
      </c>
      <c r="AZ209">
        <f t="shared" si="28"/>
        <v>0.21370229656915954</v>
      </c>
      <c r="BA209">
        <f t="shared" si="29"/>
        <v>0.58611091596020537</v>
      </c>
      <c r="BB209">
        <v>1.0959618122877199</v>
      </c>
      <c r="BC209">
        <f t="shared" si="30"/>
        <v>64.884399460396153</v>
      </c>
      <c r="BD209">
        <f t="shared" si="31"/>
        <v>4209.9852933362563</v>
      </c>
      <c r="BE209">
        <f t="shared" si="32"/>
        <v>0.2593162893616297</v>
      </c>
      <c r="BF209">
        <f t="shared" si="33"/>
        <v>0.45198506175015424</v>
      </c>
      <c r="BG209">
        <v>0.85347034451315995</v>
      </c>
      <c r="BH209">
        <v>109.75910861623299</v>
      </c>
    </row>
    <row r="210" spans="1:60" x14ac:dyDescent="0.3">
      <c r="A210">
        <v>209</v>
      </c>
      <c r="B210" s="6">
        <v>10.45</v>
      </c>
      <c r="C210">
        <v>196.70571116770401</v>
      </c>
      <c r="D210">
        <v>188.03511728488201</v>
      </c>
      <c r="E210">
        <v>513.39761084035194</v>
      </c>
      <c r="F210">
        <v>0.23525461911170101</v>
      </c>
      <c r="G210">
        <v>0.11269161922274901</v>
      </c>
      <c r="H210">
        <v>142.17647058823499</v>
      </c>
      <c r="I210">
        <v>59.955882352941202</v>
      </c>
      <c r="J210">
        <v>166.258064516129</v>
      </c>
      <c r="K210">
        <v>55.741935483871003</v>
      </c>
      <c r="L210">
        <f t="shared" si="35"/>
        <v>505.7134724857741</v>
      </c>
      <c r="M210">
        <f t="shared" si="36"/>
        <v>88.492884250474177</v>
      </c>
      <c r="N210">
        <v>158</v>
      </c>
      <c r="O210">
        <v>7.8999999999999799</v>
      </c>
      <c r="P210" s="4"/>
      <c r="Q210" s="3"/>
      <c r="R210" s="8"/>
      <c r="S210" s="4"/>
      <c r="T210" s="3"/>
      <c r="V210" s="7"/>
      <c r="W210" s="4"/>
      <c r="X210" s="3"/>
      <c r="AA210" s="4"/>
      <c r="AB210" s="3"/>
      <c r="AD210" s="4"/>
      <c r="AE210" s="3"/>
      <c r="AG210" s="7"/>
      <c r="AH210" s="4"/>
      <c r="AI210" s="3"/>
      <c r="AJ210" s="5"/>
      <c r="AM210" s="11"/>
      <c r="AP210">
        <v>209</v>
      </c>
      <c r="AV210">
        <v>158</v>
      </c>
      <c r="AW210">
        <v>2.4307692307692399</v>
      </c>
      <c r="AX210">
        <f t="shared" si="26"/>
        <v>81.210172012966908</v>
      </c>
      <c r="AY210">
        <f t="shared" si="27"/>
        <v>6595.0920383756738</v>
      </c>
      <c r="AZ210">
        <f t="shared" si="28"/>
        <v>0.21506345769380425</v>
      </c>
      <c r="BA210">
        <f t="shared" si="29"/>
        <v>0.58350388824573751</v>
      </c>
      <c r="BB210">
        <v>1.0897352675780601</v>
      </c>
      <c r="BC210">
        <f t="shared" si="30"/>
        <v>64.618082065626226</v>
      </c>
      <c r="BD210">
        <f t="shared" si="31"/>
        <v>4175.4965298400057</v>
      </c>
      <c r="BE210">
        <f t="shared" si="32"/>
        <v>0.26096798547221378</v>
      </c>
      <c r="BF210">
        <f t="shared" si="33"/>
        <v>0.44828233957599051</v>
      </c>
      <c r="BG210">
        <v>0.86058600531212104</v>
      </c>
      <c r="BH210">
        <v>109.81663438319799</v>
      </c>
    </row>
    <row r="211" spans="1:60" x14ac:dyDescent="0.3">
      <c r="A211">
        <v>210</v>
      </c>
      <c r="B211" s="6">
        <v>10.5</v>
      </c>
      <c r="C211">
        <v>193.586130402191</v>
      </c>
      <c r="D211">
        <v>185.396682872833</v>
      </c>
      <c r="E211">
        <v>506.74907896208902</v>
      </c>
      <c r="F211">
        <v>0.28565256339006301</v>
      </c>
      <c r="G211">
        <v>0.13988431745006599</v>
      </c>
      <c r="H211">
        <v>142.84848484848499</v>
      </c>
      <c r="I211">
        <v>60.060606060606098</v>
      </c>
      <c r="J211">
        <v>166.566666666667</v>
      </c>
      <c r="K211">
        <v>55.616666666666703</v>
      </c>
      <c r="L211">
        <f t="shared" si="35"/>
        <v>498.08181818182237</v>
      </c>
      <c r="M211">
        <f t="shared" si="36"/>
        <v>93.322727272727292</v>
      </c>
      <c r="N211">
        <v>159</v>
      </c>
      <c r="O211">
        <v>7.9499999999999797</v>
      </c>
      <c r="P211" s="4"/>
      <c r="Q211" s="3"/>
      <c r="R211" s="8"/>
      <c r="S211" s="4"/>
      <c r="T211" s="3"/>
      <c r="V211" s="7"/>
      <c r="W211" s="4"/>
      <c r="X211" s="3"/>
      <c r="AA211" s="4"/>
      <c r="AB211" s="3"/>
      <c r="AD211" s="4"/>
      <c r="AE211" s="3"/>
      <c r="AG211" s="7"/>
      <c r="AH211" s="4"/>
      <c r="AI211" s="3"/>
      <c r="AJ211" s="5"/>
      <c r="AM211" s="11"/>
      <c r="AP211">
        <v>210</v>
      </c>
      <c r="AV211">
        <v>159</v>
      </c>
      <c r="AW211">
        <v>2.4461538461538499</v>
      </c>
      <c r="AX211">
        <f t="shared" si="26"/>
        <v>81.027897577450233</v>
      </c>
      <c r="AY211">
        <f t="shared" si="27"/>
        <v>6565.5201858217652</v>
      </c>
      <c r="AZ211">
        <f t="shared" si="28"/>
        <v>0.2164246188184481</v>
      </c>
      <c r="BA211">
        <f t="shared" si="29"/>
        <v>0.5808875046005314</v>
      </c>
      <c r="BB211">
        <v>1.08401165031544</v>
      </c>
      <c r="BC211">
        <f t="shared" si="30"/>
        <v>64.350096799917083</v>
      </c>
      <c r="BD211">
        <f t="shared" si="31"/>
        <v>4140.9349581586985</v>
      </c>
      <c r="BE211">
        <f t="shared" si="32"/>
        <v>0.2626196815827968</v>
      </c>
      <c r="BF211">
        <f t="shared" si="33"/>
        <v>0.4445718006970818</v>
      </c>
      <c r="BG211">
        <v>0.86875487487758296</v>
      </c>
      <c r="BH211">
        <v>110.36914031365799</v>
      </c>
    </row>
    <row r="212" spans="1:60" x14ac:dyDescent="0.3">
      <c r="A212">
        <v>211</v>
      </c>
      <c r="B212" s="6">
        <v>10.55</v>
      </c>
      <c r="C212">
        <v>191.33826561634299</v>
      </c>
      <c r="D212">
        <v>180.436337079341</v>
      </c>
      <c r="E212">
        <v>499.71633502635899</v>
      </c>
      <c r="F212">
        <v>0.24857174987776501</v>
      </c>
      <c r="G212">
        <v>4.7986753712412497E-2</v>
      </c>
      <c r="H212">
        <v>143.359375</v>
      </c>
      <c r="I212">
        <v>60.359375</v>
      </c>
      <c r="J212">
        <v>166.666666666667</v>
      </c>
      <c r="K212">
        <v>55.561403508771903</v>
      </c>
      <c r="L212">
        <f t="shared" si="35"/>
        <v>489.45312500000693</v>
      </c>
      <c r="M212">
        <f t="shared" si="36"/>
        <v>100.75740131579003</v>
      </c>
      <c r="N212">
        <v>160</v>
      </c>
      <c r="O212">
        <v>7.9999999999999796</v>
      </c>
      <c r="P212" s="4"/>
      <c r="Q212" s="3"/>
      <c r="R212" s="8"/>
      <c r="S212" s="4"/>
      <c r="T212" s="3"/>
      <c r="V212" s="7"/>
      <c r="W212" s="4"/>
      <c r="X212" s="3"/>
      <c r="AA212" s="4"/>
      <c r="AB212" s="3"/>
      <c r="AD212" s="4"/>
      <c r="AE212" s="3"/>
      <c r="AG212" s="7"/>
      <c r="AH212" s="4"/>
      <c r="AI212" s="3"/>
      <c r="AJ212" s="5"/>
      <c r="AM212" s="11"/>
      <c r="AP212">
        <v>211</v>
      </c>
      <c r="AV212">
        <v>160</v>
      </c>
      <c r="AW212">
        <v>2.4615384615384701</v>
      </c>
      <c r="AX212">
        <f t="shared" si="26"/>
        <v>80.844553853694975</v>
      </c>
      <c r="AY212">
        <f t="shared" si="27"/>
        <v>6535.841887802987</v>
      </c>
      <c r="AZ212">
        <f t="shared" si="28"/>
        <v>0.21778577994309284</v>
      </c>
      <c r="BA212">
        <f t="shared" si="29"/>
        <v>0.57826170314246139</v>
      </c>
      <c r="BB212">
        <v>1.0787898762200101</v>
      </c>
      <c r="BC212">
        <f t="shared" si="30"/>
        <v>64.080421015706065</v>
      </c>
      <c r="BD212">
        <f t="shared" si="31"/>
        <v>4106.3003575501434</v>
      </c>
      <c r="BE212">
        <f t="shared" si="32"/>
        <v>0.26427137769338094</v>
      </c>
      <c r="BF212">
        <f t="shared" si="33"/>
        <v>0.44085342141449191</v>
      </c>
      <c r="BG212">
        <v>0.87797894699282097</v>
      </c>
      <c r="BH212">
        <v>110.783380051298</v>
      </c>
    </row>
    <row r="213" spans="1:60" x14ac:dyDescent="0.3">
      <c r="A213">
        <v>212</v>
      </c>
      <c r="B213" s="6">
        <v>10.6</v>
      </c>
      <c r="C213">
        <v>184.57625342982899</v>
      </c>
      <c r="D213">
        <v>172.74283714160001</v>
      </c>
      <c r="E213">
        <v>494.28129642947198</v>
      </c>
      <c r="F213">
        <v>0.27546870568632698</v>
      </c>
      <c r="G213">
        <v>0.14235553011003699</v>
      </c>
      <c r="H213">
        <v>144</v>
      </c>
      <c r="I213">
        <v>60.5</v>
      </c>
      <c r="J213">
        <v>167</v>
      </c>
      <c r="K213">
        <v>55.5</v>
      </c>
      <c r="L213">
        <f t="shared" si="35"/>
        <v>483</v>
      </c>
      <c r="M213">
        <f t="shared" si="36"/>
        <v>105</v>
      </c>
      <c r="N213">
        <v>161</v>
      </c>
      <c r="O213">
        <v>8.0499999999999794</v>
      </c>
      <c r="P213" s="4"/>
      <c r="Q213" s="3"/>
      <c r="R213" s="8"/>
      <c r="S213" s="4"/>
      <c r="T213" s="3"/>
      <c r="V213" s="7"/>
      <c r="W213" s="4"/>
      <c r="X213" s="3"/>
      <c r="AA213" s="4"/>
      <c r="AB213" s="3"/>
      <c r="AD213" s="4"/>
      <c r="AE213" s="3"/>
      <c r="AG213" s="7"/>
      <c r="AH213" s="4"/>
      <c r="AI213" s="3"/>
      <c r="AJ213" s="5"/>
      <c r="AM213" s="11"/>
      <c r="AP213">
        <v>212</v>
      </c>
      <c r="AV213">
        <v>161</v>
      </c>
      <c r="AW213">
        <v>2.4769230769230801</v>
      </c>
      <c r="AX213">
        <f t="shared" si="26"/>
        <v>80.660129834487421</v>
      </c>
      <c r="AY213">
        <f t="shared" si="27"/>
        <v>6506.0565449163678</v>
      </c>
      <c r="AZ213">
        <f t="shared" si="28"/>
        <v>0.21914694106773672</v>
      </c>
      <c r="BA213">
        <f t="shared" si="29"/>
        <v>0.57562643083906595</v>
      </c>
      <c r="BB213">
        <v>1.07406846938996</v>
      </c>
      <c r="BC213">
        <f t="shared" si="30"/>
        <v>63.809031286901195</v>
      </c>
      <c r="BD213">
        <f t="shared" si="31"/>
        <v>4071.5924737727355</v>
      </c>
      <c r="BE213">
        <f t="shared" si="32"/>
        <v>0.26592307380396402</v>
      </c>
      <c r="BF213">
        <f t="shared" si="33"/>
        <v>0.43712717443277926</v>
      </c>
      <c r="BG213">
        <v>0.888258876749209</v>
      </c>
      <c r="BH213">
        <v>111.0916847535</v>
      </c>
    </row>
    <row r="214" spans="1:60" x14ac:dyDescent="0.3">
      <c r="A214">
        <v>213</v>
      </c>
      <c r="B214" s="6">
        <v>10.65</v>
      </c>
      <c r="C214">
        <v>180.491909714505</v>
      </c>
      <c r="D214">
        <v>172.355389667591</v>
      </c>
      <c r="E214">
        <v>496.32465636691398</v>
      </c>
      <c r="F214">
        <v>0.23650795141037001</v>
      </c>
      <c r="G214">
        <v>0.27897556678660002</v>
      </c>
      <c r="H214">
        <v>144.561403508772</v>
      </c>
      <c r="I214">
        <v>60.456140350877199</v>
      </c>
      <c r="J214">
        <v>167.61538461538501</v>
      </c>
      <c r="K214">
        <v>55.25</v>
      </c>
      <c r="L214">
        <f t="shared" si="35"/>
        <v>484.13360323887321</v>
      </c>
      <c r="M214">
        <f t="shared" si="36"/>
        <v>109.32894736842118</v>
      </c>
      <c r="N214">
        <v>162</v>
      </c>
      <c r="O214">
        <v>8.0999999999999801</v>
      </c>
      <c r="P214" s="4"/>
      <c r="Q214" s="3"/>
      <c r="R214" s="8"/>
      <c r="S214" s="4"/>
      <c r="T214" s="3"/>
      <c r="V214" s="7"/>
      <c r="W214" s="4"/>
      <c r="X214" s="3"/>
      <c r="AA214" s="4"/>
      <c r="AB214" s="3"/>
      <c r="AD214" s="4"/>
      <c r="AE214" s="3"/>
      <c r="AG214" s="7"/>
      <c r="AH214" s="4"/>
      <c r="AI214" s="3"/>
      <c r="AJ214" s="5"/>
      <c r="AM214" s="11"/>
      <c r="AP214">
        <v>213</v>
      </c>
      <c r="AV214">
        <v>162</v>
      </c>
      <c r="AW214">
        <v>2.4923076923076999</v>
      </c>
      <c r="AX214">
        <f t="shared" si="26"/>
        <v>80.474614976504284</v>
      </c>
      <c r="AY214">
        <f t="shared" si="27"/>
        <v>6476.1636556166077</v>
      </c>
      <c r="AZ214">
        <f t="shared" si="28"/>
        <v>0.22050810219238143</v>
      </c>
      <c r="BA214">
        <f t="shared" si="29"/>
        <v>0.57298164331588752</v>
      </c>
      <c r="BB214">
        <v>1.06984558071031</v>
      </c>
      <c r="BC214">
        <f t="shared" si="30"/>
        <v>63.535903335318267</v>
      </c>
      <c r="BD214">
        <f t="shared" si="31"/>
        <v>4036.811012634907</v>
      </c>
      <c r="BE214">
        <f t="shared" si="32"/>
        <v>0.26757476991454815</v>
      </c>
      <c r="BF214">
        <f t="shared" si="33"/>
        <v>0.43339302816746439</v>
      </c>
      <c r="BG214">
        <v>0.89959393875736304</v>
      </c>
      <c r="BH214">
        <v>111.035619061942</v>
      </c>
    </row>
    <row r="215" spans="1:60" x14ac:dyDescent="0.3">
      <c r="A215">
        <v>214</v>
      </c>
      <c r="B215" s="6">
        <v>10.7</v>
      </c>
      <c r="C215">
        <v>178.913621554907</v>
      </c>
      <c r="D215">
        <v>166.00178131646601</v>
      </c>
      <c r="E215">
        <v>486.15174537509398</v>
      </c>
      <c r="F215">
        <v>0.25430017080176698</v>
      </c>
      <c r="G215">
        <v>6.13829917126704E-2</v>
      </c>
      <c r="H215">
        <v>145.142857142857</v>
      </c>
      <c r="I215">
        <v>60.625</v>
      </c>
      <c r="J215">
        <v>167.625</v>
      </c>
      <c r="K215">
        <v>55.1041666666667</v>
      </c>
      <c r="L215">
        <f t="shared" si="35"/>
        <v>472.12500000000307</v>
      </c>
      <c r="M215">
        <f t="shared" si="36"/>
        <v>115.9374999999993</v>
      </c>
      <c r="N215">
        <v>163</v>
      </c>
      <c r="O215">
        <v>8.1499999999999808</v>
      </c>
      <c r="P215" s="4"/>
      <c r="Q215" s="3"/>
      <c r="R215" s="8"/>
      <c r="S215" s="4"/>
      <c r="T215" s="3"/>
      <c r="V215" s="7"/>
      <c r="W215" s="4"/>
      <c r="X215" s="3"/>
      <c r="AA215" s="4"/>
      <c r="AB215" s="3"/>
      <c r="AD215" s="4"/>
      <c r="AE215" s="3"/>
      <c r="AG215" s="7"/>
      <c r="AH215" s="4"/>
      <c r="AI215" s="3"/>
      <c r="AJ215" s="5"/>
      <c r="AM215" s="11"/>
      <c r="AP215">
        <v>214</v>
      </c>
      <c r="AV215">
        <v>163</v>
      </c>
      <c r="AW215">
        <v>2.5076923076923099</v>
      </c>
      <c r="AX215">
        <f t="shared" si="26"/>
        <v>80.287999189971032</v>
      </c>
      <c r="AY215">
        <f t="shared" si="27"/>
        <v>6446.1628139287886</v>
      </c>
      <c r="AZ215">
        <f t="shared" si="28"/>
        <v>0.22186926331702525</v>
      </c>
      <c r="BA215">
        <f t="shared" si="29"/>
        <v>0.57032730465410308</v>
      </c>
      <c r="BB215">
        <v>1.0661189847758099</v>
      </c>
      <c r="BC215">
        <f t="shared" si="30"/>
        <v>63.261011955099384</v>
      </c>
      <c r="BD215">
        <f t="shared" si="31"/>
        <v>4001.9556335832272</v>
      </c>
      <c r="BE215">
        <f t="shared" si="32"/>
        <v>0.26922646602513117</v>
      </c>
      <c r="BF215">
        <f t="shared" si="33"/>
        <v>0.42965094605664683</v>
      </c>
      <c r="BG215">
        <v>0.91198196686657496</v>
      </c>
      <c r="BH215">
        <v>111.714868769693</v>
      </c>
    </row>
    <row r="216" spans="1:60" x14ac:dyDescent="0.3">
      <c r="A216">
        <v>215</v>
      </c>
      <c r="B216" s="6">
        <v>10.75</v>
      </c>
      <c r="C216">
        <v>175.897633009554</v>
      </c>
      <c r="D216">
        <v>166.06462939107001</v>
      </c>
      <c r="E216">
        <v>483.50047282722602</v>
      </c>
      <c r="F216">
        <v>0.31093062721171399</v>
      </c>
      <c r="G216">
        <v>0.13327602935261501</v>
      </c>
      <c r="H216">
        <v>145.666666666667</v>
      </c>
      <c r="I216">
        <v>61.148148148148103</v>
      </c>
      <c r="J216">
        <v>167.916666666667</v>
      </c>
      <c r="K216">
        <v>55.2291666666667</v>
      </c>
      <c r="L216">
        <f t="shared" si="35"/>
        <v>467.25</v>
      </c>
      <c r="M216">
        <f t="shared" si="36"/>
        <v>124.29861111110947</v>
      </c>
      <c r="N216">
        <v>164</v>
      </c>
      <c r="O216">
        <v>8.1999999999999797</v>
      </c>
      <c r="P216" s="4"/>
      <c r="Q216" s="3"/>
      <c r="R216" s="8"/>
      <c r="S216" s="4"/>
      <c r="T216" s="3"/>
      <c r="V216" s="7"/>
      <c r="W216" s="4"/>
      <c r="X216" s="3"/>
      <c r="AA216" s="4"/>
      <c r="AB216" s="3"/>
      <c r="AD216" s="4"/>
      <c r="AE216" s="3"/>
      <c r="AG216" s="7"/>
      <c r="AH216" s="4"/>
      <c r="AI216" s="3"/>
      <c r="AJ216" s="5"/>
      <c r="AM216" s="11"/>
      <c r="AP216">
        <v>215</v>
      </c>
      <c r="AV216">
        <v>164</v>
      </c>
      <c r="AW216">
        <v>2.5230769230769301</v>
      </c>
      <c r="AX216">
        <f t="shared" si="26"/>
        <v>80.100272827512256</v>
      </c>
      <c r="AY216">
        <f t="shared" si="27"/>
        <v>6416.0537070418986</v>
      </c>
      <c r="AZ216">
        <f t="shared" si="28"/>
        <v>0.22323042444167002</v>
      </c>
      <c r="BA216">
        <f t="shared" si="29"/>
        <v>0.56766338717761045</v>
      </c>
      <c r="BB216">
        <v>1.06288608079336</v>
      </c>
      <c r="BC216">
        <f t="shared" si="30"/>
        <v>62.984330935107664</v>
      </c>
      <c r="BD216">
        <f t="shared" si="31"/>
        <v>3967.0259433431602</v>
      </c>
      <c r="BE216">
        <f t="shared" si="32"/>
        <v>0.27087816213571531</v>
      </c>
      <c r="BF216">
        <f t="shared" si="33"/>
        <v>0.42590088587827524</v>
      </c>
      <c r="BG216">
        <v>0.925419327810033</v>
      </c>
      <c r="BH216">
        <v>111.835200631913</v>
      </c>
    </row>
    <row r="217" spans="1:60" x14ac:dyDescent="0.3">
      <c r="A217">
        <v>216</v>
      </c>
      <c r="B217" s="6">
        <v>10.8</v>
      </c>
      <c r="C217">
        <v>172.66858600090001</v>
      </c>
      <c r="D217">
        <v>158.64690236964699</v>
      </c>
      <c r="E217">
        <v>473.66013906336099</v>
      </c>
      <c r="F217">
        <v>0.29347129635188302</v>
      </c>
      <c r="G217">
        <v>0.13609713541656501</v>
      </c>
      <c r="H217">
        <v>146.36538461538501</v>
      </c>
      <c r="I217">
        <v>61.153846153846203</v>
      </c>
      <c r="J217">
        <v>168.04545454545499</v>
      </c>
      <c r="K217">
        <v>54.931818181818201</v>
      </c>
      <c r="L217">
        <f t="shared" si="35"/>
        <v>455.2814685314695</v>
      </c>
      <c r="M217">
        <f t="shared" si="36"/>
        <v>130.66258741258804</v>
      </c>
      <c r="N217">
        <v>165</v>
      </c>
      <c r="O217">
        <v>8.2499999999999805</v>
      </c>
      <c r="P217" s="4"/>
      <c r="Q217" s="3"/>
      <c r="R217" s="8"/>
      <c r="S217" s="4"/>
      <c r="T217" s="3"/>
      <c r="V217" s="7"/>
      <c r="W217" s="4"/>
      <c r="X217" s="3"/>
      <c r="AA217" s="4"/>
      <c r="AB217" s="3"/>
      <c r="AD217" s="4"/>
      <c r="AE217" s="3"/>
      <c r="AG217" s="7"/>
      <c r="AH217" s="4"/>
      <c r="AI217" s="3"/>
      <c r="AJ217" s="5"/>
      <c r="AM217" s="11"/>
      <c r="AP217">
        <v>216</v>
      </c>
      <c r="AV217">
        <v>165</v>
      </c>
      <c r="AW217">
        <v>2.5384615384615499</v>
      </c>
      <c r="AX217">
        <f t="shared" si="26"/>
        <v>79.911426672196711</v>
      </c>
      <c r="AY217">
        <f t="shared" si="27"/>
        <v>6385.8361127858716</v>
      </c>
      <c r="AZ217">
        <f t="shared" si="28"/>
        <v>0.22459158556631473</v>
      </c>
      <c r="BA217">
        <f t="shared" si="29"/>
        <v>0.56498987122980771</v>
      </c>
      <c r="BB217">
        <v>1.0601439072293699</v>
      </c>
      <c r="BC217">
        <f t="shared" si="30"/>
        <v>62.705832979303537</v>
      </c>
      <c r="BD217">
        <f t="shared" si="31"/>
        <v>3932.021489628311</v>
      </c>
      <c r="BE217">
        <f t="shared" si="32"/>
        <v>0.27252985824629938</v>
      </c>
      <c r="BF217">
        <f t="shared" si="33"/>
        <v>0.42214279907477037</v>
      </c>
      <c r="BG217">
        <v>0.93990085995285599</v>
      </c>
      <c r="BH217">
        <v>112.15125271055599</v>
      </c>
    </row>
    <row r="218" spans="1:60" x14ac:dyDescent="0.3">
      <c r="A218">
        <v>217</v>
      </c>
      <c r="B218" s="6">
        <v>10.85</v>
      </c>
      <c r="C218">
        <v>162.61605659462799</v>
      </c>
      <c r="D218">
        <v>151.93382593439199</v>
      </c>
      <c r="E218">
        <v>472.13484275284799</v>
      </c>
      <c r="F218">
        <v>0.201563646947195</v>
      </c>
      <c r="G218">
        <v>0.127941142524264</v>
      </c>
      <c r="H218">
        <v>146.804347826087</v>
      </c>
      <c r="I218">
        <v>61.347826086956502</v>
      </c>
      <c r="J218">
        <v>168.35</v>
      </c>
      <c r="K218">
        <v>54.924999999999997</v>
      </c>
      <c r="L218">
        <f t="shared" si="35"/>
        <v>452.45869565217299</v>
      </c>
      <c r="M218">
        <f t="shared" si="36"/>
        <v>134.87934782608659</v>
      </c>
      <c r="N218">
        <v>166</v>
      </c>
      <c r="O218">
        <v>8.2999999999999794</v>
      </c>
      <c r="P218" s="4"/>
      <c r="Q218" s="3"/>
      <c r="R218" s="8"/>
      <c r="S218" s="4"/>
      <c r="T218" s="3"/>
      <c r="V218" s="7"/>
      <c r="W218" s="4"/>
      <c r="X218" s="3"/>
      <c r="AA218" s="4"/>
      <c r="AB218" s="3"/>
      <c r="AD218" s="4"/>
      <c r="AE218" s="3"/>
      <c r="AG218" s="7"/>
      <c r="AH218" s="4"/>
      <c r="AI218" s="3"/>
      <c r="AJ218" s="5"/>
      <c r="AL218" s="11"/>
      <c r="AM218" s="11"/>
      <c r="AP218">
        <v>217</v>
      </c>
      <c r="AV218">
        <v>166</v>
      </c>
      <c r="AW218">
        <v>2.5538461538461599</v>
      </c>
      <c r="AX218">
        <f t="shared" si="26"/>
        <v>79.721451924774868</v>
      </c>
      <c r="AY218">
        <f t="shared" si="27"/>
        <v>6355.509896994191</v>
      </c>
      <c r="AZ218">
        <f t="shared" si="28"/>
        <v>0.22595274669095855</v>
      </c>
      <c r="BA218">
        <f t="shared" si="29"/>
        <v>0.56230674494024901</v>
      </c>
      <c r="BB218">
        <v>1.05788914087443</v>
      </c>
      <c r="BC218">
        <f t="shared" si="30"/>
        <v>62.425489625098578</v>
      </c>
      <c r="BD218">
        <f t="shared" si="31"/>
        <v>3896.9417549332902</v>
      </c>
      <c r="BE218">
        <f t="shared" si="32"/>
        <v>0.27418155435688241</v>
      </c>
      <c r="BF218">
        <f t="shared" si="33"/>
        <v>0.41837663008662573</v>
      </c>
      <c r="BG218">
        <v>0.955419827959338</v>
      </c>
      <c r="BH218">
        <v>112.484703899335</v>
      </c>
    </row>
    <row r="219" spans="1:60" x14ac:dyDescent="0.3">
      <c r="A219">
        <v>218</v>
      </c>
      <c r="B219" s="6">
        <v>10.9</v>
      </c>
      <c r="C219">
        <v>161.21927303930201</v>
      </c>
      <c r="D219">
        <v>155.42233026573101</v>
      </c>
      <c r="E219">
        <v>471.45285141900598</v>
      </c>
      <c r="F219">
        <v>0.29446284368252001</v>
      </c>
      <c r="G219">
        <v>0.223743714995532</v>
      </c>
      <c r="H219">
        <v>147.46666666666701</v>
      </c>
      <c r="I219">
        <v>61.577777777777797</v>
      </c>
      <c r="J219">
        <v>168.857142857143</v>
      </c>
      <c r="K219">
        <v>54.761904761904802</v>
      </c>
      <c r="L219">
        <f t="shared" si="35"/>
        <v>449.19999999999584</v>
      </c>
      <c r="M219">
        <f t="shared" si="36"/>
        <v>143.1333333333329</v>
      </c>
      <c r="N219">
        <v>167</v>
      </c>
      <c r="O219">
        <v>8.3499999999999801</v>
      </c>
      <c r="P219" s="4"/>
      <c r="Q219" s="3"/>
      <c r="R219" s="8"/>
      <c r="S219" s="4"/>
      <c r="T219" s="3"/>
      <c r="V219" s="7"/>
      <c r="W219" s="4"/>
      <c r="X219" s="3"/>
      <c r="AA219" s="4"/>
      <c r="AB219" s="3"/>
      <c r="AD219" s="4"/>
      <c r="AE219" s="3"/>
      <c r="AG219" s="7"/>
      <c r="AH219" s="4"/>
      <c r="AI219" s="3"/>
      <c r="AJ219" s="5"/>
      <c r="AM219" s="11"/>
      <c r="AP219">
        <v>218</v>
      </c>
      <c r="AV219">
        <v>167</v>
      </c>
      <c r="AW219">
        <v>2.5692307692307801</v>
      </c>
      <c r="AX219">
        <f t="shared" si="26"/>
        <v>79.5303401901092</v>
      </c>
      <c r="AY219">
        <f t="shared" si="27"/>
        <v>6325.0750107544991</v>
      </c>
      <c r="AZ219">
        <f t="shared" si="28"/>
        <v>0.22731390781560332</v>
      </c>
      <c r="BA219">
        <f t="shared" si="29"/>
        <v>0.55961400398139038</v>
      </c>
      <c r="BB219">
        <v>1.05611809982632</v>
      </c>
      <c r="BC219">
        <f t="shared" si="30"/>
        <v>62.143271159687387</v>
      </c>
      <c r="BD219">
        <f t="shared" si="31"/>
        <v>3861.7861504264342</v>
      </c>
      <c r="BE219">
        <f t="shared" si="32"/>
        <v>0.27583325046746654</v>
      </c>
      <c r="BF219">
        <f t="shared" si="33"/>
        <v>0.4146023156967284</v>
      </c>
      <c r="BG219">
        <v>0.97196787855195099</v>
      </c>
      <c r="BH219">
        <v>112.76402189998301</v>
      </c>
    </row>
    <row r="220" spans="1:60" x14ac:dyDescent="0.3">
      <c r="A220">
        <v>219</v>
      </c>
      <c r="B220" s="6">
        <v>10.95</v>
      </c>
      <c r="C220">
        <v>160.23732399163401</v>
      </c>
      <c r="D220">
        <v>146.55891085111699</v>
      </c>
      <c r="E220">
        <v>468.447866837373</v>
      </c>
      <c r="F220">
        <v>0.28569758681359397</v>
      </c>
      <c r="G220">
        <v>0.12450750312551399</v>
      </c>
      <c r="H220">
        <v>148</v>
      </c>
      <c r="I220">
        <v>62</v>
      </c>
      <c r="J220">
        <v>169.13513513513499</v>
      </c>
      <c r="K220">
        <v>54.864864864864899</v>
      </c>
      <c r="L220">
        <f t="shared" si="35"/>
        <v>443.83783783783474</v>
      </c>
      <c r="M220">
        <f t="shared" si="36"/>
        <v>149.83783783783713</v>
      </c>
      <c r="N220">
        <v>168</v>
      </c>
      <c r="O220">
        <v>8.3999999999999808</v>
      </c>
      <c r="P220" s="4"/>
      <c r="Q220" s="3"/>
      <c r="R220" s="8"/>
      <c r="S220" s="4"/>
      <c r="T220" s="3"/>
      <c r="V220" s="7"/>
      <c r="W220" s="4"/>
      <c r="X220" s="3"/>
      <c r="AA220" s="4"/>
      <c r="AB220" s="3"/>
      <c r="AD220" s="4"/>
      <c r="AE220" s="3"/>
      <c r="AG220" s="7"/>
      <c r="AH220" s="4"/>
      <c r="AI220" s="3"/>
      <c r="AJ220" s="5"/>
      <c r="AM220" s="11"/>
      <c r="AP220">
        <v>219</v>
      </c>
      <c r="AV220">
        <v>168</v>
      </c>
      <c r="AW220">
        <v>2.5846153846153901</v>
      </c>
      <c r="AX220">
        <f t="shared" si="26"/>
        <v>79.33808346279956</v>
      </c>
      <c r="AY220">
        <f t="shared" si="27"/>
        <v>6294.531487550149</v>
      </c>
      <c r="AZ220">
        <f t="shared" si="28"/>
        <v>0.22867506894024719</v>
      </c>
      <c r="BA220">
        <f t="shared" si="29"/>
        <v>0.55691165131568721</v>
      </c>
      <c r="BB220">
        <v>1.0548267544371801</v>
      </c>
      <c r="BC220">
        <f t="shared" si="30"/>
        <v>61.859146534361791</v>
      </c>
      <c r="BD220">
        <f t="shared" si="31"/>
        <v>3826.5540099596442</v>
      </c>
      <c r="BE220">
        <f t="shared" si="32"/>
        <v>0.27748494657804962</v>
      </c>
      <c r="BF220">
        <f t="shared" si="33"/>
        <v>0.41081978438725375</v>
      </c>
      <c r="BG220">
        <v>0.98953496987841305</v>
      </c>
      <c r="BH220">
        <v>113.111588534272</v>
      </c>
    </row>
    <row r="221" spans="1:60" x14ac:dyDescent="0.3">
      <c r="A221">
        <v>220</v>
      </c>
      <c r="B221" s="6">
        <v>11</v>
      </c>
      <c r="C221">
        <v>145.49226783578601</v>
      </c>
      <c r="D221">
        <v>137.72141587062899</v>
      </c>
      <c r="E221">
        <v>472.84109206699401</v>
      </c>
      <c r="F221">
        <v>0.29698484809835002</v>
      </c>
      <c r="G221">
        <v>0.22134086063771399</v>
      </c>
      <c r="H221">
        <v>148.5</v>
      </c>
      <c r="I221">
        <v>62.5</v>
      </c>
      <c r="J221">
        <v>169.57575757575799</v>
      </c>
      <c r="K221">
        <v>54.575757575757599</v>
      </c>
      <c r="L221">
        <f t="shared" si="35"/>
        <v>442.59090909091776</v>
      </c>
      <c r="M221">
        <f t="shared" si="36"/>
        <v>166.40909090909042</v>
      </c>
      <c r="N221">
        <v>169</v>
      </c>
      <c r="O221">
        <v>8.4499999999999797</v>
      </c>
      <c r="P221" s="4"/>
      <c r="Q221" s="3"/>
      <c r="R221" s="8"/>
      <c r="S221" s="4"/>
      <c r="T221" s="3"/>
      <c r="V221" s="7"/>
      <c r="W221" s="4"/>
      <c r="X221" s="3"/>
      <c r="AA221" s="4"/>
      <c r="AB221" s="3"/>
      <c r="AD221" s="4"/>
      <c r="AE221" s="3"/>
      <c r="AG221" s="7"/>
      <c r="AH221" s="4"/>
      <c r="AI221" s="3"/>
      <c r="AJ221" s="5"/>
      <c r="AM221" s="11"/>
      <c r="AP221">
        <v>220</v>
      </c>
      <c r="AV221">
        <v>169</v>
      </c>
      <c r="AW221">
        <v>2.6000000000000099</v>
      </c>
      <c r="AX221">
        <f t="shared" si="26"/>
        <v>79.144674111999848</v>
      </c>
      <c r="AY221">
        <f t="shared" si="27"/>
        <v>6263.8794402946587</v>
      </c>
      <c r="AZ221">
        <f t="shared" si="28"/>
        <v>0.23003623006489191</v>
      </c>
      <c r="BA221">
        <f t="shared" si="29"/>
        <v>0.55419969693321647</v>
      </c>
      <c r="BB221">
        <v>1.0540107282421201</v>
      </c>
      <c r="BC221">
        <f t="shared" si="30"/>
        <v>61.573083276799863</v>
      </c>
      <c r="BD221">
        <f t="shared" si="31"/>
        <v>3791.2445842117309</v>
      </c>
      <c r="BE221">
        <f t="shared" si="32"/>
        <v>0.27913664268863375</v>
      </c>
      <c r="BF221">
        <f t="shared" si="33"/>
        <v>0.4070289557108937</v>
      </c>
      <c r="BG221">
        <v>1.0081093506257499</v>
      </c>
      <c r="BH221">
        <v>113.41207185751701</v>
      </c>
    </row>
    <row r="222" spans="1:60" x14ac:dyDescent="0.3">
      <c r="A222">
        <v>221</v>
      </c>
      <c r="B222" s="6">
        <v>11.05</v>
      </c>
      <c r="C222">
        <v>144.570737114075</v>
      </c>
      <c r="D222">
        <v>140.330178172339</v>
      </c>
      <c r="E222">
        <v>475.63995683304398</v>
      </c>
      <c r="F222">
        <v>0.11490334102095499</v>
      </c>
      <c r="G222">
        <v>0.233964705762577</v>
      </c>
      <c r="H222">
        <v>148.75</v>
      </c>
      <c r="I222">
        <v>62.3888888888889</v>
      </c>
      <c r="J222">
        <v>170.08823529411799</v>
      </c>
      <c r="K222">
        <v>54.794117647058798</v>
      </c>
      <c r="L222">
        <f t="shared" si="35"/>
        <v>448.10294117647788</v>
      </c>
      <c r="M222">
        <f t="shared" si="36"/>
        <v>159.49019607843215</v>
      </c>
      <c r="N222">
        <v>170</v>
      </c>
      <c r="O222">
        <v>8.4999999999999805</v>
      </c>
      <c r="P222" s="4"/>
      <c r="Q222" s="3"/>
      <c r="R222" s="8"/>
      <c r="S222" s="4"/>
      <c r="T222" s="3"/>
      <c r="V222" s="7"/>
      <c r="W222" s="4"/>
      <c r="X222" s="3"/>
      <c r="AA222" s="4"/>
      <c r="AB222" s="3"/>
      <c r="AD222" s="4"/>
      <c r="AE222" s="3"/>
      <c r="AG222" s="7"/>
      <c r="AH222" s="4"/>
      <c r="AI222" s="3"/>
      <c r="AJ222" s="5"/>
      <c r="AM222" s="11"/>
      <c r="AP222">
        <v>221</v>
      </c>
      <c r="AV222">
        <v>170</v>
      </c>
      <c r="AW222">
        <v>2.6153846153846199</v>
      </c>
      <c r="AX222">
        <f t="shared" si="26"/>
        <v>78.950104865429651</v>
      </c>
      <c r="AY222">
        <f t="shared" si="27"/>
        <v>6233.1190582623385</v>
      </c>
      <c r="AZ222">
        <f t="shared" si="28"/>
        <v>0.23139739118953573</v>
      </c>
      <c r="BA222">
        <f t="shared" si="29"/>
        <v>0.55147815758011232</v>
      </c>
      <c r="BB222">
        <v>1.05366530424134</v>
      </c>
      <c r="BC222">
        <f t="shared" si="30"/>
        <v>61.285047401336833</v>
      </c>
      <c r="BD222">
        <f t="shared" si="31"/>
        <v>3755.8570349841025</v>
      </c>
      <c r="BE222">
        <f t="shared" si="32"/>
        <v>0.28078833879921677</v>
      </c>
      <c r="BF222">
        <f t="shared" si="33"/>
        <v>0.40322973967844028</v>
      </c>
      <c r="BG222">
        <v>1.02767748839777</v>
      </c>
      <c r="BH222">
        <v>113.49923300958</v>
      </c>
    </row>
    <row r="223" spans="1:60" x14ac:dyDescent="0.3">
      <c r="A223">
        <v>222</v>
      </c>
      <c r="B223" s="6">
        <v>11.1</v>
      </c>
      <c r="C223">
        <v>146.158504428627</v>
      </c>
      <c r="D223">
        <v>135.011110653901</v>
      </c>
      <c r="E223">
        <v>477.85902981318202</v>
      </c>
      <c r="F223">
        <v>0.17324704380403</v>
      </c>
      <c r="G223">
        <v>0.21252803600928699</v>
      </c>
      <c r="H223">
        <v>149.16216216216199</v>
      </c>
      <c r="I223">
        <v>62.405405405405403</v>
      </c>
      <c r="J223">
        <v>170.5</v>
      </c>
      <c r="K223">
        <v>54.5</v>
      </c>
      <c r="L223">
        <f t="shared" si="35"/>
        <v>448.09459459459822</v>
      </c>
      <c r="M223">
        <f t="shared" si="36"/>
        <v>166.01351351351349</v>
      </c>
      <c r="N223">
        <v>171</v>
      </c>
      <c r="O223">
        <v>8.5499999999999794</v>
      </c>
      <c r="P223" s="4"/>
      <c r="Q223" s="3"/>
      <c r="R223" s="8"/>
      <c r="S223" s="4"/>
      <c r="T223" s="3"/>
      <c r="V223" s="7"/>
      <c r="W223" s="4"/>
      <c r="X223" s="3"/>
      <c r="AA223" s="4"/>
      <c r="AB223" s="3"/>
      <c r="AD223" s="4"/>
      <c r="AE223" s="3"/>
      <c r="AG223" s="7"/>
      <c r="AH223" s="4"/>
      <c r="AI223" s="3"/>
      <c r="AJ223" s="5"/>
      <c r="AM223" s="11"/>
      <c r="AP223">
        <v>222</v>
      </c>
      <c r="AV223">
        <v>171</v>
      </c>
      <c r="AW223">
        <v>2.6307692307692401</v>
      </c>
      <c r="AX223">
        <f t="shared" si="26"/>
        <v>78.754368792577765</v>
      </c>
      <c r="AY223">
        <f t="shared" si="27"/>
        <v>6202.2506039173468</v>
      </c>
      <c r="AZ223">
        <f t="shared" si="28"/>
        <v>0.23275855231418049</v>
      </c>
      <c r="BA223">
        <f t="shared" si="29"/>
        <v>0.54874705647801536</v>
      </c>
      <c r="BB223">
        <v>1.0537854296971501</v>
      </c>
      <c r="BC223">
        <f t="shared" si="30"/>
        <v>60.995003317214028</v>
      </c>
      <c r="BD223">
        <f t="shared" si="31"/>
        <v>3720.3904296669502</v>
      </c>
      <c r="BE223">
        <f t="shared" si="32"/>
        <v>0.28244003490980091</v>
      </c>
      <c r="BF223">
        <f t="shared" si="33"/>
        <v>0.39942203616467387</v>
      </c>
      <c r="BG223">
        <v>1.04822402193931</v>
      </c>
      <c r="BH223">
        <v>114.095297425902</v>
      </c>
    </row>
    <row r="224" spans="1:60" x14ac:dyDescent="0.3">
      <c r="A224">
        <v>223</v>
      </c>
      <c r="B224" s="6">
        <v>11.15</v>
      </c>
      <c r="C224">
        <v>137.72141587062899</v>
      </c>
      <c r="D224">
        <v>248.82831060593901</v>
      </c>
      <c r="E224">
        <v>470.68497474177502</v>
      </c>
      <c r="F224">
        <v>0.13128337783687799</v>
      </c>
      <c r="G224">
        <v>0.43449996377718297</v>
      </c>
      <c r="H224">
        <v>149.42424242424201</v>
      </c>
      <c r="I224">
        <v>62.575757575757599</v>
      </c>
      <c r="J224">
        <v>169.96774193548401</v>
      </c>
      <c r="K224">
        <v>53.612903225806498</v>
      </c>
      <c r="L224">
        <f t="shared" si="35"/>
        <v>431.41348973608206</v>
      </c>
      <c r="M224">
        <f t="shared" si="36"/>
        <v>188.21994134897312</v>
      </c>
      <c r="N224">
        <v>172</v>
      </c>
      <c r="O224">
        <v>8.5999999999999801</v>
      </c>
      <c r="P224" s="4"/>
      <c r="Q224" s="3"/>
      <c r="R224" s="8"/>
      <c r="S224" s="4"/>
      <c r="T224" s="3"/>
      <c r="V224" s="7"/>
      <c r="W224" s="4"/>
      <c r="X224" s="3"/>
      <c r="AA224" s="4"/>
      <c r="AB224" s="3"/>
      <c r="AD224" s="4"/>
      <c r="AE224" s="3"/>
      <c r="AG224" s="7"/>
      <c r="AH224" s="4"/>
      <c r="AI224" s="3"/>
      <c r="AJ224" s="5"/>
      <c r="AM224" s="11"/>
      <c r="AP224">
        <v>223</v>
      </c>
      <c r="AV224">
        <v>172</v>
      </c>
      <c r="AW224">
        <v>2.6461538461538501</v>
      </c>
      <c r="AX224">
        <f t="shared" si="26"/>
        <v>78.557459287100187</v>
      </c>
      <c r="AY224">
        <f t="shared" si="27"/>
        <v>6171.274409644403</v>
      </c>
      <c r="AZ224">
        <f t="shared" si="28"/>
        <v>0.23411971343882437</v>
      </c>
      <c r="BA224">
        <f t="shared" si="29"/>
        <v>0.54600642303482094</v>
      </c>
      <c r="BB224">
        <v>1.0543657222871701</v>
      </c>
      <c r="BC224">
        <f t="shared" si="30"/>
        <v>60.702913734806138</v>
      </c>
      <c r="BD224">
        <f t="shared" si="31"/>
        <v>3684.8437358953156</v>
      </c>
      <c r="BE224">
        <f t="shared" si="32"/>
        <v>0.28409173102038399</v>
      </c>
      <c r="BF224">
        <f t="shared" si="33"/>
        <v>0.3956057343346373</v>
      </c>
      <c r="BG224">
        <v>1.0697317143599301</v>
      </c>
      <c r="BH224">
        <v>114.27678966891099</v>
      </c>
    </row>
    <row r="225" spans="1:60" x14ac:dyDescent="0.3">
      <c r="A225">
        <v>224</v>
      </c>
      <c r="B225" s="6">
        <v>11.2</v>
      </c>
      <c r="C225">
        <v>137.72141587062899</v>
      </c>
      <c r="D225">
        <v>0</v>
      </c>
      <c r="E225">
        <v>0</v>
      </c>
      <c r="F225">
        <v>6.3636363636353499E-2</v>
      </c>
      <c r="G225">
        <v>0</v>
      </c>
      <c r="H225">
        <v>149.57575757575799</v>
      </c>
      <c r="I225">
        <v>62.575757575757599</v>
      </c>
      <c r="J225">
        <v>0</v>
      </c>
      <c r="K225">
        <v>0</v>
      </c>
      <c r="L225">
        <f t="shared" si="35"/>
        <v>-3141.0909090909176</v>
      </c>
      <c r="M225">
        <f t="shared" si="36"/>
        <v>1314.0909090909097</v>
      </c>
      <c r="N225">
        <v>173</v>
      </c>
      <c r="O225">
        <v>8.6499999999999808</v>
      </c>
      <c r="P225" s="4"/>
      <c r="Q225" s="3"/>
      <c r="R225" s="8"/>
      <c r="S225" s="4"/>
      <c r="T225" s="3"/>
      <c r="V225" s="7"/>
      <c r="W225" s="4"/>
      <c r="X225" s="3"/>
      <c r="AA225" s="4"/>
      <c r="AB225" s="3"/>
      <c r="AD225" s="4"/>
      <c r="AE225" s="3"/>
      <c r="AG225" s="7"/>
      <c r="AH225" s="4"/>
      <c r="AI225" s="3"/>
      <c r="AJ225" s="5"/>
      <c r="AM225" s="11"/>
      <c r="AP225">
        <v>224</v>
      </c>
      <c r="AV225">
        <v>173</v>
      </c>
      <c r="AW225">
        <v>2.6615384615384698</v>
      </c>
      <c r="AX225">
        <f t="shared" si="26"/>
        <v>78.359370048410838</v>
      </c>
      <c r="AY225">
        <f t="shared" si="27"/>
        <v>6140.1908743837857</v>
      </c>
      <c r="AZ225">
        <f t="shared" si="28"/>
        <v>0.23548087456346908</v>
      </c>
      <c r="BA225">
        <f t="shared" si="29"/>
        <v>0.54325629254695884</v>
      </c>
      <c r="BB225">
        <v>1.05540047404983</v>
      </c>
      <c r="BC225">
        <f t="shared" si="30"/>
        <v>60.408739569828995</v>
      </c>
      <c r="BD225">
        <f t="shared" si="31"/>
        <v>3649.2158164154234</v>
      </c>
      <c r="BE225">
        <f t="shared" si="32"/>
        <v>0.28574342713096806</v>
      </c>
      <c r="BF225">
        <f t="shared" si="33"/>
        <v>0.39178071209248422</v>
      </c>
      <c r="BG225">
        <v>1.0921813724687</v>
      </c>
      <c r="BH225">
        <v>114.446518480946</v>
      </c>
    </row>
    <row r="226" spans="1:60" x14ac:dyDescent="0.3">
      <c r="A226">
        <v>225</v>
      </c>
      <c r="B226" s="6">
        <v>11.25</v>
      </c>
      <c r="C226">
        <v>177.67605291407401</v>
      </c>
      <c r="D226">
        <v>0</v>
      </c>
      <c r="E226">
        <v>0</v>
      </c>
      <c r="F226">
        <v>0.28021775024485901</v>
      </c>
      <c r="G226">
        <v>0</v>
      </c>
      <c r="H226">
        <v>149.74074074074099</v>
      </c>
      <c r="I226">
        <v>63.2222222222222</v>
      </c>
      <c r="J226">
        <v>0</v>
      </c>
      <c r="K226">
        <v>0</v>
      </c>
      <c r="L226">
        <f t="shared" si="35"/>
        <v>-3144.5555555555607</v>
      </c>
      <c r="M226">
        <f t="shared" si="36"/>
        <v>1327.6666666666663</v>
      </c>
      <c r="N226">
        <v>174</v>
      </c>
      <c r="O226">
        <v>8.6999999999999709</v>
      </c>
      <c r="P226" s="4"/>
      <c r="Q226" s="3"/>
      <c r="R226" s="8"/>
      <c r="S226" s="4"/>
      <c r="T226" s="3"/>
      <c r="V226" s="7"/>
      <c r="W226" s="4"/>
      <c r="X226" s="3"/>
      <c r="AA226" s="4"/>
      <c r="AB226" s="3"/>
      <c r="AD226" s="4"/>
      <c r="AE226" s="3"/>
      <c r="AG226" s="7"/>
      <c r="AH226" s="4"/>
      <c r="AI226" s="3"/>
      <c r="AJ226" s="5"/>
      <c r="AL226" s="11"/>
      <c r="AM226" s="11"/>
      <c r="AP226">
        <v>225</v>
      </c>
      <c r="AV226">
        <v>174</v>
      </c>
      <c r="AW226">
        <v>2.6769230769230798</v>
      </c>
      <c r="AX226">
        <f t="shared" si="26"/>
        <v>78.160095062465672</v>
      </c>
      <c r="AY226">
        <f t="shared" si="27"/>
        <v>6109.0004601736709</v>
      </c>
      <c r="AZ226">
        <f t="shared" si="28"/>
        <v>0.23684203568811291</v>
      </c>
      <c r="BA226">
        <f t="shared" si="29"/>
        <v>0.5404967058934752</v>
      </c>
      <c r="BB226">
        <v>1.05688365900739</v>
      </c>
      <c r="BC226">
        <f t="shared" si="30"/>
        <v>60.112439845524641</v>
      </c>
      <c r="BD226">
        <f t="shared" si="31"/>
        <v>3613.5054241818184</v>
      </c>
      <c r="BE226">
        <f t="shared" si="32"/>
        <v>0.28739512324155109</v>
      </c>
      <c r="BF226">
        <f t="shared" si="33"/>
        <v>0.38794683555510623</v>
      </c>
      <c r="BG226">
        <v>1.11555183089621</v>
      </c>
      <c r="BH226">
        <v>114.851952258719</v>
      </c>
    </row>
    <row r="227" spans="1:60" x14ac:dyDescent="0.3">
      <c r="A227">
        <v>226</v>
      </c>
      <c r="B227" s="6">
        <v>11.3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f t="shared" si="35"/>
        <v>0</v>
      </c>
      <c r="M227">
        <f t="shared" si="36"/>
        <v>0</v>
      </c>
      <c r="N227">
        <v>175</v>
      </c>
      <c r="O227">
        <v>8.7499999999999805</v>
      </c>
      <c r="P227" s="4"/>
      <c r="Q227" s="3"/>
      <c r="R227" s="8"/>
      <c r="S227" s="4"/>
      <c r="T227" s="3"/>
      <c r="V227" s="7"/>
      <c r="W227" s="4"/>
      <c r="X227" s="3"/>
      <c r="AA227" s="4"/>
      <c r="AB227" s="3"/>
      <c r="AD227" s="4"/>
      <c r="AE227" s="3"/>
      <c r="AG227" s="7"/>
      <c r="AH227" s="4"/>
      <c r="AI227" s="3"/>
      <c r="AJ227" s="5"/>
      <c r="AM227" s="11"/>
      <c r="AP227">
        <v>226</v>
      </c>
      <c r="AV227">
        <v>175</v>
      </c>
      <c r="AW227">
        <v>2.6923076923077001</v>
      </c>
      <c r="AX227">
        <f t="shared" si="26"/>
        <v>77.959628581739935</v>
      </c>
      <c r="AY227">
        <f t="shared" si="27"/>
        <v>6077.7036886028418</v>
      </c>
      <c r="AZ227">
        <f t="shared" si="28"/>
        <v>0.23820319681275767</v>
      </c>
      <c r="BA227">
        <f t="shared" si="29"/>
        <v>0.5377277092221846</v>
      </c>
      <c r="BB227">
        <v>1.0588089358597199</v>
      </c>
      <c r="BC227">
        <f t="shared" si="30"/>
        <v>59.813971592826491</v>
      </c>
      <c r="BD227">
        <f t="shared" si="31"/>
        <v>3577.7111977074542</v>
      </c>
      <c r="BE227">
        <f t="shared" si="32"/>
        <v>0.28904681935213528</v>
      </c>
      <c r="BF227">
        <f t="shared" si="33"/>
        <v>0.38410395855291757</v>
      </c>
      <c r="BG227">
        <v>1.13981987039614</v>
      </c>
      <c r="BH227">
        <v>115.169227213661</v>
      </c>
    </row>
    <row r="228" spans="1:60" x14ac:dyDescent="0.3">
      <c r="A228">
        <v>227</v>
      </c>
      <c r="B228" s="6">
        <v>11.35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f t="shared" si="35"/>
        <v>0</v>
      </c>
      <c r="M228">
        <f t="shared" si="36"/>
        <v>0</v>
      </c>
      <c r="N228">
        <v>176</v>
      </c>
      <c r="O228">
        <v>8.7999999999999705</v>
      </c>
      <c r="P228" s="4"/>
      <c r="Q228" s="3"/>
      <c r="R228" s="8"/>
      <c r="S228" s="4"/>
      <c r="T228" s="3"/>
      <c r="V228" s="7"/>
      <c r="W228" s="4"/>
      <c r="X228" s="3"/>
      <c r="AA228" s="4"/>
      <c r="AB228" s="3"/>
      <c r="AD228" s="4"/>
      <c r="AE228" s="3"/>
      <c r="AG228" s="7"/>
      <c r="AH228" s="4"/>
      <c r="AI228" s="3"/>
      <c r="AJ228" s="5"/>
      <c r="AM228" s="11"/>
      <c r="AP228">
        <v>227</v>
      </c>
      <c r="AV228">
        <v>176</v>
      </c>
      <c r="AW228">
        <v>2.7076923076923198</v>
      </c>
      <c r="AX228">
        <f t="shared" si="26"/>
        <v>77.757965104399133</v>
      </c>
      <c r="AY228">
        <f t="shared" si="27"/>
        <v>6046.3011371769535</v>
      </c>
      <c r="AZ228">
        <f t="shared" si="28"/>
        <v>0.23956435793740238</v>
      </c>
      <c r="BA228">
        <f t="shared" si="29"/>
        <v>0.53494935362817297</v>
      </c>
      <c r="BB228">
        <v>1.0611696539409201</v>
      </c>
      <c r="BC228">
        <f t="shared" si="30"/>
        <v>59.513289748503126</v>
      </c>
      <c r="BD228">
        <f t="shared" si="31"/>
        <v>3541.8316566892872</v>
      </c>
      <c r="BE228">
        <f t="shared" si="32"/>
        <v>0.29069851546271935</v>
      </c>
      <c r="BF228">
        <f t="shared" si="33"/>
        <v>0.38025192216021747</v>
      </c>
      <c r="BG228">
        <v>1.16496016755595</v>
      </c>
      <c r="BH228">
        <v>115.56321832843</v>
      </c>
    </row>
    <row r="229" spans="1:60" x14ac:dyDescent="0.3">
      <c r="A229">
        <v>228</v>
      </c>
      <c r="B229" s="6">
        <v>11.4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35"/>
        <v>0</v>
      </c>
      <c r="M229">
        <f t="shared" si="36"/>
        <v>0</v>
      </c>
      <c r="N229">
        <v>177</v>
      </c>
      <c r="O229">
        <v>8.8499999999999801</v>
      </c>
      <c r="P229" s="4"/>
      <c r="Q229" s="3"/>
      <c r="R229" s="8"/>
      <c r="S229" s="4"/>
      <c r="T229" s="3"/>
      <c r="V229" s="7"/>
      <c r="W229" s="4"/>
      <c r="X229" s="3"/>
      <c r="AA229" s="4"/>
      <c r="AB229" s="3"/>
      <c r="AD229" s="4"/>
      <c r="AE229" s="3"/>
      <c r="AG229" s="7"/>
      <c r="AH229" s="4"/>
      <c r="AI229" s="3"/>
      <c r="AJ229" s="5"/>
      <c r="AM229" s="11"/>
      <c r="AP229">
        <v>228</v>
      </c>
      <c r="AV229">
        <v>177</v>
      </c>
      <c r="AW229">
        <v>2.7230769230769298</v>
      </c>
      <c r="AX229">
        <f t="shared" si="26"/>
        <v>77.555099352663021</v>
      </c>
      <c r="AY229">
        <f t="shared" si="27"/>
        <v>6014.7934356014321</v>
      </c>
      <c r="AZ229">
        <f t="shared" si="28"/>
        <v>0.24092551906204621</v>
      </c>
      <c r="BA229">
        <f t="shared" si="29"/>
        <v>0.53216169482492592</v>
      </c>
      <c r="BB229">
        <v>1.0639588627110901</v>
      </c>
      <c r="BC229">
        <f t="shared" si="30"/>
        <v>59.210347051280799</v>
      </c>
      <c r="BD229">
        <f t="shared" si="31"/>
        <v>3505.8651979331166</v>
      </c>
      <c r="BE229">
        <f t="shared" si="32"/>
        <v>0.29235021157330238</v>
      </c>
      <c r="BF229">
        <f t="shared" si="33"/>
        <v>0.37639055425768031</v>
      </c>
      <c r="BG229">
        <v>1.1909452453312099</v>
      </c>
      <c r="BH229">
        <v>116.036060286965</v>
      </c>
    </row>
    <row r="230" spans="1:60" x14ac:dyDescent="0.3">
      <c r="A230">
        <v>229</v>
      </c>
      <c r="B230" s="6">
        <v>11.45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 t="shared" si="35"/>
        <v>0</v>
      </c>
      <c r="M230">
        <f t="shared" si="36"/>
        <v>0</v>
      </c>
      <c r="N230">
        <v>178</v>
      </c>
      <c r="O230">
        <v>8.8999999999999702</v>
      </c>
      <c r="P230" s="4"/>
      <c r="Q230" s="3"/>
      <c r="R230" s="8"/>
      <c r="S230" s="4"/>
      <c r="T230" s="3"/>
      <c r="V230" s="7"/>
      <c r="W230" s="4"/>
      <c r="X230" s="3"/>
      <c r="AA230" s="4"/>
      <c r="AB230" s="3"/>
      <c r="AD230" s="4"/>
      <c r="AE230" s="3"/>
      <c r="AG230" s="7"/>
      <c r="AH230" s="4"/>
      <c r="AI230" s="3"/>
      <c r="AJ230" s="5"/>
      <c r="AM230" s="11"/>
      <c r="AP230">
        <v>229</v>
      </c>
      <c r="AV230">
        <v>178</v>
      </c>
      <c r="AW230">
        <v>2.73846153846155</v>
      </c>
      <c r="AX230">
        <f t="shared" si="26"/>
        <v>77.35102625036285</v>
      </c>
      <c r="AY230">
        <f t="shared" si="27"/>
        <v>5983.1812619843222</v>
      </c>
      <c r="AZ230">
        <f t="shared" si="28"/>
        <v>0.24228668018669097</v>
      </c>
      <c r="BA230">
        <f t="shared" si="29"/>
        <v>0.52936479280837323</v>
      </c>
      <c r="BB230">
        <v>1.0671693111331599</v>
      </c>
      <c r="BC230">
        <f t="shared" si="30"/>
        <v>58.905093935945501</v>
      </c>
      <c r="BD230">
        <f t="shared" si="31"/>
        <v>3469.8100916025637</v>
      </c>
      <c r="BE230">
        <f t="shared" si="32"/>
        <v>0.29400190768388651</v>
      </c>
      <c r="BF230">
        <f t="shared" si="33"/>
        <v>0.37251966912964485</v>
      </c>
      <c r="BG230">
        <v>1.2177453829485601</v>
      </c>
      <c r="BH230">
        <v>116.11548925113</v>
      </c>
    </row>
    <row r="231" spans="1:60" x14ac:dyDescent="0.3">
      <c r="A231">
        <v>230</v>
      </c>
      <c r="B231" s="6">
        <v>11.5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f t="shared" si="35"/>
        <v>0</v>
      </c>
      <c r="M231">
        <f t="shared" si="36"/>
        <v>0</v>
      </c>
      <c r="N231">
        <v>179</v>
      </c>
      <c r="O231">
        <v>8.9499999999999709</v>
      </c>
      <c r="P231" s="4"/>
      <c r="Q231" s="3"/>
      <c r="R231" s="8"/>
      <c r="S231" s="4"/>
      <c r="T231" s="3"/>
      <c r="V231" s="7"/>
      <c r="W231" s="4"/>
      <c r="X231" s="3"/>
      <c r="AA231" s="4"/>
      <c r="AB231" s="3"/>
      <c r="AD231" s="4"/>
      <c r="AE231" s="3"/>
      <c r="AG231" s="7"/>
      <c r="AH231" s="4"/>
      <c r="AI231" s="3"/>
      <c r="AJ231" s="5"/>
      <c r="AM231" s="11"/>
      <c r="AP231">
        <v>230</v>
      </c>
      <c r="AV231">
        <v>179</v>
      </c>
      <c r="AW231">
        <v>2.75384615384616</v>
      </c>
      <c r="AX231">
        <f t="shared" si="26"/>
        <v>77.145740899692015</v>
      </c>
      <c r="AY231">
        <f t="shared" si="27"/>
        <v>5951.4653389624136</v>
      </c>
      <c r="AZ231">
        <f t="shared" si="28"/>
        <v>0.24364784131133482</v>
      </c>
      <c r="BA231">
        <f t="shared" si="29"/>
        <v>0.52655871151414713</v>
      </c>
      <c r="BB231">
        <v>1.07079345557475</v>
      </c>
      <c r="BC231">
        <f t="shared" si="30"/>
        <v>58.597478425422885</v>
      </c>
      <c r="BD231">
        <f t="shared" si="31"/>
        <v>3433.6644778179007</v>
      </c>
      <c r="BE231">
        <f t="shared" si="32"/>
        <v>0.29565360379446959</v>
      </c>
      <c r="BF231">
        <f t="shared" si="33"/>
        <v>0.36863906709896377</v>
      </c>
      <c r="BG231">
        <v>1.2453286041578699</v>
      </c>
      <c r="BH231">
        <v>116.26994509385899</v>
      </c>
    </row>
    <row r="232" spans="1:60" x14ac:dyDescent="0.3">
      <c r="A232">
        <v>231</v>
      </c>
      <c r="B232" s="6">
        <v>11.55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f t="shared" si="35"/>
        <v>0</v>
      </c>
      <c r="M232">
        <f t="shared" si="36"/>
        <v>0</v>
      </c>
      <c r="N232">
        <v>180</v>
      </c>
      <c r="O232">
        <v>8.9999999999999698</v>
      </c>
      <c r="P232" s="4"/>
      <c r="Q232" s="3"/>
      <c r="R232" s="8"/>
      <c r="S232" s="4"/>
      <c r="T232" s="3"/>
      <c r="V232" s="7"/>
      <c r="W232" s="4"/>
      <c r="X232" s="3"/>
      <c r="AA232" s="4"/>
      <c r="AB232" s="3"/>
      <c r="AD232" s="4"/>
      <c r="AE232" s="3"/>
      <c r="AG232" s="7"/>
      <c r="AH232" s="4"/>
      <c r="AI232" s="3"/>
      <c r="AJ232" s="5"/>
      <c r="AM232" s="11"/>
      <c r="AP232">
        <v>231</v>
      </c>
      <c r="AV232">
        <v>180</v>
      </c>
      <c r="AW232">
        <v>2.7692307692307798</v>
      </c>
      <c r="AX232">
        <f t="shared" si="26"/>
        <v>76.939238557150105</v>
      </c>
      <c r="AY232">
        <f t="shared" si="27"/>
        <v>5919.6464297540533</v>
      </c>
      <c r="AZ232">
        <f t="shared" si="28"/>
        <v>0.24500900243597956</v>
      </c>
      <c r="BA232">
        <f t="shared" si="29"/>
        <v>0.52374351846835154</v>
      </c>
      <c r="BB232">
        <v>1.07482347108138</v>
      </c>
      <c r="BC232">
        <f t="shared" si="30"/>
        <v>58.287446020838786</v>
      </c>
      <c r="BD232">
        <f t="shared" si="31"/>
        <v>3397.4263636321953</v>
      </c>
      <c r="BE232">
        <f t="shared" si="32"/>
        <v>0.29730529990505372</v>
      </c>
      <c r="BF232">
        <f t="shared" si="33"/>
        <v>0.36474853420236181</v>
      </c>
      <c r="BG232">
        <v>1.2736605860281101</v>
      </c>
      <c r="BH232">
        <v>116.883562890796</v>
      </c>
    </row>
    <row r="233" spans="1:60" x14ac:dyDescent="0.3">
      <c r="A233">
        <v>232</v>
      </c>
      <c r="B233" s="6">
        <v>11.6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f t="shared" si="35"/>
        <v>0</v>
      </c>
      <c r="M233">
        <f t="shared" si="36"/>
        <v>0</v>
      </c>
      <c r="N233">
        <v>181</v>
      </c>
      <c r="O233">
        <v>9.0499999999999705</v>
      </c>
      <c r="P233" s="4"/>
      <c r="Q233" s="3"/>
      <c r="R233" s="8"/>
      <c r="S233" s="4"/>
      <c r="T233" s="3"/>
      <c r="V233" s="7"/>
      <c r="W233" s="4"/>
      <c r="X233" s="3"/>
      <c r="AA233" s="4"/>
      <c r="AB233" s="3"/>
      <c r="AD233" s="4"/>
      <c r="AE233" s="3"/>
      <c r="AG233" s="7"/>
      <c r="AH233" s="4"/>
      <c r="AI233" s="3"/>
      <c r="AJ233" s="5"/>
      <c r="AM233" s="11"/>
      <c r="AP233">
        <v>232</v>
      </c>
      <c r="AV233">
        <v>181</v>
      </c>
      <c r="AW233">
        <v>2.7846153846153898</v>
      </c>
      <c r="AX233">
        <f t="shared" si="26"/>
        <v>76.731514608680527</v>
      </c>
      <c r="AY233">
        <f t="shared" si="27"/>
        <v>5887.7253341421529</v>
      </c>
      <c r="AZ233">
        <f t="shared" si="28"/>
        <v>0.24637016356062338</v>
      </c>
      <c r="BA233">
        <f t="shared" si="29"/>
        <v>0.52091928443215829</v>
      </c>
      <c r="BB233">
        <v>1.0792512476001901</v>
      </c>
      <c r="BC233">
        <f t="shared" si="30"/>
        <v>57.974939589557927</v>
      </c>
      <c r="BD233">
        <f t="shared" si="31"/>
        <v>3361.0936204128911</v>
      </c>
      <c r="BE233">
        <f t="shared" si="32"/>
        <v>0.29895699601563674</v>
      </c>
      <c r="BF233">
        <f t="shared" si="33"/>
        <v>0.36084784190932151</v>
      </c>
      <c r="BG233">
        <v>1.3027046060057901</v>
      </c>
      <c r="BH233">
        <v>116.70947422208199</v>
      </c>
    </row>
    <row r="234" spans="1:60" x14ac:dyDescent="0.3">
      <c r="A234">
        <v>233</v>
      </c>
      <c r="B234" s="6">
        <v>11.65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f t="shared" si="35"/>
        <v>0</v>
      </c>
      <c r="M234">
        <f t="shared" si="36"/>
        <v>0</v>
      </c>
      <c r="N234">
        <v>182</v>
      </c>
      <c r="O234">
        <v>9.0999999999999694</v>
      </c>
      <c r="P234" s="4"/>
      <c r="Q234" s="3"/>
      <c r="R234" s="8"/>
      <c r="S234" s="4"/>
      <c r="T234" s="3"/>
      <c r="V234" s="7"/>
      <c r="W234" s="4"/>
      <c r="X234" s="3"/>
      <c r="AA234" s="4"/>
      <c r="AB234" s="3"/>
      <c r="AD234" s="4"/>
      <c r="AE234" s="3"/>
      <c r="AG234" s="7"/>
      <c r="AH234" s="4"/>
      <c r="AI234" s="3"/>
      <c r="AJ234" s="5"/>
      <c r="AM234" s="11"/>
      <c r="AP234">
        <v>233</v>
      </c>
      <c r="AV234">
        <v>182</v>
      </c>
      <c r="AW234">
        <v>2.80000000000001</v>
      </c>
      <c r="AX234">
        <f t="shared" si="26"/>
        <v>76.522564543999877</v>
      </c>
      <c r="AY234">
        <f t="shared" si="27"/>
        <v>5855.7028843906273</v>
      </c>
      <c r="AZ234">
        <f t="shared" si="28"/>
        <v>0.24773132468526812</v>
      </c>
      <c r="BA234">
        <f t="shared" si="29"/>
        <v>0.51808608304051085</v>
      </c>
      <c r="BB234">
        <v>1.0840684019419</v>
      </c>
      <c r="BC234">
        <f t="shared" si="30"/>
        <v>57.659899251199903</v>
      </c>
      <c r="BD234">
        <f t="shared" si="31"/>
        <v>3324.663981658523</v>
      </c>
      <c r="BE234">
        <f t="shared" si="32"/>
        <v>0.30060869212622088</v>
      </c>
      <c r="BF234">
        <f t="shared" si="33"/>
        <v>0.35693674688768534</v>
      </c>
      <c r="BG234">
        <v>1.33242148040562</v>
      </c>
      <c r="BH234">
        <v>117.307661167139</v>
      </c>
    </row>
    <row r="235" spans="1:60" x14ac:dyDescent="0.3">
      <c r="A235">
        <v>234</v>
      </c>
      <c r="B235" s="6">
        <v>11.7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f t="shared" si="35"/>
        <v>0</v>
      </c>
      <c r="M235">
        <f t="shared" si="36"/>
        <v>0</v>
      </c>
      <c r="N235">
        <v>183</v>
      </c>
      <c r="O235">
        <v>9.1499999999999702</v>
      </c>
      <c r="P235" s="4"/>
      <c r="Q235" s="3"/>
      <c r="R235" s="8"/>
      <c r="S235" s="4"/>
      <c r="T235" s="3"/>
      <c r="V235" s="7"/>
      <c r="W235" s="4"/>
      <c r="X235" s="3"/>
      <c r="AA235" s="4"/>
      <c r="AB235" s="3"/>
      <c r="AD235" s="4"/>
      <c r="AE235" s="3"/>
      <c r="AG235" s="7"/>
      <c r="AH235" s="4"/>
      <c r="AI235" s="3"/>
      <c r="AJ235" s="5"/>
      <c r="AL235" s="11"/>
      <c r="AM235" s="11"/>
      <c r="AP235">
        <v>234</v>
      </c>
      <c r="AV235">
        <v>183</v>
      </c>
      <c r="AW235">
        <v>2.81538461538462</v>
      </c>
      <c r="AX235">
        <f t="shared" si="26"/>
        <v>76.312383930123488</v>
      </c>
      <c r="AY235">
        <f t="shared" si="27"/>
        <v>5823.5799410985692</v>
      </c>
      <c r="AZ235">
        <f t="shared" si="28"/>
        <v>0.249092485809912</v>
      </c>
      <c r="BA235">
        <f t="shared" si="29"/>
        <v>0.5152439904353211</v>
      </c>
      <c r="BB235">
        <v>1.08926627978068</v>
      </c>
      <c r="BC235">
        <f t="shared" si="30"/>
        <v>57.342262261637906</v>
      </c>
      <c r="BD235">
        <f t="shared" si="31"/>
        <v>3288.1350412824627</v>
      </c>
      <c r="BE235">
        <f t="shared" si="32"/>
        <v>0.30226038823680396</v>
      </c>
      <c r="BF235">
        <f t="shared" si="33"/>
        <v>0.35301499081939813</v>
      </c>
      <c r="BG235">
        <v>1.36276951139969</v>
      </c>
      <c r="BH235">
        <v>117.724832874821</v>
      </c>
    </row>
    <row r="236" spans="1:60" x14ac:dyDescent="0.3">
      <c r="A236">
        <v>235</v>
      </c>
      <c r="B236" s="6">
        <v>11.75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f t="shared" si="35"/>
        <v>0</v>
      </c>
      <c r="M236">
        <f t="shared" si="36"/>
        <v>0</v>
      </c>
      <c r="N236">
        <v>184</v>
      </c>
      <c r="O236">
        <v>9.1999999999999709</v>
      </c>
      <c r="P236" s="4"/>
      <c r="Q236" s="3"/>
      <c r="R236" s="8"/>
      <c r="S236" s="4"/>
      <c r="T236" s="3"/>
      <c r="V236" s="7"/>
      <c r="W236" s="4"/>
      <c r="X236" s="3"/>
      <c r="AA236" s="4"/>
      <c r="AB236" s="3"/>
      <c r="AD236" s="4"/>
      <c r="AE236" s="3"/>
      <c r="AG236" s="7"/>
      <c r="AH236" s="4"/>
      <c r="AI236" s="3"/>
      <c r="AJ236" s="5"/>
      <c r="AM236" s="11"/>
      <c r="AP236">
        <v>235</v>
      </c>
      <c r="AV236">
        <v>184</v>
      </c>
      <c r="AW236">
        <v>2.8307692307692398</v>
      </c>
      <c r="AX236">
        <f t="shared" si="26"/>
        <v>76.100968384081028</v>
      </c>
      <c r="AY236">
        <f t="shared" si="27"/>
        <v>5791.3573889949002</v>
      </c>
      <c r="AZ236">
        <f t="shared" si="28"/>
        <v>0.25045364693455668</v>
      </c>
      <c r="BA236">
        <f t="shared" si="29"/>
        <v>0.51239308489339896</v>
      </c>
      <c r="BB236">
        <v>1.0948359708236799</v>
      </c>
      <c r="BC236">
        <f t="shared" si="30"/>
        <v>57.021962894972425</v>
      </c>
      <c r="BD236">
        <f t="shared" si="31"/>
        <v>3251.5042523956122</v>
      </c>
      <c r="BE236">
        <f t="shared" si="32"/>
        <v>0.30391208434738798</v>
      </c>
      <c r="BF236">
        <f t="shared" si="33"/>
        <v>0.34908230026981679</v>
      </c>
      <c r="BG236">
        <v>1.3937043868507899</v>
      </c>
      <c r="BH236">
        <v>117.937587287261</v>
      </c>
    </row>
    <row r="237" spans="1:60" x14ac:dyDescent="0.3">
      <c r="A237">
        <v>236</v>
      </c>
      <c r="B237" s="6">
        <v>11.8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f t="shared" si="35"/>
        <v>0</v>
      </c>
      <c r="M237">
        <f t="shared" si="36"/>
        <v>0</v>
      </c>
      <c r="N237">
        <v>185</v>
      </c>
      <c r="O237">
        <v>9.2499999999999698</v>
      </c>
      <c r="P237" s="4"/>
      <c r="Q237" s="3"/>
      <c r="R237" s="8"/>
      <c r="S237" s="4"/>
      <c r="T237" s="3"/>
      <c r="V237" s="7"/>
      <c r="W237" s="4"/>
      <c r="X237" s="3"/>
      <c r="AA237" s="4"/>
      <c r="AB237" s="3"/>
      <c r="AD237" s="4"/>
      <c r="AE237" s="3"/>
      <c r="AG237" s="7"/>
      <c r="AH237" s="4"/>
      <c r="AI237" s="3"/>
      <c r="AJ237" s="5"/>
      <c r="AM237" s="11"/>
      <c r="AP237">
        <v>236</v>
      </c>
      <c r="AV237">
        <v>185</v>
      </c>
      <c r="AW237">
        <v>2.8461538461538498</v>
      </c>
      <c r="AX237">
        <f t="shared" si="26"/>
        <v>75.888313544828435</v>
      </c>
      <c r="AY237">
        <f t="shared" si="27"/>
        <v>5759.0361326781913</v>
      </c>
      <c r="AZ237">
        <f t="shared" si="28"/>
        <v>0.25181480805920053</v>
      </c>
      <c r="BA237">
        <f t="shared" si="29"/>
        <v>0.50953344644953102</v>
      </c>
      <c r="BB237">
        <v>1.10076830112202</v>
      </c>
      <c r="BC237">
        <f t="shared" si="30"/>
        <v>56.698932323487419</v>
      </c>
      <c r="BD237">
        <f t="shared" si="31"/>
        <v>3214.7689266234065</v>
      </c>
      <c r="BE237">
        <f t="shared" si="32"/>
        <v>0.30556378045797106</v>
      </c>
      <c r="BF237">
        <f t="shared" si="33"/>
        <v>0.34513838661438345</v>
      </c>
      <c r="BG237">
        <v>1.4251791716822599</v>
      </c>
      <c r="BH237">
        <v>118.17464438792599</v>
      </c>
    </row>
    <row r="238" spans="1:60" x14ac:dyDescent="0.3">
      <c r="A238">
        <v>237</v>
      </c>
      <c r="B238" s="6">
        <v>11.85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f t="shared" si="35"/>
        <v>0</v>
      </c>
      <c r="M238">
        <f t="shared" si="36"/>
        <v>0</v>
      </c>
      <c r="N238">
        <v>186</v>
      </c>
      <c r="O238">
        <v>9.2999999999999705</v>
      </c>
      <c r="P238" s="4"/>
      <c r="Q238" s="3"/>
      <c r="R238" s="8"/>
      <c r="S238" s="4"/>
      <c r="T238" s="3"/>
      <c r="V238" s="7"/>
      <c r="W238" s="4"/>
      <c r="X238" s="3"/>
      <c r="AA238" s="4"/>
      <c r="AB238" s="3"/>
      <c r="AD238" s="4"/>
      <c r="AE238" s="3"/>
      <c r="AG238" s="7"/>
      <c r="AH238" s="4"/>
      <c r="AI238" s="3"/>
      <c r="AJ238" s="5"/>
      <c r="AM238" s="11"/>
      <c r="AP238">
        <v>237</v>
      </c>
      <c r="AV238">
        <v>186</v>
      </c>
      <c r="AW238">
        <v>2.86153846153847</v>
      </c>
      <c r="AX238">
        <f t="shared" si="26"/>
        <v>75.674415044350198</v>
      </c>
      <c r="AY238">
        <f t="shared" si="27"/>
        <v>5726.6170923045756</v>
      </c>
      <c r="AZ238">
        <f t="shared" si="28"/>
        <v>0.25317596918384533</v>
      </c>
      <c r="BA238">
        <f t="shared" si="29"/>
        <v>0.50666515651496635</v>
      </c>
      <c r="BB238">
        <v>1.1070538451946601</v>
      </c>
      <c r="BC238">
        <f t="shared" si="30"/>
        <v>56.373098495581523</v>
      </c>
      <c r="BD238">
        <f t="shared" si="31"/>
        <v>3177.9262339925358</v>
      </c>
      <c r="BE238">
        <f t="shared" si="32"/>
        <v>0.30721547656855519</v>
      </c>
      <c r="BF238">
        <f t="shared" si="33"/>
        <v>0.34118294602646404</v>
      </c>
      <c r="BG238">
        <v>1.4571442064701801</v>
      </c>
      <c r="BH238">
        <v>118.561288793983</v>
      </c>
    </row>
    <row r="239" spans="1:60" x14ac:dyDescent="0.3">
      <c r="A239">
        <v>238</v>
      </c>
      <c r="B239" s="6">
        <v>11.9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f t="shared" si="35"/>
        <v>0</v>
      </c>
      <c r="M239">
        <f t="shared" si="36"/>
        <v>0</v>
      </c>
      <c r="N239">
        <v>187</v>
      </c>
      <c r="O239">
        <v>9.3499999999999694</v>
      </c>
      <c r="P239" s="4"/>
      <c r="Q239" s="3"/>
      <c r="R239" s="8"/>
      <c r="S239" s="4"/>
      <c r="T239" s="3"/>
      <c r="V239" s="7"/>
      <c r="W239" s="4"/>
      <c r="X239" s="3"/>
      <c r="AA239" s="4"/>
      <c r="AB239" s="3"/>
      <c r="AD239" s="4"/>
      <c r="AE239" s="3"/>
      <c r="AG239" s="7"/>
      <c r="AH239" s="4"/>
      <c r="AI239" s="3"/>
      <c r="AJ239" s="5"/>
      <c r="AM239" s="11"/>
      <c r="AP239">
        <v>238</v>
      </c>
      <c r="AV239">
        <v>187</v>
      </c>
      <c r="AW239">
        <v>2.8769230769230898</v>
      </c>
      <c r="AX239">
        <f t="shared" si="26"/>
        <v>75.45926847795775</v>
      </c>
      <c r="AY239">
        <f t="shared" si="27"/>
        <v>5694.1011992285084</v>
      </c>
      <c r="AZ239">
        <f t="shared" si="28"/>
        <v>0.25453713030849001</v>
      </c>
      <c r="BA239">
        <f t="shared" si="29"/>
        <v>0.50378829749173115</v>
      </c>
      <c r="BB239">
        <v>1.1136829410620599</v>
      </c>
      <c r="BC239">
        <f t="shared" si="30"/>
        <v>56.044386011682931</v>
      </c>
      <c r="BD239">
        <f t="shared" si="31"/>
        <v>3140.9732034265216</v>
      </c>
      <c r="BE239">
        <f t="shared" si="32"/>
        <v>0.30886717267913932</v>
      </c>
      <c r="BF239">
        <f t="shared" si="33"/>
        <v>0.33721565953055344</v>
      </c>
      <c r="BG239">
        <v>1.4895470510237001</v>
      </c>
      <c r="BH239">
        <v>119.214010034471</v>
      </c>
    </row>
    <row r="240" spans="1:60" x14ac:dyDescent="0.3">
      <c r="A240">
        <v>239</v>
      </c>
      <c r="B240" s="6">
        <v>11.95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f t="shared" si="35"/>
        <v>0</v>
      </c>
      <c r="M240">
        <f t="shared" si="36"/>
        <v>0</v>
      </c>
      <c r="N240">
        <v>188</v>
      </c>
      <c r="O240">
        <v>9.3999999999999702</v>
      </c>
      <c r="P240" s="4"/>
      <c r="Q240" s="3"/>
      <c r="R240" s="8"/>
      <c r="S240" s="4"/>
      <c r="T240" s="3"/>
      <c r="V240" s="7"/>
      <c r="W240" s="4"/>
      <c r="X240" s="3"/>
      <c r="AA240" s="4"/>
      <c r="AB240" s="3"/>
      <c r="AD240" s="4"/>
      <c r="AE240" s="3"/>
      <c r="AG240" s="7"/>
      <c r="AH240" s="4"/>
      <c r="AI240" s="3"/>
      <c r="AJ240" s="5"/>
      <c r="AM240" s="11"/>
      <c r="AP240">
        <v>239</v>
      </c>
      <c r="AV240">
        <v>188</v>
      </c>
      <c r="AW240">
        <v>2.8923076923076998</v>
      </c>
      <c r="AX240">
        <f t="shared" si="26"/>
        <v>75.242869373779428</v>
      </c>
      <c r="AY240">
        <f t="shared" si="27"/>
        <v>5661.4893915996345</v>
      </c>
      <c r="AZ240">
        <f t="shared" si="28"/>
        <v>0.25589829143313386</v>
      </c>
      <c r="BA240">
        <f t="shared" si="29"/>
        <v>0.50090295238305904</v>
      </c>
      <c r="BB240">
        <v>1.1206456798656801</v>
      </c>
      <c r="BC240">
        <f t="shared" si="30"/>
        <v>55.712715998139537</v>
      </c>
      <c r="BD240">
        <f t="shared" si="31"/>
        <v>3103.9067238893531</v>
      </c>
      <c r="BE240">
        <f t="shared" si="32"/>
        <v>0.31051886878972235</v>
      </c>
      <c r="BF240">
        <f t="shared" si="33"/>
        <v>0.33323619312505642</v>
      </c>
      <c r="BG240">
        <v>1.52233242804489</v>
      </c>
      <c r="BH240">
        <v>119.203876535123</v>
      </c>
    </row>
    <row r="241" spans="1:60" x14ac:dyDescent="0.3">
      <c r="A241" s="12">
        <v>240</v>
      </c>
      <c r="B241" s="13">
        <v>12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>
        <f t="shared" si="35"/>
        <v>0</v>
      </c>
      <c r="M241">
        <f t="shared" si="36"/>
        <v>0</v>
      </c>
      <c r="N241">
        <v>189</v>
      </c>
      <c r="O241">
        <v>9.4499999999999709</v>
      </c>
      <c r="P241" s="4"/>
      <c r="Q241" s="3"/>
      <c r="R241" s="8"/>
      <c r="S241" s="4"/>
      <c r="T241" s="3"/>
      <c r="V241" s="7"/>
      <c r="W241" s="4"/>
      <c r="X241" s="3"/>
      <c r="AA241" s="4"/>
      <c r="AB241" s="3"/>
      <c r="AD241" s="4"/>
      <c r="AE241" s="3"/>
      <c r="AG241" s="7"/>
      <c r="AH241" s="4"/>
      <c r="AI241" s="3"/>
      <c r="AJ241" s="5"/>
      <c r="AM241" s="11"/>
      <c r="AP241">
        <v>240</v>
      </c>
      <c r="AV241">
        <v>189</v>
      </c>
      <c r="AW241">
        <v>2.90769230769232</v>
      </c>
      <c r="AX241">
        <f t="shared" si="26"/>
        <v>75.025213161443588</v>
      </c>
      <c r="AY241">
        <f t="shared" si="27"/>
        <v>5628.7826099200483</v>
      </c>
      <c r="AZ241">
        <f t="shared" si="28"/>
        <v>0.2572594525577786</v>
      </c>
      <c r="BA241">
        <f t="shared" si="29"/>
        <v>0.49800920440031765</v>
      </c>
      <c r="BB241">
        <v>1.1279319196405</v>
      </c>
      <c r="BC241">
        <f t="shared" si="30"/>
        <v>55.378005979088002</v>
      </c>
      <c r="BD241">
        <f t="shared" si="31"/>
        <v>3066.7235462199064</v>
      </c>
      <c r="BE241">
        <f t="shared" si="32"/>
        <v>0.31217056490030648</v>
      </c>
      <c r="BF241">
        <f t="shared" si="33"/>
        <v>0.32924419797923171</v>
      </c>
      <c r="BG241">
        <v>1.5554421160473999</v>
      </c>
      <c r="BH241">
        <v>119.549713973219</v>
      </c>
    </row>
    <row r="242" spans="1:60" x14ac:dyDescent="0.3">
      <c r="A242">
        <v>241</v>
      </c>
      <c r="B242" s="6">
        <v>12.05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f t="shared" si="35"/>
        <v>0</v>
      </c>
      <c r="M242">
        <f t="shared" si="36"/>
        <v>0</v>
      </c>
      <c r="N242">
        <v>190</v>
      </c>
      <c r="O242">
        <v>9.4999999999999698</v>
      </c>
      <c r="P242" s="4"/>
      <c r="Q242" s="3"/>
      <c r="R242" s="8"/>
      <c r="S242" s="4"/>
      <c r="T242" s="3"/>
      <c r="V242" s="7"/>
      <c r="W242" s="4"/>
      <c r="X242" s="3"/>
      <c r="AA242" s="4"/>
      <c r="AB242" s="3"/>
      <c r="AD242" s="4"/>
      <c r="AE242" s="3"/>
      <c r="AG242" s="7"/>
      <c r="AH242" s="4"/>
      <c r="AI242" s="3"/>
      <c r="AJ242" s="5"/>
      <c r="AM242" s="11"/>
      <c r="AP242">
        <v>241</v>
      </c>
      <c r="AV242">
        <v>190</v>
      </c>
      <c r="AW242">
        <v>2.92307692307693</v>
      </c>
      <c r="AX242">
        <f t="shared" si="26"/>
        <v>74.806295139956717</v>
      </c>
      <c r="AY242">
        <f t="shared" si="27"/>
        <v>5595.9817925663119</v>
      </c>
      <c r="AZ242">
        <f t="shared" si="28"/>
        <v>0.25862061368242251</v>
      </c>
      <c r="BA242">
        <f t="shared" si="29"/>
        <v>0.49510713656681743</v>
      </c>
      <c r="BB242">
        <v>1.1355313017691899</v>
      </c>
      <c r="BC242">
        <f t="shared" si="30"/>
        <v>55.040169746306468</v>
      </c>
      <c r="BD242">
        <f t="shared" si="31"/>
        <v>3029.4202857022296</v>
      </c>
      <c r="BE242">
        <f t="shared" si="32"/>
        <v>0.31382226101088956</v>
      </c>
      <c r="BF242">
        <f t="shared" si="33"/>
        <v>0.32523931070913797</v>
      </c>
      <c r="BG242">
        <v>1.5888149411422301</v>
      </c>
      <c r="BH242">
        <v>120.01525683656401</v>
      </c>
    </row>
    <row r="243" spans="1:60" x14ac:dyDescent="0.3">
      <c r="A243">
        <v>242</v>
      </c>
      <c r="B243" s="6">
        <v>12.1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f t="shared" si="35"/>
        <v>0</v>
      </c>
      <c r="M243">
        <f t="shared" si="36"/>
        <v>0</v>
      </c>
      <c r="N243">
        <v>191</v>
      </c>
      <c r="O243">
        <v>9.5499999999999705</v>
      </c>
      <c r="P243" s="4"/>
      <c r="Q243" s="3"/>
      <c r="R243" s="8"/>
      <c r="S243" s="4"/>
      <c r="T243" s="3"/>
      <c r="V243" s="7"/>
      <c r="W243" s="4"/>
      <c r="X243" s="3"/>
      <c r="AA243" s="4"/>
      <c r="AB243" s="3"/>
      <c r="AD243" s="4"/>
      <c r="AE243" s="3"/>
      <c r="AG243" s="7"/>
      <c r="AH243" s="4"/>
      <c r="AI243" s="3"/>
      <c r="AJ243" s="5"/>
      <c r="AM243" s="11"/>
      <c r="AP243">
        <v>242</v>
      </c>
      <c r="AV243">
        <v>191</v>
      </c>
      <c r="AW243">
        <v>2.9384615384615498</v>
      </c>
      <c r="AX243">
        <f t="shared" si="26"/>
        <v>74.586110444772785</v>
      </c>
      <c r="AY243">
        <f t="shared" si="27"/>
        <v>5563.087871279844</v>
      </c>
      <c r="AZ243">
        <f t="shared" si="28"/>
        <v>0.25998177480706719</v>
      </c>
      <c r="BA243">
        <f t="shared" si="29"/>
        <v>0.49219683131882114</v>
      </c>
      <c r="BB243">
        <v>1.14343323813838</v>
      </c>
      <c r="BC243">
        <f t="shared" si="30"/>
        <v>54.699117227039054</v>
      </c>
      <c r="BD243">
        <f t="shared" si="31"/>
        <v>2991.9934254173604</v>
      </c>
      <c r="BE243">
        <f t="shared" si="32"/>
        <v>0.31547395712147364</v>
      </c>
      <c r="BF243">
        <f t="shared" si="33"/>
        <v>0.32122115373748611</v>
      </c>
      <c r="BG243">
        <v>1.6223866685602399</v>
      </c>
      <c r="BH243">
        <v>120.509864393459</v>
      </c>
    </row>
    <row r="244" spans="1:60" x14ac:dyDescent="0.3">
      <c r="A244">
        <v>243</v>
      </c>
      <c r="B244" s="6">
        <v>12.15</v>
      </c>
      <c r="C244" s="6">
        <v>0</v>
      </c>
      <c r="D244" s="6">
        <v>0</v>
      </c>
      <c r="E244" s="6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f t="shared" si="35"/>
        <v>0</v>
      </c>
      <c r="M244">
        <f t="shared" si="36"/>
        <v>0</v>
      </c>
      <c r="N244">
        <v>192</v>
      </c>
      <c r="O244">
        <v>9.5999999999999694</v>
      </c>
      <c r="P244" s="4"/>
      <c r="Q244" s="3"/>
      <c r="R244" s="8"/>
      <c r="S244" s="4"/>
      <c r="T244" s="3"/>
      <c r="V244" s="7"/>
      <c r="W244" s="4"/>
      <c r="X244" s="3"/>
      <c r="AA244" s="4"/>
      <c r="AB244" s="3"/>
      <c r="AD244" s="4"/>
      <c r="AE244" s="3"/>
      <c r="AG244" s="7"/>
      <c r="AH244" s="4"/>
      <c r="AI244" s="3"/>
      <c r="AJ244" s="5"/>
      <c r="AL244" s="11"/>
      <c r="AM244" s="11"/>
      <c r="AP244">
        <v>243</v>
      </c>
      <c r="AV244">
        <v>192</v>
      </c>
      <c r="AW244">
        <v>2.9538461538461598</v>
      </c>
      <c r="AX244">
        <f t="shared" si="26"/>
        <v>74.36465401405745</v>
      </c>
      <c r="AY244">
        <f t="shared" si="27"/>
        <v>5530.1017666304706</v>
      </c>
      <c r="AZ244">
        <f t="shared" si="28"/>
        <v>0.26134293593171104</v>
      </c>
      <c r="BA244">
        <f t="shared" si="29"/>
        <v>0.48927837010417968</v>
      </c>
      <c r="BB244">
        <v>1.15162692644989</v>
      </c>
      <c r="BC244">
        <f t="shared" si="30"/>
        <v>54.354754349806193</v>
      </c>
      <c r="BD244">
        <f t="shared" si="31"/>
        <v>2954.4393204277753</v>
      </c>
      <c r="BE244">
        <f t="shared" si="32"/>
        <v>0.31712565323205666</v>
      </c>
      <c r="BF244">
        <f t="shared" si="33"/>
        <v>0.31718933574288255</v>
      </c>
      <c r="BG244">
        <v>1.65608994298079</v>
      </c>
      <c r="BH244">
        <v>120.455075481259</v>
      </c>
    </row>
    <row r="245" spans="1:60" x14ac:dyDescent="0.3">
      <c r="A245">
        <v>244</v>
      </c>
      <c r="B245" s="6">
        <v>12.2</v>
      </c>
      <c r="C245" s="6">
        <v>0</v>
      </c>
      <c r="D245" s="6">
        <v>0</v>
      </c>
      <c r="E245" s="6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f t="shared" si="35"/>
        <v>0</v>
      </c>
      <c r="M245">
        <f t="shared" si="36"/>
        <v>0</v>
      </c>
      <c r="N245">
        <v>193</v>
      </c>
      <c r="O245">
        <v>9.6499999999999702</v>
      </c>
      <c r="P245" s="4"/>
      <c r="Q245" s="3"/>
      <c r="R245" s="8"/>
      <c r="S245" s="4"/>
      <c r="T245" s="3"/>
      <c r="V245" s="7"/>
      <c r="W245" s="4"/>
      <c r="X245" s="3"/>
      <c r="AA245" s="4"/>
      <c r="AB245" s="3"/>
      <c r="AD245" s="4"/>
      <c r="AE245" s="3"/>
      <c r="AG245" s="7"/>
      <c r="AH245" s="4"/>
      <c r="AI245" s="3"/>
      <c r="AJ245" s="5"/>
      <c r="AM245" s="11"/>
      <c r="AP245">
        <v>244</v>
      </c>
      <c r="AV245">
        <v>193</v>
      </c>
      <c r="AW245">
        <v>2.96923076923078</v>
      </c>
      <c r="AX245">
        <f t="shared" ref="AX245:AX308" si="37">-0.0845*AW245^6+1.1519*AW245^5-6.1521*AW245^4+15.492*AW245^3-18.295*AW245^2-2.0925*AW245^1+106.35</f>
        <v>74.141920554144548</v>
      </c>
      <c r="AY245">
        <f t="shared" ref="AY245:AY308" si="38">AX245*AX245</f>
        <v>5497.024383457082</v>
      </c>
      <c r="AZ245">
        <f t="shared" ref="AZ245:AZ308" si="39">AW245*1000/$AY$53</f>
        <v>0.26270409705635578</v>
      </c>
      <c r="BA245">
        <f t="shared" ref="BA245:BA308" si="40">AY245/$AY$53</f>
        <v>0.48635183297894191</v>
      </c>
      <c r="BB245">
        <v>1.1601013679687799</v>
      </c>
      <c r="BC245">
        <f t="shared" ref="BC245:BC300" si="41">-0.2117*AW245^6 + 2.4056*AW245^5 - 11*AW245^4 + 24.607*AW245^3 - 27.637*AW245^2 + 0.6351*AW245^1 + 96.508</f>
        <v>54.006982908188441</v>
      </c>
      <c r="BD245">
        <f t="shared" ref="BD245:BD300" si="42">BC245*BC245</f>
        <v>2916.7542028453586</v>
      </c>
      <c r="BE245">
        <f t="shared" ref="BE245:BE300" si="43">AW245*1000/$BD$53</f>
        <v>0.31877734934264085</v>
      </c>
      <c r="BF245">
        <f t="shared" ref="BF245:BF300" si="44">BD245/$BD$53</f>
        <v>0.31314345220392786</v>
      </c>
      <c r="BG245">
        <v>1.6898542284087501</v>
      </c>
      <c r="BH245">
        <v>120.732222671665</v>
      </c>
    </row>
    <row r="246" spans="1:60" x14ac:dyDescent="0.3">
      <c r="A246">
        <v>245</v>
      </c>
      <c r="B246" s="6">
        <v>12.25</v>
      </c>
      <c r="C246" s="6">
        <v>0</v>
      </c>
      <c r="D246" s="6">
        <v>0</v>
      </c>
      <c r="E246" s="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f t="shared" si="35"/>
        <v>0</v>
      </c>
      <c r="M246">
        <f t="shared" si="36"/>
        <v>0</v>
      </c>
      <c r="N246">
        <v>194</v>
      </c>
      <c r="O246">
        <v>9.6999999999999709</v>
      </c>
      <c r="P246" s="4"/>
      <c r="Q246" s="3"/>
      <c r="R246" s="8"/>
      <c r="S246" s="4"/>
      <c r="T246" s="3"/>
      <c r="V246" s="7"/>
      <c r="W246" s="4"/>
      <c r="X246" s="3"/>
      <c r="AA246" s="4"/>
      <c r="AB246" s="3"/>
      <c r="AD246" s="4"/>
      <c r="AE246" s="3"/>
      <c r="AG246" s="7"/>
      <c r="AH246" s="4"/>
      <c r="AI246" s="3"/>
      <c r="AJ246" s="5"/>
      <c r="AM246" s="11"/>
      <c r="AP246">
        <v>245</v>
      </c>
      <c r="AV246">
        <v>194</v>
      </c>
      <c r="AW246">
        <v>2.98461538461539</v>
      </c>
      <c r="AX246">
        <f t="shared" si="37"/>
        <v>73.917904504187135</v>
      </c>
      <c r="AY246">
        <f t="shared" si="38"/>
        <v>5463.8566062901291</v>
      </c>
      <c r="AZ246">
        <f t="shared" si="39"/>
        <v>0.26406525818099963</v>
      </c>
      <c r="BA246">
        <f t="shared" si="40"/>
        <v>0.48341729820235801</v>
      </c>
      <c r="BB246">
        <v>1.1688453524613001</v>
      </c>
      <c r="BC246">
        <f t="shared" si="41"/>
        <v>53.655700422593661</v>
      </c>
      <c r="BD246">
        <f t="shared" si="42"/>
        <v>2878.9341878391174</v>
      </c>
      <c r="BE246">
        <f t="shared" si="43"/>
        <v>0.32042904545322387</v>
      </c>
      <c r="BF246">
        <f t="shared" si="44"/>
        <v>0.30908308604420637</v>
      </c>
      <c r="BG246">
        <v>1.7236056959713699</v>
      </c>
      <c r="BH246">
        <v>121.16983204144999</v>
      </c>
    </row>
    <row r="247" spans="1:60" x14ac:dyDescent="0.3">
      <c r="A247">
        <v>246</v>
      </c>
      <c r="B247" s="6">
        <v>12.3</v>
      </c>
      <c r="C247" s="6">
        <v>0</v>
      </c>
      <c r="D247" s="6">
        <v>0</v>
      </c>
      <c r="E247" s="6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f t="shared" si="35"/>
        <v>0</v>
      </c>
      <c r="M247">
        <f t="shared" si="36"/>
        <v>0</v>
      </c>
      <c r="N247">
        <v>195</v>
      </c>
      <c r="O247">
        <v>9.7499999999999698</v>
      </c>
      <c r="P247" s="4"/>
      <c r="Q247" s="3"/>
      <c r="R247" s="8"/>
      <c r="S247" s="4"/>
      <c r="T247" s="3"/>
      <c r="V247" s="7"/>
      <c r="W247" s="4"/>
      <c r="X247" s="3"/>
      <c r="AA247" s="4"/>
      <c r="AB247" s="3"/>
      <c r="AD247" s="4"/>
      <c r="AE247" s="3"/>
      <c r="AG247" s="7"/>
      <c r="AH247" s="4"/>
      <c r="AI247" s="3"/>
      <c r="AJ247" s="5"/>
      <c r="AM247" s="11"/>
      <c r="AP247">
        <v>246</v>
      </c>
      <c r="AV247">
        <v>195</v>
      </c>
      <c r="AW247">
        <v>3.0000000000000102</v>
      </c>
      <c r="AX247">
        <f t="shared" si="37"/>
        <v>73.692599999999899</v>
      </c>
      <c r="AY247">
        <f t="shared" si="38"/>
        <v>5430.5992947599852</v>
      </c>
      <c r="AZ247">
        <f t="shared" si="39"/>
        <v>0.26542641930564437</v>
      </c>
      <c r="BA247">
        <f t="shared" si="40"/>
        <v>0.48047484183063188</v>
      </c>
      <c r="BB247">
        <v>1.1778474749262799</v>
      </c>
      <c r="BC247">
        <f t="shared" si="41"/>
        <v>53.30079999999996</v>
      </c>
      <c r="BD247">
        <f t="shared" si="42"/>
        <v>2840.9752806399956</v>
      </c>
      <c r="BE247">
        <f t="shared" si="43"/>
        <v>0.322080741563808</v>
      </c>
      <c r="BF247">
        <f t="shared" si="44"/>
        <v>0.30500780838432473</v>
      </c>
      <c r="BG247">
        <v>1.75726721346419</v>
      </c>
      <c r="BH247">
        <v>121.355621690167</v>
      </c>
    </row>
    <row r="248" spans="1:60" x14ac:dyDescent="0.3">
      <c r="A248">
        <v>247</v>
      </c>
      <c r="B248" s="6">
        <v>12.35</v>
      </c>
      <c r="C248" s="6">
        <v>0</v>
      </c>
      <c r="D248" s="6">
        <v>0</v>
      </c>
      <c r="E248" s="6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f t="shared" si="35"/>
        <v>0</v>
      </c>
      <c r="M248">
        <f t="shared" si="36"/>
        <v>0</v>
      </c>
      <c r="N248">
        <v>196</v>
      </c>
      <c r="O248">
        <v>9.7999999999999705</v>
      </c>
      <c r="P248" s="4"/>
      <c r="Q248" s="3"/>
      <c r="R248" s="8"/>
      <c r="S248" s="4"/>
      <c r="T248" s="3"/>
      <c r="V248" s="7"/>
      <c r="W248" s="4"/>
      <c r="X248" s="3"/>
      <c r="AA248" s="4"/>
      <c r="AB248" s="3"/>
      <c r="AD248" s="4"/>
      <c r="AE248" s="3"/>
      <c r="AG248" s="7"/>
      <c r="AH248" s="4"/>
      <c r="AI248" s="3"/>
      <c r="AJ248" s="5"/>
      <c r="AM248" s="11"/>
      <c r="AP248">
        <v>247</v>
      </c>
      <c r="AV248">
        <v>196</v>
      </c>
      <c r="AW248">
        <v>3.0153846153846202</v>
      </c>
      <c r="AX248">
        <f t="shared" si="37"/>
        <v>73.466000837096757</v>
      </c>
      <c r="AY248">
        <f t="shared" si="38"/>
        <v>5397.2532789963016</v>
      </c>
      <c r="AZ248">
        <f t="shared" si="39"/>
        <v>0.26678758043028822</v>
      </c>
      <c r="BA248">
        <f t="shared" si="40"/>
        <v>0.47752453730987715</v>
      </c>
      <c r="BB248">
        <v>1.1870961545031899</v>
      </c>
      <c r="BC248">
        <f t="shared" si="41"/>
        <v>52.942170191678564</v>
      </c>
      <c r="BD248">
        <f t="shared" si="42"/>
        <v>2802.8733846046584</v>
      </c>
      <c r="BE248">
        <f t="shared" si="43"/>
        <v>0.32373243767439108</v>
      </c>
      <c r="BF248">
        <f t="shared" si="44"/>
        <v>0.30091717940764195</v>
      </c>
      <c r="BG248">
        <v>1.7907582315521999</v>
      </c>
      <c r="BH248">
        <v>121.60336640189399</v>
      </c>
    </row>
    <row r="249" spans="1:60" x14ac:dyDescent="0.3">
      <c r="A249">
        <v>248</v>
      </c>
      <c r="B249" s="6">
        <v>12.4</v>
      </c>
      <c r="C249" s="6">
        <v>0</v>
      </c>
      <c r="D249" s="6">
        <v>0</v>
      </c>
      <c r="E249" s="6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f t="shared" si="35"/>
        <v>0</v>
      </c>
      <c r="M249">
        <f t="shared" si="36"/>
        <v>0</v>
      </c>
      <c r="N249">
        <v>197</v>
      </c>
      <c r="O249">
        <v>9.8499999999999694</v>
      </c>
      <c r="P249" s="4"/>
      <c r="Q249" s="3"/>
      <c r="R249" s="8"/>
      <c r="S249" s="4"/>
      <c r="T249" s="3"/>
      <c r="V249" s="7"/>
      <c r="W249" s="4"/>
      <c r="X249" s="3"/>
      <c r="AA249" s="4"/>
      <c r="AB249" s="3"/>
      <c r="AD249" s="4"/>
      <c r="AE249" s="3"/>
      <c r="AG249" s="7"/>
      <c r="AH249" s="4"/>
      <c r="AI249" s="3"/>
      <c r="AJ249" s="5"/>
      <c r="AM249" s="11"/>
      <c r="AP249">
        <v>248</v>
      </c>
      <c r="AV249">
        <v>197</v>
      </c>
      <c r="AW249">
        <v>3.03076923076924</v>
      </c>
      <c r="AX249">
        <f t="shared" si="37"/>
        <v>73.238100432920817</v>
      </c>
      <c r="AY249">
        <f t="shared" si="38"/>
        <v>5363.819355022596</v>
      </c>
      <c r="AZ249">
        <f t="shared" si="39"/>
        <v>0.26814874155493296</v>
      </c>
      <c r="BA249">
        <f t="shared" si="40"/>
        <v>0.47456645506865125</v>
      </c>
      <c r="BB249">
        <v>1.19657961745178</v>
      </c>
      <c r="BC249">
        <f t="shared" si="41"/>
        <v>52.579694848897283</v>
      </c>
      <c r="BD249">
        <f t="shared" si="42"/>
        <v>2764.6243104031555</v>
      </c>
      <c r="BE249">
        <f t="shared" si="43"/>
        <v>0.32538413378497516</v>
      </c>
      <c r="BF249">
        <f t="shared" si="44"/>
        <v>0.29681074934665891</v>
      </c>
      <c r="BG249">
        <v>1.82399472041529</v>
      </c>
      <c r="BH249">
        <v>122.21189080380699</v>
      </c>
    </row>
    <row r="250" spans="1:60" x14ac:dyDescent="0.3">
      <c r="A250">
        <v>249</v>
      </c>
      <c r="B250" s="6">
        <v>12.45</v>
      </c>
      <c r="C250" s="6">
        <v>0</v>
      </c>
      <c r="D250" s="6">
        <v>0</v>
      </c>
      <c r="E250" s="6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f t="shared" si="35"/>
        <v>0</v>
      </c>
      <c r="M250">
        <f t="shared" si="36"/>
        <v>0</v>
      </c>
      <c r="N250">
        <v>198</v>
      </c>
      <c r="O250">
        <v>9.8999999999999702</v>
      </c>
      <c r="P250" s="4"/>
      <c r="Q250" s="3"/>
      <c r="R250" s="8"/>
      <c r="S250" s="4"/>
      <c r="T250" s="3"/>
      <c r="V250" s="7"/>
      <c r="W250" s="4"/>
      <c r="X250" s="3"/>
      <c r="AA250" s="4"/>
      <c r="AB250" s="3"/>
      <c r="AD250" s="4"/>
      <c r="AE250" s="3"/>
      <c r="AG250" s="7"/>
      <c r="AH250" s="4"/>
      <c r="AI250" s="3"/>
      <c r="AJ250" s="5"/>
      <c r="AM250" s="11"/>
      <c r="AP250">
        <v>249</v>
      </c>
      <c r="AV250">
        <v>198</v>
      </c>
      <c r="AW250">
        <v>3.0461538461538602</v>
      </c>
      <c r="AX250">
        <f t="shared" si="37"/>
        <v>73.008891788267903</v>
      </c>
      <c r="AY250">
        <f t="shared" si="38"/>
        <v>5330.2982801510125</v>
      </c>
      <c r="AZ250">
        <f t="shared" si="39"/>
        <v>0.2695099026795777</v>
      </c>
      <c r="BA250">
        <f t="shared" si="40"/>
        <v>0.47160066211050433</v>
      </c>
      <c r="BB250">
        <v>1.2062859194703699</v>
      </c>
      <c r="BC250">
        <f t="shared" si="41"/>
        <v>52.213252976600387</v>
      </c>
      <c r="BD250">
        <f t="shared" si="42"/>
        <v>2726.2237863984692</v>
      </c>
      <c r="BE250">
        <f t="shared" si="43"/>
        <v>0.32703582989555929</v>
      </c>
      <c r="BF250">
        <f t="shared" si="44"/>
        <v>0.29268805959736949</v>
      </c>
      <c r="BG250">
        <v>1.85688910526841</v>
      </c>
      <c r="BH250">
        <v>122.26868070588399</v>
      </c>
    </row>
    <row r="251" spans="1:60" x14ac:dyDescent="0.3">
      <c r="A251">
        <v>250</v>
      </c>
      <c r="B251" s="6">
        <v>12.5</v>
      </c>
      <c r="C251" s="6">
        <v>0</v>
      </c>
      <c r="D251" s="6">
        <v>0</v>
      </c>
      <c r="E251" s="6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f t="shared" si="35"/>
        <v>0</v>
      </c>
      <c r="M251">
        <f t="shared" si="36"/>
        <v>0</v>
      </c>
      <c r="N251">
        <v>199</v>
      </c>
      <c r="O251">
        <v>9.9499999999999709</v>
      </c>
      <c r="P251" s="4"/>
      <c r="Q251" s="3"/>
      <c r="R251" s="8"/>
      <c r="S251" s="4"/>
      <c r="T251" s="3"/>
      <c r="V251" s="7"/>
      <c r="W251" s="4"/>
      <c r="X251" s="3"/>
      <c r="AA251" s="4"/>
      <c r="AB251" s="3"/>
      <c r="AD251" s="4"/>
      <c r="AE251" s="3"/>
      <c r="AG251" s="7"/>
      <c r="AH251" s="4"/>
      <c r="AI251" s="3"/>
      <c r="AJ251" s="5"/>
      <c r="AM251" s="11"/>
      <c r="AP251">
        <v>250</v>
      </c>
      <c r="AV251">
        <v>199</v>
      </c>
      <c r="AW251">
        <v>3.0615384615384702</v>
      </c>
      <c r="AX251">
        <f t="shared" si="37"/>
        <v>72.778367447903463</v>
      </c>
      <c r="AY251">
        <f t="shared" si="38"/>
        <v>5296.6907683820546</v>
      </c>
      <c r="AZ251">
        <f t="shared" si="39"/>
        <v>0.27087106380422155</v>
      </c>
      <c r="BA251">
        <f t="shared" si="40"/>
        <v>0.46862722160696874</v>
      </c>
      <c r="BB251">
        <v>1.21620294415695</v>
      </c>
      <c r="BC251">
        <f t="shared" si="41"/>
        <v>51.842718585069413</v>
      </c>
      <c r="BD251">
        <f t="shared" si="42"/>
        <v>2687.6674702907017</v>
      </c>
      <c r="BE251">
        <f t="shared" si="43"/>
        <v>0.32868752600614232</v>
      </c>
      <c r="BF251">
        <f t="shared" si="44"/>
        <v>0.2885486439693834</v>
      </c>
      <c r="BG251">
        <v>1.88935015130636</v>
      </c>
      <c r="BH251">
        <v>122.267194082583</v>
      </c>
    </row>
    <row r="252" spans="1:60" x14ac:dyDescent="0.3">
      <c r="A252">
        <v>251</v>
      </c>
      <c r="B252" s="6">
        <v>12.55</v>
      </c>
      <c r="C252" s="6">
        <v>0</v>
      </c>
      <c r="D252" s="6">
        <v>0</v>
      </c>
      <c r="E252" s="6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f t="shared" si="35"/>
        <v>0</v>
      </c>
      <c r="M252">
        <f t="shared" si="36"/>
        <v>0</v>
      </c>
      <c r="N252">
        <v>200</v>
      </c>
      <c r="O252">
        <v>9.9999999999999698</v>
      </c>
      <c r="P252" s="4"/>
      <c r="Q252" s="3"/>
      <c r="R252" s="8"/>
      <c r="S252" s="4"/>
      <c r="T252" s="3"/>
      <c r="V252" s="7"/>
      <c r="W252" s="4"/>
      <c r="X252" s="3"/>
      <c r="AA252" s="4"/>
      <c r="AB252" s="3"/>
      <c r="AD252" s="4"/>
      <c r="AE252" s="3"/>
      <c r="AG252" s="7"/>
      <c r="AH252" s="4"/>
      <c r="AI252" s="3"/>
      <c r="AJ252" s="5"/>
      <c r="AL252" s="11"/>
      <c r="AM252" s="11"/>
      <c r="AP252">
        <v>251</v>
      </c>
      <c r="AV252">
        <v>200</v>
      </c>
      <c r="AW252">
        <v>3.07692307692309</v>
      </c>
      <c r="AX252">
        <f t="shared" si="37"/>
        <v>72.546519460372039</v>
      </c>
      <c r="AY252">
        <f t="shared" si="38"/>
        <v>5262.9974858141386</v>
      </c>
      <c r="AZ252">
        <f t="shared" si="39"/>
        <v>0.27223222492886628</v>
      </c>
      <c r="BA252">
        <f t="shared" si="40"/>
        <v>0.46564619249141698</v>
      </c>
      <c r="BB252">
        <v>1.2263184272380101</v>
      </c>
      <c r="BC252">
        <f t="shared" si="41"/>
        <v>51.467960539561091</v>
      </c>
      <c r="BD252">
        <f t="shared" si="42"/>
        <v>2648.9509621018174</v>
      </c>
      <c r="BE252">
        <f t="shared" si="43"/>
        <v>0.33033922211672645</v>
      </c>
      <c r="BF252">
        <f t="shared" si="44"/>
        <v>0.28439203007997105</v>
      </c>
      <c r="BG252">
        <v>1.9212829476434701</v>
      </c>
      <c r="BH252">
        <v>122.92266362237601</v>
      </c>
    </row>
    <row r="253" spans="1:60" x14ac:dyDescent="0.3">
      <c r="A253">
        <v>252</v>
      </c>
      <c r="B253" s="6">
        <v>12.6</v>
      </c>
      <c r="C253" s="6">
        <v>0</v>
      </c>
      <c r="D253" s="6">
        <v>0</v>
      </c>
      <c r="E253" s="6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35"/>
        <v>0</v>
      </c>
      <c r="M253">
        <f t="shared" si="36"/>
        <v>0</v>
      </c>
      <c r="N253">
        <v>201</v>
      </c>
      <c r="O253">
        <v>10.050000000000001</v>
      </c>
      <c r="P253" s="4"/>
      <c r="Q253" s="3"/>
      <c r="R253" s="8"/>
      <c r="S253" s="4"/>
      <c r="T253" s="3"/>
      <c r="V253" s="7"/>
      <c r="W253" s="4"/>
      <c r="X253" s="3"/>
      <c r="AA253" s="4"/>
      <c r="AB253" s="3"/>
      <c r="AC253" s="5"/>
      <c r="AD253" s="4"/>
      <c r="AE253" s="3"/>
      <c r="AG253" s="7"/>
      <c r="AH253" s="4"/>
      <c r="AI253" s="3"/>
      <c r="AJ253" s="5"/>
      <c r="AM253" s="11"/>
      <c r="AP253">
        <v>252</v>
      </c>
      <c r="AV253">
        <v>201</v>
      </c>
      <c r="AW253">
        <v>3.0923076923077</v>
      </c>
      <c r="AX253">
        <f t="shared" si="37"/>
        <v>72.313339337001452</v>
      </c>
      <c r="AY253">
        <f t="shared" si="38"/>
        <v>5229.2190460683214</v>
      </c>
      <c r="AZ253">
        <f t="shared" si="39"/>
        <v>0.27359338605351013</v>
      </c>
      <c r="BA253">
        <f t="shared" si="40"/>
        <v>0.46265762905426244</v>
      </c>
      <c r="BB253">
        <v>1.23661993736498</v>
      </c>
      <c r="BC253">
        <f t="shared" si="41"/>
        <v>51.088842407926599</v>
      </c>
      <c r="BD253">
        <f t="shared" si="42"/>
        <v>2610.0698185819592</v>
      </c>
      <c r="BE253">
        <f t="shared" si="43"/>
        <v>0.33199091822730953</v>
      </c>
      <c r="BF253">
        <f t="shared" si="44"/>
        <v>0.28021774090072948</v>
      </c>
      <c r="BG253">
        <v>1.9525887904124599</v>
      </c>
      <c r="BH253">
        <v>123.333654157873</v>
      </c>
    </row>
    <row r="254" spans="1:60" x14ac:dyDescent="0.3">
      <c r="A254">
        <v>253</v>
      </c>
      <c r="B254" s="6">
        <v>12.65</v>
      </c>
      <c r="C254" s="6">
        <v>0</v>
      </c>
      <c r="D254" s="6">
        <v>0</v>
      </c>
      <c r="E254" s="6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f t="shared" si="35"/>
        <v>0</v>
      </c>
      <c r="M254">
        <f t="shared" si="36"/>
        <v>0</v>
      </c>
      <c r="N254">
        <v>202</v>
      </c>
      <c r="O254">
        <v>10.1</v>
      </c>
      <c r="P254" s="4"/>
      <c r="Q254" s="3"/>
      <c r="R254" s="8"/>
      <c r="S254" s="4"/>
      <c r="T254" s="3"/>
      <c r="V254" s="7"/>
      <c r="W254" s="4"/>
      <c r="X254" s="3"/>
      <c r="AA254" s="4"/>
      <c r="AB254" s="3"/>
      <c r="AD254" s="4"/>
      <c r="AE254" s="3"/>
      <c r="AG254" s="7"/>
      <c r="AH254" s="4"/>
      <c r="AI254" s="3"/>
      <c r="AJ254" s="5"/>
      <c r="AM254" s="11"/>
      <c r="AP254">
        <v>253</v>
      </c>
      <c r="AV254">
        <v>202</v>
      </c>
      <c r="AW254">
        <v>3.1076923076923202</v>
      </c>
      <c r="AX254">
        <f t="shared" si="37"/>
        <v>72.078818010098416</v>
      </c>
      <c r="AY254">
        <f t="shared" si="38"/>
        <v>5195.3560057328878</v>
      </c>
      <c r="AZ254">
        <f t="shared" si="39"/>
        <v>0.27495454717815487</v>
      </c>
      <c r="BA254">
        <f t="shared" si="40"/>
        <v>0.45966158053991685</v>
      </c>
      <c r="BB254">
        <v>1.24709489565458</v>
      </c>
      <c r="BC254">
        <f t="shared" si="41"/>
        <v>50.705222306207553</v>
      </c>
      <c r="BD254">
        <f t="shared" si="42"/>
        <v>2571.0195691219278</v>
      </c>
      <c r="BE254">
        <f t="shared" si="43"/>
        <v>0.33364261433789366</v>
      </c>
      <c r="BF254">
        <f t="shared" si="44"/>
        <v>0.27602529646594998</v>
      </c>
      <c r="BG254">
        <v>1.98316511517836</v>
      </c>
      <c r="BH254">
        <v>123.876391211385</v>
      </c>
    </row>
    <row r="255" spans="1:60" x14ac:dyDescent="0.3">
      <c r="A255">
        <v>254</v>
      </c>
      <c r="B255" s="6">
        <v>12.7</v>
      </c>
      <c r="C255" s="6">
        <v>0</v>
      </c>
      <c r="D255" s="6">
        <v>0</v>
      </c>
      <c r="E255" s="6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f t="shared" si="35"/>
        <v>0</v>
      </c>
      <c r="M255">
        <f t="shared" si="36"/>
        <v>0</v>
      </c>
      <c r="N255">
        <v>203</v>
      </c>
      <c r="O255">
        <v>10.15</v>
      </c>
      <c r="P255" s="4"/>
      <c r="Q255" s="3"/>
      <c r="R255" s="8"/>
      <c r="S255" s="4"/>
      <c r="T255" s="3"/>
      <c r="V255" s="7"/>
      <c r="W255" s="4"/>
      <c r="X255" s="3"/>
      <c r="AA255" s="4"/>
      <c r="AB255" s="3"/>
      <c r="AD255" s="4"/>
      <c r="AE255" s="3"/>
      <c r="AG255" s="7"/>
      <c r="AH255" s="4"/>
      <c r="AI255" s="3"/>
      <c r="AJ255" s="5"/>
      <c r="AM255" s="11"/>
      <c r="AP255">
        <v>254</v>
      </c>
      <c r="AV255">
        <v>203</v>
      </c>
      <c r="AW255">
        <v>3.1230769230769302</v>
      </c>
      <c r="AX255">
        <f t="shared" si="37"/>
        <v>71.842945790340139</v>
      </c>
      <c r="AY255">
        <f t="shared" si="38"/>
        <v>5161.4088598337521</v>
      </c>
      <c r="AZ255">
        <f t="shared" si="39"/>
        <v>0.27631570830279872</v>
      </c>
      <c r="BA255">
        <f t="shared" si="40"/>
        <v>0.45665809074603225</v>
      </c>
      <c r="BB255">
        <v>1.25773059674869</v>
      </c>
      <c r="BC255">
        <f t="shared" si="41"/>
        <v>50.316952742212386</v>
      </c>
      <c r="BD255">
        <f t="shared" si="42"/>
        <v>2531.7957332620344</v>
      </c>
      <c r="BE255">
        <f t="shared" si="43"/>
        <v>0.33529431044847668</v>
      </c>
      <c r="BF255">
        <f t="shared" si="44"/>
        <v>0.2718142157523728</v>
      </c>
      <c r="BG255">
        <v>2.0129054273942999</v>
      </c>
      <c r="BH255">
        <v>123.835028827803</v>
      </c>
    </row>
    <row r="256" spans="1:60" x14ac:dyDescent="0.3">
      <c r="A256">
        <v>255</v>
      </c>
      <c r="B256" s="6">
        <v>12.75</v>
      </c>
      <c r="C256" s="6">
        <v>0</v>
      </c>
      <c r="D256" s="6">
        <v>0</v>
      </c>
      <c r="E256" s="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35"/>
        <v>0</v>
      </c>
      <c r="M256">
        <f t="shared" si="36"/>
        <v>0</v>
      </c>
      <c r="N256">
        <v>204</v>
      </c>
      <c r="O256">
        <v>10.199999999999999</v>
      </c>
      <c r="P256" s="4"/>
      <c r="Q256" s="3"/>
      <c r="R256" s="8"/>
      <c r="S256" s="4"/>
      <c r="T256" s="3"/>
      <c r="V256" s="7"/>
      <c r="W256" s="4"/>
      <c r="X256" s="3"/>
      <c r="AA256" s="4"/>
      <c r="AB256" s="3"/>
      <c r="AD256" s="4"/>
      <c r="AE256" s="3"/>
      <c r="AG256" s="7"/>
      <c r="AH256" s="4"/>
      <c r="AI256" s="3"/>
      <c r="AJ256" s="5"/>
      <c r="AM256" s="11"/>
      <c r="AP256">
        <v>255</v>
      </c>
      <c r="AV256">
        <v>204</v>
      </c>
      <c r="AW256">
        <v>3.13846153846155</v>
      </c>
      <c r="AX256">
        <f t="shared" si="37"/>
        <v>71.605712323355803</v>
      </c>
      <c r="AY256">
        <f t="shared" si="38"/>
        <v>5127.3780373351892</v>
      </c>
      <c r="AZ256">
        <f t="shared" si="39"/>
        <v>0.27767686942744341</v>
      </c>
      <c r="BA256">
        <f t="shared" si="40"/>
        <v>0.45364719762542577</v>
      </c>
      <c r="BB256">
        <v>1.2685141883097999</v>
      </c>
      <c r="BC256">
        <f t="shared" si="41"/>
        <v>49.923880457070702</v>
      </c>
      <c r="BD256">
        <f t="shared" si="42"/>
        <v>2492.3938398918858</v>
      </c>
      <c r="BE256">
        <f t="shared" si="43"/>
        <v>0.33694600655906076</v>
      </c>
      <c r="BF256">
        <f t="shared" si="44"/>
        <v>0.26758401874048093</v>
      </c>
      <c r="BG256">
        <v>2.0416991872952801</v>
      </c>
      <c r="BH256">
        <v>124.59046876035499</v>
      </c>
    </row>
    <row r="257" spans="1:60" x14ac:dyDescent="0.3">
      <c r="A257">
        <v>256</v>
      </c>
      <c r="B257" s="6">
        <v>12.8</v>
      </c>
      <c r="C257" s="6"/>
      <c r="D257" s="6"/>
      <c r="E257" s="6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f t="shared" si="35"/>
        <v>0</v>
      </c>
      <c r="M257">
        <f t="shared" si="36"/>
        <v>0</v>
      </c>
      <c r="N257">
        <v>205</v>
      </c>
      <c r="O257">
        <v>10.25</v>
      </c>
      <c r="P257" s="4"/>
      <c r="Q257" s="3"/>
      <c r="R257" s="8"/>
      <c r="S257" s="4"/>
      <c r="T257" s="3"/>
      <c r="V257" s="7"/>
      <c r="W257" s="4"/>
      <c r="X257" s="3"/>
      <c r="AA257" s="4"/>
      <c r="AB257" s="3"/>
      <c r="AD257" s="4"/>
      <c r="AE257" s="3"/>
      <c r="AG257" s="7"/>
      <c r="AH257" s="4"/>
      <c r="AI257" s="3"/>
      <c r="AJ257" s="5"/>
      <c r="AM257" s="11"/>
      <c r="AP257">
        <v>256</v>
      </c>
      <c r="AV257">
        <v>205</v>
      </c>
      <c r="AW257">
        <v>3.15384615384616</v>
      </c>
      <c r="AX257">
        <f t="shared" si="37"/>
        <v>71.367106545504313</v>
      </c>
      <c r="AY257">
        <f t="shared" si="38"/>
        <v>5093.2638966773648</v>
      </c>
      <c r="AZ257">
        <f t="shared" si="39"/>
        <v>0.27903803055208731</v>
      </c>
      <c r="BA257">
        <f t="shared" si="40"/>
        <v>0.4506289328912606</v>
      </c>
      <c r="BB257">
        <v>1.2794326915329901</v>
      </c>
      <c r="BC257">
        <f t="shared" si="41"/>
        <v>49.525846264768269</v>
      </c>
      <c r="BD257">
        <f t="shared" si="42"/>
        <v>2452.8094482414613</v>
      </c>
      <c r="BE257">
        <f t="shared" si="43"/>
        <v>0.33859770266964384</v>
      </c>
      <c r="BF257">
        <f t="shared" si="44"/>
        <v>0.2633342286681073</v>
      </c>
      <c r="BG257">
        <v>2.0694317840719898</v>
      </c>
      <c r="BH257">
        <v>124.536193414888</v>
      </c>
    </row>
    <row r="258" spans="1:60" x14ac:dyDescent="0.3">
      <c r="A258">
        <v>257</v>
      </c>
      <c r="B258" s="6"/>
      <c r="C258" s="6"/>
      <c r="D258" s="6"/>
      <c r="E258" s="6"/>
      <c r="N258">
        <v>206</v>
      </c>
      <c r="O258">
        <v>10.3</v>
      </c>
      <c r="P258" s="4"/>
      <c r="Q258" s="3"/>
      <c r="R258" s="8"/>
      <c r="S258" s="4"/>
      <c r="T258" s="3"/>
      <c r="V258" s="7"/>
      <c r="W258" s="4"/>
      <c r="X258" s="3"/>
      <c r="AA258" s="4"/>
      <c r="AB258" s="3"/>
      <c r="AD258" s="4"/>
      <c r="AE258" s="3"/>
      <c r="AG258" s="7"/>
      <c r="AH258" s="4"/>
      <c r="AI258" s="3"/>
      <c r="AJ258" s="5"/>
      <c r="AM258" s="11"/>
      <c r="AP258">
        <v>257</v>
      </c>
      <c r="AV258">
        <v>206</v>
      </c>
      <c r="AW258">
        <v>3.1692307692307802</v>
      </c>
      <c r="AX258">
        <f t="shared" si="37"/>
        <v>71.1271166388442</v>
      </c>
      <c r="AY258">
        <f t="shared" si="38"/>
        <v>5059.0667213557472</v>
      </c>
      <c r="AZ258">
        <f t="shared" si="39"/>
        <v>0.280399191676732</v>
      </c>
      <c r="BA258">
        <f t="shared" si="40"/>
        <v>0.44760332162593253</v>
      </c>
      <c r="BB258">
        <v>1.29047302287675</v>
      </c>
      <c r="BC258">
        <f t="shared" si="41"/>
        <v>49.122684889658011</v>
      </c>
      <c r="BD258">
        <f t="shared" si="42"/>
        <v>2413.0381707686356</v>
      </c>
      <c r="BE258">
        <f t="shared" si="43"/>
        <v>0.34024939878022797</v>
      </c>
      <c r="BF258">
        <f t="shared" si="44"/>
        <v>0.2590643744876448</v>
      </c>
      <c r="BG258">
        <v>2.09598441861309</v>
      </c>
      <c r="BH258">
        <v>124.70445055676799</v>
      </c>
    </row>
    <row r="259" spans="1:60" x14ac:dyDescent="0.3">
      <c r="A259">
        <v>258</v>
      </c>
      <c r="B259" s="6"/>
      <c r="C259" s="6"/>
      <c r="D259" s="6"/>
      <c r="E259" s="6"/>
      <c r="N259">
        <v>207</v>
      </c>
      <c r="O259">
        <v>10.35</v>
      </c>
      <c r="P259" s="4"/>
      <c r="Q259" s="3"/>
      <c r="R259" s="8"/>
      <c r="S259" s="4"/>
      <c r="T259" s="3"/>
      <c r="V259" s="7"/>
      <c r="W259" s="4"/>
      <c r="X259" s="3"/>
      <c r="AA259" s="4"/>
      <c r="AB259" s="3"/>
      <c r="AD259" s="4"/>
      <c r="AE259" s="3"/>
      <c r="AG259" s="7"/>
      <c r="AH259" s="4"/>
      <c r="AI259" s="3"/>
      <c r="AJ259" s="5"/>
      <c r="AM259" s="11"/>
      <c r="AP259">
        <v>258</v>
      </c>
      <c r="AV259">
        <v>207</v>
      </c>
      <c r="AW259">
        <v>3.1846153846153902</v>
      </c>
      <c r="AX259">
        <f t="shared" si="37"/>
        <v>70.885729985295967</v>
      </c>
      <c r="AY259">
        <f t="shared" si="38"/>
        <v>5024.7867155482882</v>
      </c>
      <c r="AZ259">
        <f t="shared" si="39"/>
        <v>0.2817603528013759</v>
      </c>
      <c r="BA259">
        <f t="shared" si="40"/>
        <v>0.44457038189418235</v>
      </c>
      <c r="BB259">
        <v>1.3016219725581699</v>
      </c>
      <c r="BC259">
        <f t="shared" si="41"/>
        <v>48.714224801953783</v>
      </c>
      <c r="BD259">
        <f t="shared" si="42"/>
        <v>2373.0756980552892</v>
      </c>
      <c r="BE259">
        <f t="shared" si="43"/>
        <v>0.341901094890811</v>
      </c>
      <c r="BF259">
        <f t="shared" si="44"/>
        <v>0.25477399353889879</v>
      </c>
      <c r="BG259">
        <v>2.1212340310075799</v>
      </c>
      <c r="BH259">
        <v>124.70276173915801</v>
      </c>
    </row>
    <row r="260" spans="1:60" x14ac:dyDescent="0.3">
      <c r="A260">
        <v>259</v>
      </c>
      <c r="B260" s="6"/>
      <c r="C260" s="6"/>
      <c r="D260" s="6"/>
      <c r="E260" s="6"/>
      <c r="N260">
        <v>208</v>
      </c>
      <c r="O260">
        <v>10.4</v>
      </c>
      <c r="P260" s="4"/>
      <c r="Q260" s="3"/>
      <c r="R260" s="8"/>
      <c r="S260" s="4"/>
      <c r="T260" s="3"/>
      <c r="V260" s="7"/>
      <c r="W260" s="4"/>
      <c r="X260" s="3"/>
      <c r="AA260" s="4"/>
      <c r="AB260" s="3"/>
      <c r="AD260" s="4"/>
      <c r="AE260" s="3"/>
      <c r="AG260" s="7"/>
      <c r="AH260" s="4"/>
      <c r="AI260" s="3"/>
      <c r="AJ260" s="5"/>
      <c r="AM260" s="11"/>
      <c r="AP260">
        <v>259</v>
      </c>
      <c r="AV260">
        <v>208</v>
      </c>
      <c r="AW260">
        <v>3.2000000000000099</v>
      </c>
      <c r="AX260">
        <f t="shared" si="37"/>
        <v>70.642933119999753</v>
      </c>
      <c r="AY260">
        <f t="shared" si="38"/>
        <v>4990.4239997967579</v>
      </c>
      <c r="AZ260">
        <f t="shared" si="39"/>
        <v>0.28312151392602058</v>
      </c>
      <c r="BA260">
        <f t="shared" si="40"/>
        <v>0.44153012436100025</v>
      </c>
      <c r="BB260">
        <v>1.3128662258884001</v>
      </c>
      <c r="BC260">
        <f t="shared" si="41"/>
        <v>48.300288051199793</v>
      </c>
      <c r="BD260">
        <f t="shared" si="42"/>
        <v>2332.9178258288734</v>
      </c>
      <c r="BE260">
        <f t="shared" si="43"/>
        <v>0.34355279100139513</v>
      </c>
      <c r="BF260">
        <f t="shared" si="44"/>
        <v>0.25046263445012923</v>
      </c>
      <c r="BG260">
        <v>2.1450532250811301</v>
      </c>
      <c r="BH260">
        <v>125.31526875663501</v>
      </c>
    </row>
    <row r="261" spans="1:60" x14ac:dyDescent="0.3">
      <c r="A261">
        <v>260</v>
      </c>
      <c r="B261" s="6"/>
      <c r="C261" s="6"/>
      <c r="D261" s="6"/>
      <c r="E261" s="6"/>
      <c r="N261">
        <v>209</v>
      </c>
      <c r="O261">
        <v>10.45</v>
      </c>
      <c r="P261" s="4"/>
      <c r="Q261" s="3"/>
      <c r="R261" s="8"/>
      <c r="S261" s="4"/>
      <c r="T261" s="3"/>
      <c r="V261" s="7"/>
      <c r="W261" s="4"/>
      <c r="X261" s="3"/>
      <c r="AA261" s="4"/>
      <c r="AB261" s="3"/>
      <c r="AD261" s="4"/>
      <c r="AE261" s="3"/>
      <c r="AG261" s="7"/>
      <c r="AH261" s="4"/>
      <c r="AI261" s="3"/>
      <c r="AJ261" s="5"/>
      <c r="AL261" s="11"/>
      <c r="AM261" s="11"/>
      <c r="AP261">
        <v>260</v>
      </c>
      <c r="AV261">
        <v>209</v>
      </c>
      <c r="AW261">
        <v>3.2153846153846302</v>
      </c>
      <c r="AX261">
        <f t="shared" si="37"/>
        <v>70.398711683864278</v>
      </c>
      <c r="AY261">
        <f t="shared" si="38"/>
        <v>4955.978606747849</v>
      </c>
      <c r="AZ261">
        <f t="shared" si="39"/>
        <v>0.28448267505066538</v>
      </c>
      <c r="BA261">
        <f t="shared" si="40"/>
        <v>0.43848255191481778</v>
      </c>
      <c r="BB261">
        <v>1.32419238551778</v>
      </c>
      <c r="BC261">
        <f t="shared" si="41"/>
        <v>47.880690097720091</v>
      </c>
      <c r="BD261">
        <f t="shared" si="42"/>
        <v>2292.5604842339108</v>
      </c>
      <c r="BE261">
        <f t="shared" si="43"/>
        <v>0.34520448711197926</v>
      </c>
      <c r="BF261">
        <f t="shared" si="44"/>
        <v>0.2461298602806461</v>
      </c>
      <c r="BG261">
        <v>2.1673101566291302</v>
      </c>
      <c r="BH261">
        <v>125.59306279548601</v>
      </c>
    </row>
    <row r="262" spans="1:60" x14ac:dyDescent="0.3">
      <c r="A262">
        <v>261</v>
      </c>
      <c r="B262" s="6"/>
      <c r="C262" s="6"/>
      <c r="D262" s="6"/>
      <c r="E262" s="6"/>
      <c r="N262">
        <v>210</v>
      </c>
      <c r="O262">
        <v>10.5</v>
      </c>
      <c r="P262" s="4"/>
      <c r="Q262" s="3"/>
      <c r="R262" s="8"/>
      <c r="S262" s="4"/>
      <c r="T262" s="3"/>
      <c r="V262" s="7"/>
      <c r="W262" s="4"/>
      <c r="X262" s="3"/>
      <c r="AA262" s="4"/>
      <c r="AB262" s="3"/>
      <c r="AD262" s="4"/>
      <c r="AE262" s="3"/>
      <c r="AG262" s="7"/>
      <c r="AH262" s="4"/>
      <c r="AI262" s="3"/>
      <c r="AJ262" s="5"/>
      <c r="AM262" s="11"/>
      <c r="AP262">
        <v>261</v>
      </c>
      <c r="AV262">
        <v>210</v>
      </c>
      <c r="AW262">
        <v>3.2307692307692402</v>
      </c>
      <c r="AX262">
        <f t="shared" si="37"/>
        <v>70.153050375310002</v>
      </c>
      <c r="AY262">
        <f t="shared" si="38"/>
        <v>4921.4504769607829</v>
      </c>
      <c r="AZ262">
        <f t="shared" si="39"/>
        <v>0.28584383617530917</v>
      </c>
      <c r="BA262">
        <f t="shared" si="40"/>
        <v>0.43542765929658395</v>
      </c>
      <c r="BB262">
        <v>1.3355869492399</v>
      </c>
      <c r="BC262">
        <f t="shared" si="41"/>
        <v>47.455239642049115</v>
      </c>
      <c r="BD262">
        <f t="shared" si="42"/>
        <v>2251.99976948431</v>
      </c>
      <c r="BE262">
        <f t="shared" si="43"/>
        <v>0.34685618322256229</v>
      </c>
      <c r="BF262">
        <f t="shared" si="44"/>
        <v>0.24177525191900961</v>
      </c>
      <c r="BG262">
        <v>2.1878684927854901</v>
      </c>
      <c r="BH262">
        <v>126.10540482583001</v>
      </c>
    </row>
    <row r="263" spans="1:60" x14ac:dyDescent="0.3">
      <c r="A263">
        <v>262</v>
      </c>
      <c r="B263" s="6"/>
      <c r="C263" s="6"/>
      <c r="D263" s="6"/>
      <c r="E263" s="6"/>
      <c r="N263">
        <v>211</v>
      </c>
      <c r="O263">
        <v>10.55</v>
      </c>
      <c r="P263" s="4"/>
      <c r="Q263" s="3"/>
      <c r="R263" s="8"/>
      <c r="S263" s="4"/>
      <c r="T263" s="3"/>
      <c r="V263" s="7"/>
      <c r="W263" s="4"/>
      <c r="X263" s="3"/>
      <c r="AA263" s="4"/>
      <c r="AB263" s="3"/>
      <c r="AD263" s="4"/>
      <c r="AE263" s="3"/>
      <c r="AG263" s="7"/>
      <c r="AH263" s="4"/>
      <c r="AI263" s="3"/>
      <c r="AJ263" s="5"/>
      <c r="AM263" s="11"/>
      <c r="AP263">
        <v>262</v>
      </c>
      <c r="AV263">
        <v>211</v>
      </c>
      <c r="AW263">
        <v>3.2461538461538599</v>
      </c>
      <c r="AX263">
        <f t="shared" si="37"/>
        <v>69.905932901205887</v>
      </c>
      <c r="AY263">
        <f t="shared" si="38"/>
        <v>4886.8394547878997</v>
      </c>
      <c r="AZ263">
        <f t="shared" si="39"/>
        <v>0.28720499729995391</v>
      </c>
      <c r="BA263">
        <f t="shared" si="40"/>
        <v>0.43236543273529843</v>
      </c>
      <c r="BB263">
        <v>1.34703633701674</v>
      </c>
      <c r="BC263">
        <f t="shared" si="41"/>
        <v>47.023738452336154</v>
      </c>
      <c r="BD263">
        <f t="shared" si="42"/>
        <v>2211.231978033718</v>
      </c>
      <c r="BE263">
        <f t="shared" si="43"/>
        <v>0.34850787933314642</v>
      </c>
      <c r="BF263">
        <f t="shared" si="44"/>
        <v>0.23739841175156784</v>
      </c>
      <c r="BG263">
        <v>2.2065872977371601</v>
      </c>
      <c r="BH263">
        <v>126.465878205046</v>
      </c>
    </row>
    <row r="264" spans="1:60" x14ac:dyDescent="0.3">
      <c r="A264">
        <v>263</v>
      </c>
      <c r="B264" s="6"/>
      <c r="C264" s="6"/>
      <c r="D264" s="6"/>
      <c r="E264" s="6"/>
      <c r="N264">
        <v>212</v>
      </c>
      <c r="O264">
        <v>10.6</v>
      </c>
      <c r="P264" s="4"/>
      <c r="Q264" s="3"/>
      <c r="R264" s="8"/>
      <c r="S264" s="4"/>
      <c r="T264" s="3"/>
      <c r="V264" s="7"/>
      <c r="W264" s="4"/>
      <c r="X264" s="3"/>
      <c r="AA264" s="4"/>
      <c r="AB264" s="3"/>
      <c r="AD264" s="4"/>
      <c r="AE264" s="3"/>
      <c r="AG264" s="7"/>
      <c r="AH264" s="4"/>
      <c r="AI264" s="3"/>
      <c r="AJ264" s="5"/>
      <c r="AM264" s="11"/>
      <c r="AP264">
        <v>263</v>
      </c>
      <c r="AV264">
        <v>212</v>
      </c>
      <c r="AW264">
        <v>3.2615384615384699</v>
      </c>
      <c r="AX264">
        <f t="shared" si="37"/>
        <v>69.657341926999976</v>
      </c>
      <c r="AY264">
        <f t="shared" si="38"/>
        <v>4852.1452843349889</v>
      </c>
      <c r="AZ264">
        <f t="shared" si="39"/>
        <v>0.28856615842459776</v>
      </c>
      <c r="BA264">
        <f t="shared" si="40"/>
        <v>0.42929584959059985</v>
      </c>
      <c r="BB264">
        <v>1.3585268884830499</v>
      </c>
      <c r="BC264">
        <f t="shared" si="41"/>
        <v>46.585981189735882</v>
      </c>
      <c r="BD264">
        <f t="shared" si="42"/>
        <v>2170.2536434104254</v>
      </c>
      <c r="BE264">
        <f t="shared" si="43"/>
        <v>0.35015957544372944</v>
      </c>
      <c r="BF264">
        <f t="shared" si="44"/>
        <v>0.23299896761706121</v>
      </c>
      <c r="BG264">
        <v>2.22332095449041</v>
      </c>
      <c r="BH264">
        <v>126.21504288004699</v>
      </c>
    </row>
    <row r="265" spans="1:60" x14ac:dyDescent="0.3">
      <c r="A265">
        <v>264</v>
      </c>
      <c r="B265" s="6"/>
      <c r="C265" s="6"/>
      <c r="D265" s="6"/>
      <c r="E265" s="6"/>
      <c r="N265">
        <v>213</v>
      </c>
      <c r="O265">
        <v>10.65</v>
      </c>
      <c r="P265" s="4"/>
      <c r="Q265" s="3"/>
      <c r="R265" s="8"/>
      <c r="S265" s="4"/>
      <c r="T265" s="3"/>
      <c r="V265" s="7"/>
      <c r="W265" s="4"/>
      <c r="X265" s="3"/>
      <c r="AA265" s="4"/>
      <c r="AB265" s="3"/>
      <c r="AD265" s="4"/>
      <c r="AE265" s="3"/>
      <c r="AG265" s="7"/>
      <c r="AH265" s="4"/>
      <c r="AI265" s="3"/>
      <c r="AJ265" s="5"/>
      <c r="AM265" s="11"/>
      <c r="AP265">
        <v>264</v>
      </c>
      <c r="AV265">
        <v>213</v>
      </c>
      <c r="AW265">
        <v>3.2769230769230902</v>
      </c>
      <c r="AX265">
        <f t="shared" si="37"/>
        <v>69.40725902603991</v>
      </c>
      <c r="AY265">
        <f t="shared" si="38"/>
        <v>4817.3676055077985</v>
      </c>
      <c r="AZ265">
        <f t="shared" si="39"/>
        <v>0.2899273195492425</v>
      </c>
      <c r="BA265">
        <f t="shared" si="40"/>
        <v>0.42621887800297886</v>
      </c>
      <c r="BB265">
        <v>1.37004489056586</v>
      </c>
      <c r="BC265">
        <f t="shared" si="41"/>
        <v>46.141755231770141</v>
      </c>
      <c r="BD265">
        <f t="shared" si="42"/>
        <v>2129.0615758685872</v>
      </c>
      <c r="BE265">
        <f t="shared" si="43"/>
        <v>0.35181127155431363</v>
      </c>
      <c r="BF265">
        <f t="shared" si="44"/>
        <v>0.22857657706358731</v>
      </c>
      <c r="BG265">
        <v>2.2379190824688502</v>
      </c>
      <c r="BH265">
        <v>126.67176773629301</v>
      </c>
    </row>
    <row r="266" spans="1:60" x14ac:dyDescent="0.3">
      <c r="A266">
        <v>265</v>
      </c>
      <c r="B266" s="6"/>
      <c r="C266" s="6"/>
      <c r="D266" s="6"/>
      <c r="E266" s="6"/>
      <c r="N266">
        <v>214</v>
      </c>
      <c r="O266">
        <v>10.7</v>
      </c>
      <c r="P266" s="4"/>
      <c r="Q266" s="3"/>
      <c r="R266" s="8"/>
      <c r="S266" s="4"/>
      <c r="T266" s="3"/>
      <c r="V266" s="7"/>
      <c r="W266" s="4"/>
      <c r="X266" s="3"/>
      <c r="AA266" s="4"/>
      <c r="AB266" s="3"/>
      <c r="AD266" s="4"/>
      <c r="AE266" s="3"/>
      <c r="AG266" s="7"/>
      <c r="AH266" s="4"/>
      <c r="AI266" s="3"/>
      <c r="AJ266" s="5"/>
      <c r="AM266" s="11"/>
      <c r="AP266">
        <v>265</v>
      </c>
      <c r="AV266">
        <v>214</v>
      </c>
      <c r="AW266">
        <v>3.2923076923077002</v>
      </c>
      <c r="AX266">
        <f t="shared" si="37"/>
        <v>69.155664628092282</v>
      </c>
      <c r="AY266">
        <f t="shared" si="38"/>
        <v>4782.5059501531741</v>
      </c>
      <c r="AZ266">
        <f t="shared" si="39"/>
        <v>0.29128848067388635</v>
      </c>
      <c r="BA266">
        <f t="shared" si="40"/>
        <v>0.42313447655236375</v>
      </c>
      <c r="BB266">
        <v>1.3815765548605301</v>
      </c>
      <c r="BC266">
        <f t="shared" si="41"/>
        <v>45.690840493675317</v>
      </c>
      <c r="BD266">
        <f t="shared" si="42"/>
        <v>2087.6529050184799</v>
      </c>
      <c r="BE266">
        <f t="shared" si="43"/>
        <v>0.35346296766489665</v>
      </c>
      <c r="BF266">
        <f t="shared" si="44"/>
        <v>0.22413093192539593</v>
      </c>
      <c r="BG266">
        <v>2.2502264331262301</v>
      </c>
      <c r="BH266">
        <v>127.067228429989</v>
      </c>
    </row>
    <row r="267" spans="1:60" x14ac:dyDescent="0.3">
      <c r="A267">
        <v>266</v>
      </c>
      <c r="B267" s="6"/>
      <c r="C267" s="6"/>
      <c r="D267" s="6"/>
      <c r="E267" s="6"/>
      <c r="N267">
        <v>215</v>
      </c>
      <c r="O267">
        <v>10.75</v>
      </c>
      <c r="P267" s="4"/>
      <c r="Q267" s="3"/>
      <c r="R267" s="8"/>
      <c r="S267" s="4"/>
      <c r="T267" s="3"/>
      <c r="V267" s="7"/>
      <c r="W267" s="4"/>
      <c r="X267" s="3"/>
      <c r="AA267" s="4"/>
      <c r="AB267" s="3"/>
      <c r="AD267" s="4"/>
      <c r="AE267" s="3"/>
      <c r="AG267" s="7"/>
      <c r="AH267" s="4"/>
      <c r="AI267" s="3"/>
      <c r="AJ267" s="5"/>
      <c r="AM267" s="11"/>
      <c r="AP267">
        <v>266</v>
      </c>
      <c r="AV267">
        <v>215</v>
      </c>
      <c r="AW267">
        <v>3.3076923076923199</v>
      </c>
      <c r="AX267">
        <f t="shared" si="37"/>
        <v>68.902537967049966</v>
      </c>
      <c r="AY267">
        <f t="shared" si="38"/>
        <v>4747.5597383007616</v>
      </c>
      <c r="AZ267">
        <f t="shared" si="39"/>
        <v>0.29264964179853109</v>
      </c>
      <c r="BA267">
        <f t="shared" si="40"/>
        <v>0.420042593925603</v>
      </c>
      <c r="BB267">
        <v>1.3931080402867799</v>
      </c>
      <c r="BC267">
        <f t="shared" si="41"/>
        <v>45.233009247724176</v>
      </c>
      <c r="BD267">
        <f t="shared" si="42"/>
        <v>2046.0251256047009</v>
      </c>
      <c r="BE267">
        <f t="shared" si="43"/>
        <v>0.35511466377548073</v>
      </c>
      <c r="BF267">
        <f t="shared" si="44"/>
        <v>0.21966176323764774</v>
      </c>
      <c r="BG267">
        <v>2.2600828285007002</v>
      </c>
      <c r="BH267">
        <v>127.40106442665</v>
      </c>
    </row>
    <row r="268" spans="1:60" x14ac:dyDescent="0.3">
      <c r="A268">
        <v>267</v>
      </c>
      <c r="B268" s="6"/>
      <c r="C268" s="6"/>
      <c r="D268" s="6"/>
      <c r="E268" s="6"/>
      <c r="N268">
        <v>216</v>
      </c>
      <c r="O268">
        <v>10.8</v>
      </c>
      <c r="P268" s="4"/>
      <c r="Q268" s="3"/>
      <c r="R268" s="8"/>
      <c r="S268" s="4"/>
      <c r="T268" s="3"/>
      <c r="V268" s="7"/>
      <c r="W268" s="4"/>
      <c r="X268" s="3"/>
      <c r="AA268" s="4"/>
      <c r="AB268" s="3"/>
      <c r="AD268" s="4"/>
      <c r="AE268" s="3"/>
      <c r="AG268" s="7"/>
      <c r="AH268" s="4"/>
      <c r="AI268" s="3"/>
      <c r="AJ268" s="5"/>
      <c r="AM268" s="11"/>
      <c r="AP268">
        <v>267</v>
      </c>
      <c r="AV268">
        <v>216</v>
      </c>
      <c r="AW268">
        <v>3.3230769230769299</v>
      </c>
      <c r="AX268">
        <f t="shared" si="37"/>
        <v>68.647857027836892</v>
      </c>
      <c r="AY268">
        <f t="shared" si="38"/>
        <v>4712.528274514335</v>
      </c>
      <c r="AZ268">
        <f t="shared" si="39"/>
        <v>0.29401080292317494</v>
      </c>
      <c r="BA268">
        <f t="shared" si="40"/>
        <v>0.4169431685936475</v>
      </c>
      <c r="BB268">
        <v>1.4046254759068</v>
      </c>
      <c r="BC268">
        <f t="shared" si="41"/>
        <v>44.768025940529917</v>
      </c>
      <c r="BD268">
        <f t="shared" si="42"/>
        <v>2004.1761466119594</v>
      </c>
      <c r="BE268">
        <f t="shared" si="43"/>
        <v>0.35676635988606381</v>
      </c>
      <c r="BF268">
        <f t="shared" si="44"/>
        <v>0.2151688465084243</v>
      </c>
      <c r="BG268">
        <v>2.26732305387422</v>
      </c>
      <c r="BH268">
        <v>127.633640413357</v>
      </c>
    </row>
    <row r="269" spans="1:60" x14ac:dyDescent="0.3">
      <c r="A269">
        <v>268</v>
      </c>
      <c r="B269" s="6"/>
      <c r="C269" s="6"/>
      <c r="D269" s="6"/>
      <c r="E269" s="6"/>
      <c r="N269">
        <v>217</v>
      </c>
      <c r="O269">
        <v>10.85</v>
      </c>
      <c r="P269" s="4"/>
      <c r="Q269" s="3"/>
      <c r="R269" s="8"/>
      <c r="S269" s="4"/>
      <c r="T269" s="3"/>
      <c r="V269" s="7"/>
      <c r="W269" s="4"/>
      <c r="X269" s="3"/>
      <c r="AA269" s="4"/>
      <c r="AB269" s="3"/>
      <c r="AD269" s="4"/>
      <c r="AE269" s="3"/>
      <c r="AG269" s="7"/>
      <c r="AH269" s="4"/>
      <c r="AI269" s="3"/>
      <c r="AJ269" s="5"/>
      <c r="AM269" s="11"/>
      <c r="AP269">
        <v>268</v>
      </c>
      <c r="AV269">
        <v>217</v>
      </c>
      <c r="AW269">
        <v>3.3384615384615501</v>
      </c>
      <c r="AX269">
        <f t="shared" si="37"/>
        <v>68.391598492502141</v>
      </c>
      <c r="AY269">
        <f t="shared" si="38"/>
        <v>4677.4107443596213</v>
      </c>
      <c r="AZ269">
        <f t="shared" si="39"/>
        <v>0.29537196404781968</v>
      </c>
      <c r="BA269">
        <f t="shared" si="40"/>
        <v>0.41383612849903961</v>
      </c>
      <c r="BB269">
        <v>1.41611493835785</v>
      </c>
      <c r="BC269">
        <f t="shared" si="41"/>
        <v>44.295647008325183</v>
      </c>
      <c r="BD269">
        <f t="shared" si="42"/>
        <v>1962.1043438861477</v>
      </c>
      <c r="BE269">
        <f t="shared" si="43"/>
        <v>0.35841805599664789</v>
      </c>
      <c r="BF269">
        <f t="shared" si="44"/>
        <v>0.2106520073681391</v>
      </c>
      <c r="BG269">
        <v>2.27177677281803</v>
      </c>
      <c r="BH269">
        <v>127.893145905868</v>
      </c>
    </row>
    <row r="270" spans="1:60" x14ac:dyDescent="0.3">
      <c r="A270">
        <v>269</v>
      </c>
      <c r="B270" s="6"/>
      <c r="C270" s="6"/>
      <c r="D270" s="6"/>
      <c r="E270" s="6"/>
      <c r="N270">
        <v>218</v>
      </c>
      <c r="O270">
        <v>10.9</v>
      </c>
      <c r="P270" s="4"/>
      <c r="Q270" s="3"/>
      <c r="R270" s="8"/>
      <c r="S270" s="4"/>
      <c r="T270" s="3"/>
      <c r="V270" s="7"/>
      <c r="W270" s="4"/>
      <c r="X270" s="3"/>
      <c r="AA270" s="4"/>
      <c r="AB270" s="3"/>
      <c r="AD270" s="4"/>
      <c r="AE270" s="3"/>
      <c r="AG270" s="7"/>
      <c r="AH270" s="4"/>
      <c r="AI270" s="3"/>
      <c r="AJ270" s="5"/>
      <c r="AM270" s="11"/>
      <c r="AP270">
        <v>269</v>
      </c>
      <c r="AV270">
        <v>218</v>
      </c>
      <c r="AW270">
        <v>3.3538461538461601</v>
      </c>
      <c r="AX270">
        <f t="shared" si="37"/>
        <v>68.133737685512017</v>
      </c>
      <c r="AY270">
        <f t="shared" si="38"/>
        <v>4642.2062109981607</v>
      </c>
      <c r="AZ270">
        <f t="shared" si="39"/>
        <v>0.29673312517246353</v>
      </c>
      <c r="BA270">
        <f t="shared" si="40"/>
        <v>0.41072139075455344</v>
      </c>
      <c r="BB270">
        <v>1.4275624748081299</v>
      </c>
      <c r="BC270">
        <f t="shared" si="41"/>
        <v>43.815620690225124</v>
      </c>
      <c r="BD270">
        <f t="shared" si="42"/>
        <v>1919.808616469684</v>
      </c>
      <c r="BE270">
        <f t="shared" si="43"/>
        <v>0.36006975210723097</v>
      </c>
      <c r="BF270">
        <f t="shared" si="44"/>
        <v>0.206111127617714</v>
      </c>
      <c r="BG270">
        <v>2.2732684366687801</v>
      </c>
      <c r="BH270">
        <v>128.28324647989601</v>
      </c>
    </row>
    <row r="271" spans="1:60" x14ac:dyDescent="0.3">
      <c r="A271">
        <v>270</v>
      </c>
      <c r="B271" s="6"/>
      <c r="C271" s="6"/>
      <c r="D271" s="6"/>
      <c r="E271" s="6"/>
      <c r="N271">
        <v>219</v>
      </c>
      <c r="O271">
        <v>10.95</v>
      </c>
      <c r="P271" s="4"/>
      <c r="Q271" s="3"/>
      <c r="R271" s="8"/>
      <c r="S271" s="4"/>
      <c r="T271" s="3"/>
      <c r="V271" s="7"/>
      <c r="W271" s="4"/>
      <c r="X271" s="3"/>
      <c r="AA271" s="4"/>
      <c r="AB271" s="3"/>
      <c r="AD271" s="4"/>
      <c r="AE271" s="3"/>
      <c r="AG271" s="7"/>
      <c r="AH271" s="4"/>
      <c r="AI271" s="3"/>
      <c r="AJ271" s="5"/>
      <c r="AM271" s="11"/>
      <c r="AP271">
        <v>270</v>
      </c>
      <c r="AV271">
        <v>219</v>
      </c>
      <c r="AW271">
        <v>3.3692307692307799</v>
      </c>
      <c r="AX271">
        <f t="shared" si="37"/>
        <v>67.874248518231141</v>
      </c>
      <c r="AY271">
        <f t="shared" si="38"/>
        <v>4606.9136119146024</v>
      </c>
      <c r="AZ271">
        <f t="shared" si="39"/>
        <v>0.29809428629710827</v>
      </c>
      <c r="BA271">
        <f t="shared" si="40"/>
        <v>0.4075988613536406</v>
      </c>
      <c r="BB271">
        <v>1.43895412574676</v>
      </c>
      <c r="BC271">
        <f t="shared" si="41"/>
        <v>43.327686839465066</v>
      </c>
      <c r="BD271">
        <f t="shared" si="42"/>
        <v>1877.2884468587542</v>
      </c>
      <c r="BE271">
        <f t="shared" si="43"/>
        <v>0.3617214482178151</v>
      </c>
      <c r="BF271">
        <f t="shared" si="44"/>
        <v>0.20154615169781165</v>
      </c>
      <c r="BG271">
        <v>2.2716171922016302</v>
      </c>
      <c r="BH271">
        <v>128.98851700825699</v>
      </c>
    </row>
    <row r="272" spans="1:60" x14ac:dyDescent="0.3">
      <c r="A272">
        <v>271</v>
      </c>
      <c r="B272" s="6"/>
      <c r="C272" s="6"/>
      <c r="D272" s="6"/>
      <c r="E272" s="6"/>
      <c r="N272">
        <v>220</v>
      </c>
      <c r="O272">
        <v>11</v>
      </c>
      <c r="P272" s="4"/>
      <c r="Q272" s="3"/>
      <c r="R272" s="8"/>
      <c r="S272" s="4"/>
      <c r="T272" s="3"/>
      <c r="V272" s="7"/>
      <c r="W272" s="4"/>
      <c r="X272" s="3"/>
      <c r="AA272" s="4"/>
      <c r="AB272" s="3"/>
      <c r="AD272" s="4"/>
      <c r="AE272" s="3"/>
      <c r="AG272" s="7"/>
      <c r="AH272" s="4"/>
      <c r="AI272" s="3"/>
      <c r="AJ272" s="5"/>
      <c r="AM272" s="11"/>
      <c r="AP272">
        <v>271</v>
      </c>
      <c r="AV272">
        <v>220</v>
      </c>
      <c r="AW272">
        <v>3.3846153846154001</v>
      </c>
      <c r="AX272">
        <f t="shared" si="37"/>
        <v>67.613103432598734</v>
      </c>
      <c r="AY272">
        <f t="shared" si="38"/>
        <v>4571.531755787295</v>
      </c>
      <c r="AZ272">
        <f t="shared" si="39"/>
        <v>0.29945544742175301</v>
      </c>
      <c r="BA272">
        <f t="shared" si="40"/>
        <v>0.40446843489355438</v>
      </c>
      <c r="BB272">
        <v>1.45027590280087</v>
      </c>
      <c r="BC272">
        <f t="shared" si="41"/>
        <v>42.831576732619276</v>
      </c>
      <c r="BD272">
        <f t="shared" si="42"/>
        <v>1834.543965402253</v>
      </c>
      <c r="BE272">
        <f t="shared" si="43"/>
        <v>0.36337314432839923</v>
      </c>
      <c r="BF272">
        <f t="shared" si="44"/>
        <v>0.19695709360272154</v>
      </c>
      <c r="BG272">
        <v>2.26663679244297</v>
      </c>
      <c r="BH272">
        <v>128.80829990591801</v>
      </c>
    </row>
    <row r="273" spans="1:60" x14ac:dyDescent="0.3">
      <c r="A273">
        <v>272</v>
      </c>
      <c r="B273" s="6"/>
      <c r="C273" s="6"/>
      <c r="D273" s="6"/>
      <c r="E273" s="6"/>
      <c r="N273">
        <v>221</v>
      </c>
      <c r="O273">
        <v>11.05</v>
      </c>
      <c r="P273" s="4"/>
      <c r="Q273" s="3"/>
      <c r="R273" s="8"/>
      <c r="S273" s="4"/>
      <c r="T273" s="3"/>
      <c r="V273" s="7"/>
      <c r="W273" s="4"/>
      <c r="X273" s="3"/>
      <c r="AA273" s="4"/>
      <c r="AB273" s="3"/>
      <c r="AD273" s="4"/>
      <c r="AE273" s="3"/>
      <c r="AG273" s="7"/>
      <c r="AH273" s="4"/>
      <c r="AI273" s="3"/>
      <c r="AJ273" s="5"/>
      <c r="AM273" s="11"/>
      <c r="AP273">
        <v>272</v>
      </c>
      <c r="AV273">
        <v>221</v>
      </c>
      <c r="AW273">
        <v>3.4000000000000101</v>
      </c>
      <c r="AX273">
        <f t="shared" si="37"/>
        <v>67.35027334399993</v>
      </c>
      <c r="AY273">
        <f t="shared" si="38"/>
        <v>4536.059319511508</v>
      </c>
      <c r="AZ273">
        <f t="shared" si="39"/>
        <v>0.30081660854639686</v>
      </c>
      <c r="BA273">
        <f t="shared" si="40"/>
        <v>0.4013299943119778</v>
      </c>
      <c r="BB273">
        <v>1.4615138118276501</v>
      </c>
      <c r="BC273">
        <f t="shared" si="41"/>
        <v>42.327012876799735</v>
      </c>
      <c r="BD273">
        <f t="shared" si="42"/>
        <v>1791.5760190727706</v>
      </c>
      <c r="BE273">
        <f t="shared" si="43"/>
        <v>0.36502484043898226</v>
      </c>
      <c r="BF273">
        <f t="shared" si="44"/>
        <v>0.19234404426363036</v>
      </c>
      <c r="BG273">
        <v>2.2581355008060302</v>
      </c>
      <c r="BH273">
        <v>129.057275067191</v>
      </c>
    </row>
    <row r="274" spans="1:60" x14ac:dyDescent="0.3">
      <c r="A274">
        <v>273</v>
      </c>
      <c r="B274" s="6"/>
      <c r="C274" s="6"/>
      <c r="D274" s="6"/>
      <c r="E274" s="6"/>
      <c r="N274">
        <v>222</v>
      </c>
      <c r="O274">
        <v>11.1</v>
      </c>
      <c r="P274" s="4"/>
      <c r="Q274" s="3"/>
      <c r="R274" s="8"/>
      <c r="S274" s="4"/>
      <c r="T274" s="3"/>
      <c r="V274" s="7"/>
      <c r="W274" s="4"/>
      <c r="X274" s="3"/>
      <c r="AA274" s="4"/>
      <c r="AB274" s="3"/>
      <c r="AD274" s="4"/>
      <c r="AE274" s="3"/>
      <c r="AG274" s="7"/>
      <c r="AH274" s="4"/>
      <c r="AI274" s="3"/>
      <c r="AJ274" s="5"/>
      <c r="AM274" s="11"/>
      <c r="AP274">
        <v>273</v>
      </c>
      <c r="AV274">
        <v>222</v>
      </c>
      <c r="AW274">
        <v>3.4153846153846299</v>
      </c>
      <c r="AX274">
        <f t="shared" si="37"/>
        <v>67.085727583325351</v>
      </c>
      <c r="AY274">
        <f t="shared" si="38"/>
        <v>4500.4948453841398</v>
      </c>
      <c r="AZ274">
        <f t="shared" si="39"/>
        <v>0.30217776967104154</v>
      </c>
      <c r="BA274">
        <f t="shared" si="40"/>
        <v>0.39818341063793927</v>
      </c>
      <c r="BB274">
        <v>1.47265387551113</v>
      </c>
      <c r="BC274">
        <f t="shared" si="41"/>
        <v>41.81370881482902</v>
      </c>
      <c r="BD274">
        <f t="shared" si="42"/>
        <v>1748.38624485131</v>
      </c>
      <c r="BE274">
        <f t="shared" si="43"/>
        <v>0.36667653654956633</v>
      </c>
      <c r="BF274">
        <f t="shared" si="44"/>
        <v>0.1877071794272232</v>
      </c>
      <c r="BG274">
        <v>2.2459159983288699</v>
      </c>
      <c r="BH274">
        <v>129.76322070914401</v>
      </c>
    </row>
    <row r="275" spans="1:60" x14ac:dyDescent="0.3">
      <c r="A275">
        <v>274</v>
      </c>
      <c r="B275" s="6"/>
      <c r="C275" s="6"/>
      <c r="D275" s="6"/>
      <c r="E275" s="6"/>
      <c r="N275">
        <v>223</v>
      </c>
      <c r="O275">
        <v>11.15</v>
      </c>
      <c r="P275" s="4"/>
      <c r="Q275" s="3"/>
      <c r="R275" s="8"/>
      <c r="S275" s="4"/>
      <c r="T275" s="3"/>
      <c r="V275" s="7"/>
      <c r="W275" s="4"/>
      <c r="X275" s="3"/>
      <c r="AA275" s="4"/>
      <c r="AB275" s="3"/>
      <c r="AD275" s="4"/>
      <c r="AE275" s="3"/>
      <c r="AG275" s="7"/>
      <c r="AH275" s="4"/>
      <c r="AI275" s="3"/>
      <c r="AJ275" s="5"/>
      <c r="AM275" s="11"/>
      <c r="AP275">
        <v>274</v>
      </c>
      <c r="AV275">
        <v>223</v>
      </c>
      <c r="AW275">
        <v>3.4307692307692399</v>
      </c>
      <c r="AX275">
        <f t="shared" si="37"/>
        <v>66.819433838230552</v>
      </c>
      <c r="AY275">
        <f t="shared" si="38"/>
        <v>4464.8367384616704</v>
      </c>
      <c r="AZ275">
        <f t="shared" si="39"/>
        <v>0.30353893079568545</v>
      </c>
      <c r="BA275">
        <f t="shared" si="40"/>
        <v>0.39502854275805632</v>
      </c>
      <c r="BB275">
        <v>1.4836821118933501</v>
      </c>
      <c r="BC275">
        <f t="shared" si="41"/>
        <v>41.291368928399329</v>
      </c>
      <c r="BD275">
        <f t="shared" si="42"/>
        <v>1704.9771479811816</v>
      </c>
      <c r="BE275">
        <f t="shared" si="43"/>
        <v>0.36832823266014941</v>
      </c>
      <c r="BF275">
        <f t="shared" si="44"/>
        <v>0.18304676805704118</v>
      </c>
      <c r="BG275">
        <v>2.22977528910589</v>
      </c>
      <c r="BH275">
        <v>129.744607991821</v>
      </c>
    </row>
    <row r="276" spans="1:60" x14ac:dyDescent="0.3">
      <c r="A276">
        <v>275</v>
      </c>
      <c r="B276" s="6"/>
      <c r="C276" s="6"/>
      <c r="D276" s="6"/>
      <c r="E276" s="6"/>
      <c r="N276">
        <v>224</v>
      </c>
      <c r="O276">
        <v>11.2</v>
      </c>
      <c r="P276" s="4"/>
      <c r="Q276" s="3"/>
      <c r="R276" s="8"/>
      <c r="S276" s="4"/>
      <c r="T276" s="3"/>
      <c r="V276" s="7"/>
      <c r="W276" s="4"/>
      <c r="X276" s="3"/>
      <c r="AA276" s="4"/>
      <c r="AB276" s="3"/>
      <c r="AD276" s="4"/>
      <c r="AE276" s="3"/>
      <c r="AG276" s="7"/>
      <c r="AH276" s="4"/>
      <c r="AI276" s="3"/>
      <c r="AJ276" s="5"/>
      <c r="AM276" s="11"/>
      <c r="AP276">
        <v>275</v>
      </c>
      <c r="AV276">
        <v>224</v>
      </c>
      <c r="AW276">
        <v>3.4461538461538601</v>
      </c>
      <c r="AX276">
        <f t="shared" si="37"/>
        <v>66.55135809358336</v>
      </c>
      <c r="AY276">
        <f t="shared" si="38"/>
        <v>4429.0832641003635</v>
      </c>
      <c r="AZ276">
        <f t="shared" si="39"/>
        <v>0.30490009192033019</v>
      </c>
      <c r="BA276">
        <f t="shared" si="40"/>
        <v>0.3918652371989037</v>
      </c>
      <c r="BB276">
        <v>1.49458455743812</v>
      </c>
      <c r="BC276">
        <f t="shared" si="41"/>
        <v>40.759688239204188</v>
      </c>
      <c r="BD276">
        <f t="shared" si="42"/>
        <v>1661.3521853571201</v>
      </c>
      <c r="BE276">
        <f t="shared" si="43"/>
        <v>0.36997992877073355</v>
      </c>
      <c r="BF276">
        <f t="shared" si="44"/>
        <v>0.1783631812861575</v>
      </c>
      <c r="BG276">
        <v>2.2095045981261801</v>
      </c>
      <c r="BH276">
        <v>130.184044331748</v>
      </c>
    </row>
    <row r="277" spans="1:60" x14ac:dyDescent="0.3">
      <c r="A277">
        <v>276</v>
      </c>
      <c r="B277" s="6"/>
      <c r="C277" s="6"/>
      <c r="D277" s="6"/>
      <c r="E277" s="6"/>
      <c r="N277">
        <v>225</v>
      </c>
      <c r="O277">
        <v>11.25</v>
      </c>
      <c r="P277" s="4"/>
      <c r="Q277" s="3"/>
      <c r="R277" s="8"/>
      <c r="S277" s="4"/>
      <c r="T277" s="3"/>
      <c r="V277" s="7"/>
      <c r="W277" s="4"/>
      <c r="X277" s="3"/>
      <c r="AA277" s="4"/>
      <c r="AB277" s="3"/>
      <c r="AD277" s="4"/>
      <c r="AE277" s="3"/>
      <c r="AG277" s="7"/>
      <c r="AH277" s="4"/>
      <c r="AI277" s="3"/>
      <c r="AJ277" s="5"/>
      <c r="AM277" s="11"/>
      <c r="AP277">
        <v>276</v>
      </c>
      <c r="AV277">
        <v>225</v>
      </c>
      <c r="AW277">
        <v>3.4615384615384701</v>
      </c>
      <c r="AX277">
        <f t="shared" si="37"/>
        <v>66.281464571106682</v>
      </c>
      <c r="AY277">
        <f t="shared" si="38"/>
        <v>4393.2325456908702</v>
      </c>
      <c r="AZ277">
        <f t="shared" si="39"/>
        <v>0.30626125304497398</v>
      </c>
      <c r="BA277">
        <f t="shared" si="40"/>
        <v>0.38869332792658151</v>
      </c>
      <c r="BB277">
        <v>1.5053472892688999</v>
      </c>
      <c r="BC277">
        <f t="shared" si="41"/>
        <v>40.218352208052615</v>
      </c>
      <c r="BD277">
        <f t="shared" si="42"/>
        <v>1617.5158543309706</v>
      </c>
      <c r="BE277">
        <f t="shared" si="43"/>
        <v>0.37163162488131657</v>
      </c>
      <c r="BF277">
        <f t="shared" si="44"/>
        <v>0.1736569019513779</v>
      </c>
      <c r="BG277">
        <v>2.18488930096373</v>
      </c>
      <c r="BH277">
        <v>130.53003462142999</v>
      </c>
    </row>
    <row r="278" spans="1:60" x14ac:dyDescent="0.3">
      <c r="A278">
        <v>277</v>
      </c>
      <c r="B278" s="6"/>
      <c r="C278" s="6"/>
      <c r="D278" s="6"/>
      <c r="E278" s="6"/>
      <c r="N278">
        <v>226</v>
      </c>
      <c r="O278">
        <v>11.3</v>
      </c>
      <c r="P278" s="4"/>
      <c r="Q278" s="3"/>
      <c r="R278" s="8"/>
      <c r="S278" s="4"/>
      <c r="T278" s="3"/>
      <c r="V278" s="7"/>
      <c r="W278" s="4"/>
      <c r="X278" s="3"/>
      <c r="AA278" s="4"/>
      <c r="AB278" s="3"/>
      <c r="AD278" s="4"/>
      <c r="AE278" s="3"/>
      <c r="AG278" s="7"/>
      <c r="AH278" s="4"/>
      <c r="AI278" s="3"/>
      <c r="AJ278" s="5"/>
      <c r="AM278" s="11"/>
      <c r="AP278">
        <v>277</v>
      </c>
      <c r="AV278">
        <v>226</v>
      </c>
      <c r="AW278">
        <v>3.4769230769230899</v>
      </c>
      <c r="AX278">
        <f t="shared" si="37"/>
        <v>66.009715668215875</v>
      </c>
      <c r="AY278">
        <f t="shared" si="38"/>
        <v>4357.2825625987043</v>
      </c>
      <c r="AZ278">
        <f t="shared" si="39"/>
        <v>0.30762241416961872</v>
      </c>
      <c r="BA278">
        <f t="shared" si="40"/>
        <v>0.38551263616449749</v>
      </c>
      <c r="BB278">
        <v>1.51595640474472</v>
      </c>
      <c r="BC278">
        <f t="shared" si="41"/>
        <v>39.667036531961593</v>
      </c>
      <c r="BD278">
        <f t="shared" si="42"/>
        <v>1573.4737872279757</v>
      </c>
      <c r="BE278">
        <f t="shared" si="43"/>
        <v>0.3732833209919007</v>
      </c>
      <c r="BF278">
        <f t="shared" si="44"/>
        <v>0.16892853474053271</v>
      </c>
      <c r="BG278">
        <v>2.1557087899821998</v>
      </c>
      <c r="BH278">
        <v>130.382878892018</v>
      </c>
    </row>
    <row r="279" spans="1:60" x14ac:dyDescent="0.3">
      <c r="A279">
        <v>278</v>
      </c>
      <c r="B279" s="6"/>
      <c r="C279" s="6"/>
      <c r="D279" s="6"/>
      <c r="E279" s="6"/>
      <c r="N279">
        <v>227</v>
      </c>
      <c r="O279">
        <v>11.35</v>
      </c>
      <c r="P279" s="4"/>
      <c r="Q279" s="3"/>
      <c r="R279" s="8"/>
      <c r="S279" s="4"/>
      <c r="T279" s="3"/>
      <c r="V279" s="7"/>
      <c r="W279" s="4"/>
      <c r="X279" s="3"/>
      <c r="AA279" s="4"/>
      <c r="AB279" s="3"/>
      <c r="AD279" s="4"/>
      <c r="AE279" s="3"/>
      <c r="AG279" s="7"/>
      <c r="AH279" s="4"/>
      <c r="AI279" s="3"/>
      <c r="AJ279" s="5"/>
      <c r="AM279" s="11"/>
      <c r="AP279">
        <v>278</v>
      </c>
      <c r="AV279">
        <v>227</v>
      </c>
      <c r="AW279">
        <v>3.4923076923076999</v>
      </c>
      <c r="AX279">
        <f t="shared" si="37"/>
        <v>65.736071896046127</v>
      </c>
      <c r="AY279">
        <f t="shared" si="38"/>
        <v>4321.2311483221456</v>
      </c>
      <c r="AZ279">
        <f t="shared" si="39"/>
        <v>0.30898357529426257</v>
      </c>
      <c r="BA279">
        <f t="shared" si="40"/>
        <v>0.38232297023038703</v>
      </c>
      <c r="BB279">
        <v>1.5263980488595399</v>
      </c>
      <c r="BC279">
        <f t="shared" si="41"/>
        <v>39.105406939226668</v>
      </c>
      <c r="BD279">
        <f t="shared" si="42"/>
        <v>1529.2328518825173</v>
      </c>
      <c r="BE279">
        <f t="shared" si="43"/>
        <v>0.37493501710248378</v>
      </c>
      <c r="BF279">
        <f t="shared" si="44"/>
        <v>0.16417881698601883</v>
      </c>
      <c r="BG279">
        <v>2.1217363998427499</v>
      </c>
      <c r="BH279">
        <v>130.85599717910799</v>
      </c>
    </row>
    <row r="280" spans="1:60" x14ac:dyDescent="0.3">
      <c r="A280">
        <v>279</v>
      </c>
      <c r="B280" s="6"/>
      <c r="C280" s="6"/>
      <c r="D280" s="6"/>
      <c r="E280" s="6"/>
      <c r="N280">
        <v>228</v>
      </c>
      <c r="O280">
        <v>11.4</v>
      </c>
      <c r="P280" s="4"/>
      <c r="Q280" s="3"/>
      <c r="R280" s="8"/>
      <c r="S280" s="4"/>
      <c r="T280" s="3"/>
      <c r="V280" s="7"/>
      <c r="W280" s="4"/>
      <c r="X280" s="3"/>
      <c r="AA280" s="4"/>
      <c r="AB280" s="3"/>
      <c r="AD280" s="4"/>
      <c r="AE280" s="3"/>
      <c r="AG280" s="7"/>
      <c r="AH280" s="4"/>
      <c r="AI280" s="3"/>
      <c r="AJ280" s="5"/>
      <c r="AM280" s="11"/>
      <c r="AP280">
        <v>279</v>
      </c>
      <c r="AV280">
        <v>228</v>
      </c>
      <c r="AW280">
        <v>3.5076923076923201</v>
      </c>
      <c r="AX280">
        <f t="shared" si="37"/>
        <v>65.460491816677163</v>
      </c>
      <c r="AY280">
        <f t="shared" si="38"/>
        <v>4285.0759888812581</v>
      </c>
      <c r="AZ280">
        <f t="shared" si="39"/>
        <v>0.31034473641890731</v>
      </c>
      <c r="BA280">
        <f t="shared" si="40"/>
        <v>0.3791241253937806</v>
      </c>
      <c r="BB280">
        <v>1.5366584133096599</v>
      </c>
      <c r="BC280">
        <f t="shared" si="41"/>
        <v>38.533118982471244</v>
      </c>
      <c r="BD280">
        <f t="shared" si="42"/>
        <v>1484.8012585172858</v>
      </c>
      <c r="BE280">
        <f t="shared" si="43"/>
        <v>0.37658671321306786</v>
      </c>
      <c r="BF280">
        <f t="shared" si="44"/>
        <v>0.15940863013937373</v>
      </c>
      <c r="BG280">
        <v>2.0827393034047499</v>
      </c>
      <c r="BH280">
        <v>131.106498323925</v>
      </c>
    </row>
    <row r="281" spans="1:60" x14ac:dyDescent="0.3">
      <c r="A281">
        <v>280</v>
      </c>
      <c r="B281" s="6"/>
      <c r="C281" s="6"/>
      <c r="D281" s="6"/>
      <c r="E281" s="6"/>
      <c r="N281">
        <v>229</v>
      </c>
      <c r="O281">
        <v>11.45</v>
      </c>
      <c r="P281" s="4"/>
      <c r="Q281" s="3"/>
      <c r="R281" s="8"/>
      <c r="S281" s="4"/>
      <c r="T281" s="3"/>
      <c r="V281" s="7"/>
      <c r="W281" s="4"/>
      <c r="X281" s="3"/>
      <c r="AA281" s="4"/>
      <c r="AB281" s="3"/>
      <c r="AD281" s="4"/>
      <c r="AE281" s="3"/>
      <c r="AG281" s="7"/>
      <c r="AH281" s="4"/>
      <c r="AI281" s="3"/>
      <c r="AJ281" s="5"/>
      <c r="AP281">
        <v>280</v>
      </c>
      <c r="AV281">
        <v>229</v>
      </c>
      <c r="AW281">
        <v>3.5230769230769301</v>
      </c>
      <c r="AX281">
        <f t="shared" si="37"/>
        <v>65.182931979547476</v>
      </c>
      <c r="AY281">
        <f t="shared" si="38"/>
        <v>4248.8146214503131</v>
      </c>
      <c r="AZ281">
        <f t="shared" si="39"/>
        <v>0.31170589754355116</v>
      </c>
      <c r="BA281">
        <f t="shared" si="40"/>
        <v>0.37591588375500656</v>
      </c>
      <c r="BB281">
        <v>1.5467237627383601</v>
      </c>
      <c r="BC281">
        <f t="shared" si="41"/>
        <v>37.949817829677698</v>
      </c>
      <c r="BD281">
        <f t="shared" si="42"/>
        <v>1440.1886733057233</v>
      </c>
      <c r="BE281">
        <f t="shared" si="43"/>
        <v>0.37823840932365094</v>
      </c>
      <c r="BF281">
        <f t="shared" si="44"/>
        <v>0.15461901196336755</v>
      </c>
      <c r="BH281">
        <v>131.74366637319599</v>
      </c>
    </row>
    <row r="282" spans="1:60" x14ac:dyDescent="0.3">
      <c r="A282">
        <v>281</v>
      </c>
      <c r="B282" s="6"/>
      <c r="C282" s="6"/>
      <c r="D282" s="6"/>
      <c r="E282" s="6"/>
      <c r="N282">
        <v>230</v>
      </c>
      <c r="O282">
        <v>11.5</v>
      </c>
      <c r="P282" s="4"/>
      <c r="Q282" s="3"/>
      <c r="R282" s="8"/>
      <c r="S282" s="4"/>
      <c r="T282" s="3"/>
      <c r="V282" s="7"/>
      <c r="W282" s="4"/>
      <c r="X282" s="3"/>
      <c r="AA282" s="4"/>
      <c r="AB282" s="3"/>
      <c r="AD282" s="4"/>
      <c r="AE282" s="3"/>
      <c r="AG282" s="7"/>
      <c r="AH282" s="4"/>
      <c r="AI282" s="3"/>
      <c r="AJ282" s="5"/>
      <c r="AP282">
        <v>281</v>
      </c>
      <c r="AV282">
        <v>230</v>
      </c>
      <c r="AW282">
        <v>3.5384615384615499</v>
      </c>
      <c r="AX282">
        <f t="shared" si="37"/>
        <v>64.903346857064264</v>
      </c>
      <c r="AY282">
        <f t="shared" si="38"/>
        <v>4212.4444332483936</v>
      </c>
      <c r="AZ282">
        <f t="shared" si="39"/>
        <v>0.3130670586681959</v>
      </c>
      <c r="BA282">
        <f t="shared" si="40"/>
        <v>0.37269801414703729</v>
      </c>
      <c r="BB282">
        <v>1.5565804162161301</v>
      </c>
      <c r="BC282">
        <f t="shared" si="41"/>
        <v>37.355138053193706</v>
      </c>
      <c r="BD282">
        <f t="shared" si="42"/>
        <v>1395.4063389731605</v>
      </c>
      <c r="BE282">
        <f t="shared" si="43"/>
        <v>0.37989010543423501</v>
      </c>
      <c r="BF282">
        <f t="shared" si="44"/>
        <v>0.14981116947977083</v>
      </c>
      <c r="BH282">
        <v>132.17318039762799</v>
      </c>
    </row>
    <row r="283" spans="1:60" x14ac:dyDescent="0.3">
      <c r="A283">
        <v>282</v>
      </c>
      <c r="B283" s="6"/>
      <c r="C283" s="6"/>
      <c r="D283" s="6"/>
      <c r="E283" s="6"/>
      <c r="N283">
        <v>231</v>
      </c>
      <c r="O283">
        <v>11.55</v>
      </c>
      <c r="P283" s="4"/>
      <c r="Q283" s="3"/>
      <c r="R283" s="8"/>
      <c r="S283" s="4"/>
      <c r="T283" s="3"/>
      <c r="V283" s="7"/>
      <c r="W283" s="4"/>
      <c r="X283" s="3"/>
      <c r="AA283" s="4"/>
      <c r="AB283" s="3"/>
      <c r="AD283" s="4"/>
      <c r="AE283" s="3"/>
      <c r="AG283" s="7"/>
      <c r="AH283" s="4"/>
      <c r="AI283" s="3"/>
      <c r="AJ283" s="5"/>
      <c r="AP283">
        <v>282</v>
      </c>
      <c r="AV283">
        <v>231</v>
      </c>
      <c r="AW283">
        <v>3.5538461538461701</v>
      </c>
      <c r="AX283">
        <f t="shared" si="37"/>
        <v>64.62168877940573</v>
      </c>
      <c r="AY283">
        <f t="shared" si="38"/>
        <v>4175.962660702372</v>
      </c>
      <c r="AZ283">
        <f t="shared" si="39"/>
        <v>0.31442821979284064</v>
      </c>
      <c r="BA283">
        <f t="shared" si="40"/>
        <v>0.36947027206143279</v>
      </c>
      <c r="BB283">
        <v>1.5662147695951001</v>
      </c>
      <c r="BC283">
        <f t="shared" si="41"/>
        <v>36.748703416719884</v>
      </c>
      <c r="BD283">
        <f t="shared" si="42"/>
        <v>1350.4672028100397</v>
      </c>
      <c r="BE283">
        <f t="shared" si="43"/>
        <v>0.3815418015448192</v>
      </c>
      <c r="BF283">
        <f t="shared" si="44"/>
        <v>0.14498649271288588</v>
      </c>
      <c r="BH283">
        <v>132.44375612781499</v>
      </c>
    </row>
    <row r="284" spans="1:60" x14ac:dyDescent="0.3">
      <c r="A284">
        <v>283</v>
      </c>
      <c r="B284" s="6"/>
      <c r="C284" s="6"/>
      <c r="D284" s="6"/>
      <c r="E284" s="6"/>
      <c r="N284">
        <v>232</v>
      </c>
      <c r="O284">
        <v>11.6</v>
      </c>
      <c r="P284" s="4"/>
      <c r="Q284" s="3"/>
      <c r="R284" s="8"/>
      <c r="S284" s="4"/>
      <c r="T284" s="3"/>
      <c r="V284" s="7"/>
      <c r="W284" s="4"/>
      <c r="X284" s="3"/>
      <c r="AA284" s="4"/>
      <c r="AB284" s="3"/>
      <c r="AD284" s="4"/>
      <c r="AE284" s="3"/>
      <c r="AG284" s="7"/>
      <c r="AH284" s="4"/>
      <c r="AI284" s="3"/>
      <c r="AJ284" s="5"/>
      <c r="AP284">
        <v>283</v>
      </c>
      <c r="AV284">
        <v>232</v>
      </c>
      <c r="AW284">
        <v>3.5692307692307801</v>
      </c>
      <c r="AX284">
        <f t="shared" si="37"/>
        <v>64.337907868518116</v>
      </c>
      <c r="AY284">
        <f t="shared" si="38"/>
        <v>4139.3663888979254</v>
      </c>
      <c r="AZ284">
        <f t="shared" si="39"/>
        <v>0.31578938091748449</v>
      </c>
      <c r="BA284">
        <f t="shared" si="40"/>
        <v>0.36623239959976933</v>
      </c>
      <c r="BB284">
        <v>1.57561331627461</v>
      </c>
      <c r="BC284">
        <f t="shared" si="41"/>
        <v>36.13012666027668</v>
      </c>
      <c r="BD284">
        <f t="shared" si="42"/>
        <v>1305.3860524876357</v>
      </c>
      <c r="BE284">
        <f t="shared" si="43"/>
        <v>0.38319349765540223</v>
      </c>
      <c r="BF284">
        <f t="shared" si="44"/>
        <v>0.14014656927075608</v>
      </c>
      <c r="BH284">
        <v>132.90516466450001</v>
      </c>
    </row>
    <row r="285" spans="1:60" x14ac:dyDescent="0.3">
      <c r="A285">
        <v>284</v>
      </c>
      <c r="B285" s="6"/>
      <c r="C285" s="6"/>
      <c r="D285" s="6"/>
      <c r="E285" s="6"/>
      <c r="N285">
        <v>233</v>
      </c>
      <c r="O285">
        <v>11.65</v>
      </c>
      <c r="P285" s="4"/>
      <c r="Q285" s="3"/>
      <c r="R285" s="8"/>
      <c r="S285" s="4"/>
      <c r="T285" s="3"/>
      <c r="V285" s="7"/>
      <c r="W285" s="4"/>
      <c r="X285" s="3"/>
      <c r="AA285" s="4"/>
      <c r="AB285" s="3"/>
      <c r="AD285" s="4"/>
      <c r="AE285" s="3"/>
      <c r="AG285" s="7"/>
      <c r="AH285" s="4"/>
      <c r="AI285" s="3"/>
      <c r="AJ285" s="5"/>
      <c r="AP285">
        <v>284</v>
      </c>
      <c r="AV285">
        <v>233</v>
      </c>
      <c r="AW285">
        <v>3.5846153846153999</v>
      </c>
      <c r="AX285">
        <f t="shared" si="37"/>
        <v>64.051951971302373</v>
      </c>
      <c r="AY285">
        <f t="shared" si="38"/>
        <v>4102.6525513340257</v>
      </c>
      <c r="AZ285">
        <f t="shared" si="39"/>
        <v>0.31715054204212917</v>
      </c>
      <c r="BA285">
        <f t="shared" si="40"/>
        <v>0.36298412545191772</v>
      </c>
      <c r="BB285">
        <v>1.58476263048915</v>
      </c>
      <c r="BC285">
        <f t="shared" si="41"/>
        <v>35.499009283145519</v>
      </c>
      <c r="BD285">
        <f t="shared" si="42"/>
        <v>1260.1796600848518</v>
      </c>
      <c r="BE285">
        <f t="shared" si="43"/>
        <v>0.3848451937659863</v>
      </c>
      <c r="BF285">
        <f t="shared" si="44"/>
        <v>0.1352931998079184</v>
      </c>
      <c r="BH285">
        <v>133.85557793360601</v>
      </c>
    </row>
    <row r="286" spans="1:60" x14ac:dyDescent="0.3">
      <c r="A286">
        <v>285</v>
      </c>
      <c r="B286" s="6"/>
      <c r="C286" s="6"/>
      <c r="D286" s="6"/>
      <c r="E286" s="6"/>
      <c r="N286">
        <v>234</v>
      </c>
      <c r="O286">
        <v>11.7</v>
      </c>
      <c r="P286" s="4"/>
      <c r="Q286" s="3"/>
      <c r="R286" s="8"/>
      <c r="S286" s="4"/>
      <c r="T286" s="3"/>
      <c r="V286" s="7"/>
      <c r="W286" s="4"/>
      <c r="X286" s="3"/>
      <c r="AA286" s="4"/>
      <c r="AB286" s="3"/>
      <c r="AD286" s="4"/>
      <c r="AE286" s="3"/>
      <c r="AG286" s="7"/>
      <c r="AH286" s="4"/>
      <c r="AI286" s="3"/>
      <c r="AJ286" s="5"/>
      <c r="AP286">
        <v>285</v>
      </c>
      <c r="AV286">
        <v>234</v>
      </c>
      <c r="AW286">
        <v>3.6000000000000099</v>
      </c>
      <c r="AX286">
        <f t="shared" si="37"/>
        <v>63.763766591999847</v>
      </c>
      <c r="AY286">
        <f t="shared" si="38"/>
        <v>4065.8179299990356</v>
      </c>
      <c r="AZ286">
        <f t="shared" si="39"/>
        <v>0.31851170316677307</v>
      </c>
      <c r="BA286">
        <f t="shared" si="40"/>
        <v>0.35972516490277584</v>
      </c>
      <c r="BB286">
        <v>1.59364938908482</v>
      </c>
      <c r="BC286">
        <f t="shared" si="41"/>
        <v>34.85494132479996</v>
      </c>
      <c r="BD286">
        <f t="shared" si="42"/>
        <v>1214.8669347552479</v>
      </c>
      <c r="BE286">
        <f t="shared" si="43"/>
        <v>0.38649688987656938</v>
      </c>
      <c r="BF286">
        <f t="shared" si="44"/>
        <v>0.1304284144157731</v>
      </c>
      <c r="BH286">
        <v>134.38932081291199</v>
      </c>
    </row>
    <row r="287" spans="1:60" x14ac:dyDescent="0.3">
      <c r="A287">
        <v>286</v>
      </c>
      <c r="B287" s="6"/>
      <c r="C287" s="6"/>
      <c r="D287" s="6"/>
      <c r="E287" s="6"/>
      <c r="N287">
        <v>235</v>
      </c>
      <c r="O287">
        <v>11.75</v>
      </c>
      <c r="P287" s="4"/>
      <c r="Q287" s="3"/>
      <c r="R287" s="8"/>
      <c r="S287" s="4"/>
      <c r="T287" s="3"/>
      <c r="V287" s="7"/>
      <c r="W287" s="4"/>
      <c r="X287" s="3"/>
      <c r="AA287" s="4"/>
      <c r="AB287" s="3"/>
      <c r="AD287" s="4"/>
      <c r="AE287" s="3"/>
      <c r="AG287" s="7"/>
      <c r="AH287" s="4"/>
      <c r="AI287" s="3"/>
      <c r="AJ287" s="5"/>
      <c r="AP287">
        <v>286</v>
      </c>
      <c r="AV287">
        <v>235</v>
      </c>
      <c r="AW287">
        <v>3.6153846153846301</v>
      </c>
      <c r="AX287">
        <f t="shared" si="37"/>
        <v>63.47329482376427</v>
      </c>
      <c r="AY287">
        <f t="shared" si="38"/>
        <v>4028.8591557845002</v>
      </c>
      <c r="AZ287">
        <f t="shared" si="39"/>
        <v>0.31987286429141781</v>
      </c>
      <c r="BA287">
        <f t="shared" si="40"/>
        <v>0.35645521986887918</v>
      </c>
      <c r="BB287">
        <v>1.6022603913882301</v>
      </c>
      <c r="BC287">
        <f t="shared" si="41"/>
        <v>34.197501143798554</v>
      </c>
      <c r="BD287">
        <f t="shared" si="42"/>
        <v>1169.4690844801034</v>
      </c>
      <c r="BE287">
        <f t="shared" si="43"/>
        <v>0.38814858598715352</v>
      </c>
      <c r="BF287">
        <f t="shared" si="44"/>
        <v>0.12555448998843269</v>
      </c>
      <c r="BH287">
        <v>135.12984638715201</v>
      </c>
    </row>
    <row r="288" spans="1:60" x14ac:dyDescent="0.3">
      <c r="A288">
        <v>287</v>
      </c>
      <c r="B288" s="6"/>
      <c r="C288" s="6"/>
      <c r="D288" s="6"/>
      <c r="E288" s="6"/>
      <c r="N288">
        <v>236</v>
      </c>
      <c r="O288">
        <v>11.8</v>
      </c>
      <c r="P288" s="4"/>
      <c r="Q288" s="3"/>
      <c r="R288" s="8"/>
      <c r="S288" s="4"/>
      <c r="T288" s="3"/>
      <c r="V288" s="7"/>
      <c r="W288" s="4"/>
      <c r="X288" s="3"/>
      <c r="AA288" s="4"/>
      <c r="AB288" s="3"/>
      <c r="AD288" s="4"/>
      <c r="AE288" s="3"/>
      <c r="AG288" s="7"/>
      <c r="AH288" s="4"/>
      <c r="AI288" s="3"/>
      <c r="AJ288" s="5"/>
      <c r="AP288">
        <v>287</v>
      </c>
      <c r="AV288">
        <v>236</v>
      </c>
      <c r="AW288">
        <v>3.6307692307692401</v>
      </c>
      <c r="AX288">
        <f t="shared" si="37"/>
        <v>63.180477279434207</v>
      </c>
      <c r="AY288">
        <f t="shared" si="38"/>
        <v>3991.7727092571022</v>
      </c>
      <c r="AZ288">
        <f t="shared" si="39"/>
        <v>0.32123402541606166</v>
      </c>
      <c r="BA288">
        <f t="shared" si="40"/>
        <v>0.35317397896670005</v>
      </c>
      <c r="BB288">
        <v>1.6105825446209101</v>
      </c>
      <c r="BC288">
        <f t="shared" si="41"/>
        <v>33.526255194677319</v>
      </c>
      <c r="BD288">
        <f t="shared" si="42"/>
        <v>1124.0097873786278</v>
      </c>
      <c r="BE288">
        <f t="shared" si="43"/>
        <v>0.38980028209773654</v>
      </c>
      <c r="BF288">
        <f t="shared" si="44"/>
        <v>0.12067396861462847</v>
      </c>
      <c r="BH288">
        <v>135.45532300817899</v>
      </c>
    </row>
    <row r="289" spans="1:60" x14ac:dyDescent="0.3">
      <c r="A289">
        <v>288</v>
      </c>
      <c r="B289" s="6"/>
      <c r="C289" s="6"/>
      <c r="D289" s="6"/>
      <c r="E289" s="6"/>
      <c r="N289">
        <v>237</v>
      </c>
      <c r="O289">
        <v>11.85</v>
      </c>
      <c r="P289" s="4"/>
      <c r="Q289" s="3"/>
      <c r="R289" s="8"/>
      <c r="S289" s="4"/>
      <c r="T289" s="3"/>
      <c r="V289" s="7"/>
      <c r="W289" s="4"/>
      <c r="X289" s="3"/>
      <c r="AA289" s="4"/>
      <c r="AB289" s="3"/>
      <c r="AD289" s="4"/>
      <c r="AE289" s="3"/>
      <c r="AG289" s="7"/>
      <c r="AH289" s="4"/>
      <c r="AI289" s="3"/>
      <c r="AJ289" s="5"/>
      <c r="AP289">
        <v>288</v>
      </c>
      <c r="AV289">
        <v>237</v>
      </c>
      <c r="AW289">
        <v>3.6461538461538598</v>
      </c>
      <c r="AX289">
        <f t="shared" si="37"/>
        <v>62.885252021494395</v>
      </c>
      <c r="AY289">
        <f t="shared" si="38"/>
        <v>3954.554921806865</v>
      </c>
      <c r="AZ289">
        <f t="shared" si="39"/>
        <v>0.32259518654070635</v>
      </c>
      <c r="BA289">
        <f t="shared" si="40"/>
        <v>0.34988111761423502</v>
      </c>
      <c r="BB289">
        <v>1.6186028849368801</v>
      </c>
      <c r="BC289">
        <f t="shared" si="41"/>
        <v>32.840757802802649</v>
      </c>
      <c r="BD289">
        <f t="shared" si="42"/>
        <v>1078.5153730623431</v>
      </c>
      <c r="BE289">
        <f t="shared" si="43"/>
        <v>0.39145197820832067</v>
      </c>
      <c r="BF289">
        <f t="shared" si="44"/>
        <v>0.11578967704796178</v>
      </c>
      <c r="BH289">
        <v>136.32551283331699</v>
      </c>
    </row>
    <row r="290" spans="1:60" x14ac:dyDescent="0.3">
      <c r="A290">
        <v>289</v>
      </c>
      <c r="B290" s="6"/>
      <c r="C290" s="6"/>
      <c r="D290" s="6"/>
      <c r="E290" s="6"/>
      <c r="N290">
        <v>238</v>
      </c>
      <c r="O290">
        <v>11.9</v>
      </c>
      <c r="P290" s="4"/>
      <c r="Q290" s="3"/>
      <c r="R290" s="8"/>
      <c r="S290" s="4"/>
      <c r="T290" s="3"/>
      <c r="V290" s="7"/>
      <c r="W290" s="4"/>
      <c r="X290" s="3"/>
      <c r="AA290" s="4"/>
      <c r="AB290" s="3"/>
      <c r="AD290" s="4"/>
      <c r="AE290" s="3"/>
      <c r="AG290" s="7"/>
      <c r="AH290" s="4"/>
      <c r="AI290" s="3"/>
      <c r="AJ290" s="5"/>
      <c r="AP290">
        <v>289</v>
      </c>
      <c r="AV290">
        <v>238</v>
      </c>
      <c r="AW290">
        <v>3.6615384615384698</v>
      </c>
      <c r="AX290">
        <f t="shared" si="37"/>
        <v>62.587554491230058</v>
      </c>
      <c r="AY290">
        <f t="shared" si="38"/>
        <v>3917.2019771926916</v>
      </c>
      <c r="AZ290">
        <f t="shared" si="39"/>
        <v>0.32395634766535025</v>
      </c>
      <c r="BA290">
        <f t="shared" si="40"/>
        <v>0.34657629816774771</v>
      </c>
      <c r="BB290">
        <v>1.6263085962402299</v>
      </c>
      <c r="BC290">
        <f t="shared" si="41"/>
        <v>32.140550937214655</v>
      </c>
      <c r="BD290">
        <f t="shared" si="42"/>
        <v>1033.0150145476898</v>
      </c>
      <c r="BE290">
        <f t="shared" si="43"/>
        <v>0.3931036743189037</v>
      </c>
      <c r="BF290">
        <f t="shared" si="44"/>
        <v>0.1109047473106889</v>
      </c>
      <c r="BH290">
        <v>136.932758080524</v>
      </c>
    </row>
    <row r="291" spans="1:60" x14ac:dyDescent="0.3">
      <c r="A291">
        <v>290</v>
      </c>
      <c r="B291" s="6"/>
      <c r="C291" s="6"/>
      <c r="D291" s="6"/>
      <c r="E291" s="6"/>
      <c r="N291">
        <v>239</v>
      </c>
      <c r="O291">
        <v>11.95</v>
      </c>
      <c r="P291" s="4"/>
      <c r="Q291" s="3"/>
      <c r="R291" s="8"/>
      <c r="S291" s="4"/>
      <c r="T291" s="3"/>
      <c r="V291" s="7"/>
      <c r="W291" s="4"/>
      <c r="X291" s="3"/>
      <c r="AA291" s="4"/>
      <c r="AB291" s="3"/>
      <c r="AD291" s="4"/>
      <c r="AE291" s="3"/>
      <c r="AG291" s="7"/>
      <c r="AH291" s="4"/>
      <c r="AI291" s="3"/>
      <c r="AJ291" s="5"/>
      <c r="AP291">
        <v>290</v>
      </c>
      <c r="AV291">
        <v>239</v>
      </c>
      <c r="AW291">
        <v>3.6769230769230901</v>
      </c>
      <c r="AX291">
        <f t="shared" si="37"/>
        <v>62.287317437076922</v>
      </c>
      <c r="AY291">
        <f t="shared" si="38"/>
        <v>3879.7099135071867</v>
      </c>
      <c r="AZ291">
        <f t="shared" si="39"/>
        <v>0.32531750878999494</v>
      </c>
      <c r="BA291">
        <f t="shared" si="40"/>
        <v>0.3432591700956068</v>
      </c>
      <c r="BB291">
        <v>1.63368699803855</v>
      </c>
      <c r="BC291">
        <f t="shared" si="41"/>
        <v>31.425163981445053</v>
      </c>
      <c r="BD291">
        <f t="shared" si="42"/>
        <v>987.54093126071143</v>
      </c>
      <c r="BE291">
        <f t="shared" si="43"/>
        <v>0.39475537042948783</v>
      </c>
      <c r="BF291">
        <f t="shared" si="44"/>
        <v>0.10602263848835414</v>
      </c>
      <c r="BH291">
        <v>137.58138170020999</v>
      </c>
    </row>
    <row r="292" spans="1:60" x14ac:dyDescent="0.3">
      <c r="A292">
        <v>291</v>
      </c>
      <c r="B292" s="6"/>
      <c r="C292" s="6"/>
      <c r="D292" s="6"/>
      <c r="E292" s="6"/>
      <c r="N292">
        <v>240</v>
      </c>
      <c r="O292">
        <v>12</v>
      </c>
      <c r="P292" s="4"/>
      <c r="Q292" s="3"/>
      <c r="R292" s="8"/>
      <c r="S292" s="4"/>
      <c r="T292" s="3"/>
      <c r="V292" s="7"/>
      <c r="W292" s="4"/>
      <c r="X292" s="3"/>
      <c r="AA292" s="4"/>
      <c r="AB292" s="3"/>
      <c r="AD292" s="4"/>
      <c r="AE292" s="3"/>
      <c r="AG292" s="7"/>
      <c r="AH292" s="4"/>
      <c r="AI292" s="3"/>
      <c r="AJ292" s="5"/>
      <c r="AP292">
        <v>291</v>
      </c>
      <c r="AV292">
        <v>240</v>
      </c>
      <c r="AW292">
        <v>3.6923076923077001</v>
      </c>
      <c r="AX292">
        <f t="shared" si="37"/>
        <v>61.98447084216491</v>
      </c>
      <c r="AY292">
        <f t="shared" si="38"/>
        <v>3842.0746255831918</v>
      </c>
      <c r="AZ292">
        <f t="shared" si="39"/>
        <v>0.32667866991463884</v>
      </c>
      <c r="BA292">
        <f t="shared" si="40"/>
        <v>0.33992937019120584</v>
      </c>
      <c r="BB292">
        <v>1.64072556858584</v>
      </c>
      <c r="BC292">
        <f t="shared" si="41"/>
        <v>30.694113502315574</v>
      </c>
      <c r="BD292">
        <f t="shared" si="42"/>
        <v>942.12860369303121</v>
      </c>
      <c r="BE292">
        <f t="shared" si="43"/>
        <v>0.39640706654007091</v>
      </c>
      <c r="BF292">
        <f t="shared" si="44"/>
        <v>0.10114715977530848</v>
      </c>
      <c r="BH292">
        <v>138.098726744224</v>
      </c>
    </row>
    <row r="293" spans="1:60" x14ac:dyDescent="0.3">
      <c r="A293">
        <v>292</v>
      </c>
      <c r="B293" s="6"/>
      <c r="C293" s="6"/>
      <c r="D293" s="6"/>
      <c r="E293" s="6"/>
      <c r="N293">
        <v>241</v>
      </c>
      <c r="O293">
        <v>12.05</v>
      </c>
      <c r="P293" s="4"/>
      <c r="Q293" s="3"/>
      <c r="R293" s="8"/>
      <c r="S293" s="4"/>
      <c r="T293" s="3"/>
      <c r="V293" s="7"/>
      <c r="W293" s="4"/>
      <c r="X293" s="3"/>
      <c r="AA293" s="4"/>
      <c r="AB293" s="3"/>
      <c r="AD293" s="4"/>
      <c r="AE293" s="3"/>
      <c r="AG293" s="7"/>
      <c r="AH293" s="4"/>
      <c r="AI293" s="3"/>
      <c r="AJ293" s="5"/>
      <c r="AP293">
        <v>292</v>
      </c>
      <c r="AV293">
        <v>241</v>
      </c>
      <c r="AW293">
        <v>3.7076923076923198</v>
      </c>
      <c r="AX293">
        <f t="shared" si="37"/>
        <v>61.678941851050908</v>
      </c>
      <c r="AY293">
        <f t="shared" si="38"/>
        <v>3804.2918678653191</v>
      </c>
      <c r="AZ293">
        <f t="shared" si="39"/>
        <v>0.32803983103928352</v>
      </c>
      <c r="BA293">
        <f t="shared" si="40"/>
        <v>0.33658652282702328</v>
      </c>
      <c r="BB293">
        <v>1.6474119474845501</v>
      </c>
      <c r="BC293">
        <f t="shared" si="41"/>
        <v>29.946903016713037</v>
      </c>
      <c r="BD293">
        <f t="shared" si="42"/>
        <v>896.81700029241642</v>
      </c>
      <c r="BE293">
        <f t="shared" si="43"/>
        <v>0.39805876265065498</v>
      </c>
      <c r="BF293">
        <f t="shared" si="44"/>
        <v>9.628249483373677E-2</v>
      </c>
      <c r="BH293">
        <v>138.39691096205701</v>
      </c>
    </row>
    <row r="294" spans="1:60" x14ac:dyDescent="0.3">
      <c r="A294">
        <v>293</v>
      </c>
      <c r="B294" s="6"/>
      <c r="C294" s="6"/>
      <c r="D294" s="6"/>
      <c r="E294" s="6"/>
      <c r="N294">
        <v>242</v>
      </c>
      <c r="O294">
        <v>12.1</v>
      </c>
      <c r="P294" s="4"/>
      <c r="Q294" s="3"/>
      <c r="R294" s="8"/>
      <c r="S294" s="4"/>
      <c r="T294" s="3"/>
      <c r="V294" s="7"/>
      <c r="W294" s="4"/>
      <c r="X294" s="3"/>
      <c r="AA294" s="4"/>
      <c r="AB294" s="3"/>
      <c r="AD294" s="4"/>
      <c r="AE294" s="3"/>
      <c r="AG294" s="7"/>
      <c r="AH294" s="4"/>
      <c r="AI294" s="3"/>
      <c r="AJ294" s="5"/>
      <c r="AP294">
        <v>293</v>
      </c>
      <c r="AV294">
        <v>242</v>
      </c>
      <c r="AW294">
        <v>3.72307692307694</v>
      </c>
      <c r="AX294">
        <f t="shared" si="37"/>
        <v>61.3706546956493</v>
      </c>
      <c r="AY294">
        <f t="shared" si="38"/>
        <v>3766.3572577726213</v>
      </c>
      <c r="AZ294">
        <f t="shared" si="39"/>
        <v>0.32940099216392832</v>
      </c>
      <c r="BA294">
        <f t="shared" si="40"/>
        <v>0.33323024025213643</v>
      </c>
      <c r="BB294">
        <v>1.6537339563118501</v>
      </c>
      <c r="BC294">
        <f t="shared" si="41"/>
        <v>29.183022756346219</v>
      </c>
      <c r="BD294">
        <f t="shared" si="42"/>
        <v>851.64881719742129</v>
      </c>
      <c r="BE294">
        <f t="shared" si="43"/>
        <v>0.39971045876123912</v>
      </c>
      <c r="BF294">
        <f t="shared" si="44"/>
        <v>9.1433227531628164E-2</v>
      </c>
      <c r="BH294">
        <v>139.42561716415901</v>
      </c>
    </row>
    <row r="295" spans="1:60" x14ac:dyDescent="0.3">
      <c r="A295">
        <v>294</v>
      </c>
      <c r="B295" s="6"/>
      <c r="C295" s="6"/>
      <c r="D295" s="6"/>
      <c r="E295" s="6"/>
      <c r="N295">
        <v>243</v>
      </c>
      <c r="O295">
        <v>12.15</v>
      </c>
      <c r="P295" s="4"/>
      <c r="Q295" s="3"/>
      <c r="R295" s="8"/>
      <c r="S295" s="4"/>
      <c r="T295" s="3"/>
      <c r="V295" s="7"/>
      <c r="W295" s="4"/>
      <c r="X295" s="3"/>
      <c r="AA295" s="4"/>
      <c r="AB295" s="3"/>
      <c r="AD295" s="4"/>
      <c r="AE295" s="3"/>
      <c r="AG295" s="7"/>
      <c r="AH295" s="4"/>
      <c r="AI295" s="3"/>
      <c r="AJ295" s="5"/>
      <c r="AP295">
        <v>294</v>
      </c>
      <c r="AV295">
        <v>243</v>
      </c>
      <c r="AW295">
        <v>3.73846153846155</v>
      </c>
      <c r="AX295">
        <f t="shared" si="37"/>
        <v>61.059530620355268</v>
      </c>
      <c r="AY295">
        <f t="shared" si="38"/>
        <v>3728.2662795781025</v>
      </c>
      <c r="AZ295">
        <f t="shared" si="39"/>
        <v>0.33076215328857211</v>
      </c>
      <c r="BA295">
        <f t="shared" si="40"/>
        <v>0.32986012293546296</v>
      </c>
      <c r="BB295">
        <v>1.65967959019353</v>
      </c>
      <c r="BC295">
        <f t="shared" si="41"/>
        <v>28.40194943048192</v>
      </c>
      <c r="BD295">
        <f t="shared" si="42"/>
        <v>806.67073145165227</v>
      </c>
      <c r="BE295">
        <f t="shared" si="43"/>
        <v>0.40136215487182214</v>
      </c>
      <c r="BF295">
        <f t="shared" si="44"/>
        <v>8.6604369127922243E-2</v>
      </c>
      <c r="BH295">
        <v>140.07599796295</v>
      </c>
    </row>
    <row r="296" spans="1:60" x14ac:dyDescent="0.3">
      <c r="A296">
        <v>295</v>
      </c>
      <c r="B296" s="6"/>
      <c r="C296" s="6"/>
      <c r="D296" s="6"/>
      <c r="E296" s="6"/>
      <c r="N296">
        <v>244</v>
      </c>
      <c r="O296">
        <v>12.2</v>
      </c>
      <c r="P296" s="4"/>
      <c r="Q296" s="3"/>
      <c r="R296" s="8"/>
      <c r="S296" s="4"/>
      <c r="T296" s="3"/>
      <c r="V296" s="7"/>
      <c r="W296" s="4"/>
      <c r="X296" s="3"/>
      <c r="AA296" s="4"/>
      <c r="AB296" s="3"/>
      <c r="AD296" s="4"/>
      <c r="AE296" s="3"/>
      <c r="AG296" s="7"/>
      <c r="AH296" s="4"/>
      <c r="AI296" s="3"/>
      <c r="AJ296" s="5"/>
      <c r="AP296">
        <v>295</v>
      </c>
      <c r="AV296">
        <v>244</v>
      </c>
      <c r="AW296">
        <v>3.7538461538461698</v>
      </c>
      <c r="AX296">
        <f t="shared" si="37"/>
        <v>60.745487806357495</v>
      </c>
      <c r="AY296">
        <f t="shared" si="38"/>
        <v>3690.0142888323271</v>
      </c>
      <c r="AZ296">
        <f t="shared" si="39"/>
        <v>0.33212331441321685</v>
      </c>
      <c r="BA296">
        <f t="shared" si="40"/>
        <v>0.32647575995714168</v>
      </c>
      <c r="BB296">
        <v>1.6652370365087299</v>
      </c>
      <c r="BC296">
        <f t="shared" si="41"/>
        <v>27.603145986655122</v>
      </c>
      <c r="BD296">
        <f t="shared" si="42"/>
        <v>761.93366836059477</v>
      </c>
      <c r="BE296">
        <f t="shared" si="43"/>
        <v>0.40301385098240627</v>
      </c>
      <c r="BF296">
        <f t="shared" si="44"/>
        <v>8.1801386976004031E-2</v>
      </c>
      <c r="BH296">
        <v>140.828778656776</v>
      </c>
    </row>
    <row r="297" spans="1:60" x14ac:dyDescent="0.3">
      <c r="A297">
        <v>296</v>
      </c>
      <c r="B297" s="6"/>
      <c r="C297" s="6"/>
      <c r="D297" s="6"/>
      <c r="E297" s="6"/>
      <c r="N297">
        <v>245</v>
      </c>
      <c r="O297">
        <v>12.25</v>
      </c>
      <c r="P297" s="4"/>
      <c r="Q297" s="3"/>
      <c r="R297" s="8"/>
      <c r="S297" s="4"/>
      <c r="T297" s="3"/>
      <c r="V297" s="7"/>
      <c r="W297" s="4"/>
      <c r="X297" s="3"/>
      <c r="AA297" s="4"/>
      <c r="AB297" s="3"/>
      <c r="AD297" s="4"/>
      <c r="AE297" s="3"/>
      <c r="AG297" s="7"/>
      <c r="AH297" s="4"/>
      <c r="AI297" s="3"/>
      <c r="AJ297" s="5"/>
      <c r="AP297">
        <v>296</v>
      </c>
      <c r="AV297">
        <v>245</v>
      </c>
      <c r="AW297">
        <v>3.7692307692307798</v>
      </c>
      <c r="AX297">
        <f t="shared" si="37"/>
        <v>60.428441295149561</v>
      </c>
      <c r="AY297">
        <f t="shared" si="38"/>
        <v>3651.5965173613367</v>
      </c>
      <c r="AZ297">
        <f t="shared" si="39"/>
        <v>0.3334844755378607</v>
      </c>
      <c r="BA297">
        <f t="shared" si="40"/>
        <v>0.32307672945072585</v>
      </c>
      <c r="BB297">
        <v>1.6703946906858</v>
      </c>
      <c r="BC297">
        <f t="shared" si="41"/>
        <v>26.786061369364035</v>
      </c>
      <c r="BD297">
        <f t="shared" si="42"/>
        <v>717.49308368333629</v>
      </c>
      <c r="BE297">
        <f t="shared" si="43"/>
        <v>0.40466554709298935</v>
      </c>
      <c r="BF297">
        <f t="shared" si="44"/>
        <v>7.7030234819877183E-2</v>
      </c>
      <c r="BH297">
        <v>141.703269937963</v>
      </c>
    </row>
    <row r="298" spans="1:60" x14ac:dyDescent="0.3">
      <c r="A298">
        <v>297</v>
      </c>
      <c r="B298" s="6"/>
      <c r="C298" s="6"/>
      <c r="D298" s="6"/>
      <c r="E298" s="6"/>
      <c r="N298">
        <v>246</v>
      </c>
      <c r="O298">
        <v>12.3</v>
      </c>
      <c r="P298" s="4"/>
      <c r="Q298" s="3"/>
      <c r="R298" s="8"/>
      <c r="S298" s="4"/>
      <c r="T298" s="3"/>
      <c r="V298" s="7"/>
      <c r="W298" s="4"/>
      <c r="X298" s="3"/>
      <c r="AA298" s="4"/>
      <c r="AB298" s="3"/>
      <c r="AD298" s="4"/>
      <c r="AE298" s="3"/>
      <c r="AG298" s="7"/>
      <c r="AH298" s="4"/>
      <c r="AI298" s="3"/>
      <c r="AJ298" s="5"/>
      <c r="AP298">
        <v>297</v>
      </c>
      <c r="AV298">
        <v>246</v>
      </c>
      <c r="AW298">
        <v>3.7846153846154</v>
      </c>
      <c r="AX298">
        <f t="shared" si="37"/>
        <v>60.108302911229785</v>
      </c>
      <c r="AY298">
        <f t="shared" si="38"/>
        <v>3613.0080788681553</v>
      </c>
      <c r="AZ298">
        <f t="shared" si="39"/>
        <v>0.33484563666250544</v>
      </c>
      <c r="BA298">
        <f t="shared" si="40"/>
        <v>0.31966259909877881</v>
      </c>
      <c r="BB298">
        <v>1.6751411509040599</v>
      </c>
      <c r="BC298">
        <f t="shared" si="41"/>
        <v>25.950130276739472</v>
      </c>
      <c r="BD298">
        <f t="shared" si="42"/>
        <v>673.40926137975066</v>
      </c>
      <c r="BE298">
        <f t="shared" si="43"/>
        <v>0.40631724320357349</v>
      </c>
      <c r="BF298">
        <f t="shared" si="44"/>
        <v>7.2297384760375186E-2</v>
      </c>
      <c r="BH298">
        <v>142.269137456469</v>
      </c>
    </row>
    <row r="299" spans="1:60" x14ac:dyDescent="0.3">
      <c r="A299">
        <v>298</v>
      </c>
      <c r="B299" s="6"/>
      <c r="C299" s="6"/>
      <c r="D299" s="6"/>
      <c r="E299" s="6"/>
      <c r="N299">
        <v>247</v>
      </c>
      <c r="O299">
        <v>12.35</v>
      </c>
      <c r="P299" s="4"/>
      <c r="Q299" s="3"/>
      <c r="R299" s="8"/>
      <c r="S299" s="4"/>
      <c r="T299" s="3"/>
      <c r="V299" s="7"/>
      <c r="W299" s="4"/>
      <c r="X299" s="3"/>
      <c r="AA299" s="4"/>
      <c r="AB299" s="3"/>
      <c r="AD299" s="4"/>
      <c r="AE299" s="3"/>
      <c r="AG299" s="7"/>
      <c r="AH299" s="4"/>
      <c r="AI299" s="3"/>
      <c r="AJ299" s="5"/>
      <c r="AP299">
        <v>298</v>
      </c>
      <c r="AV299">
        <v>247</v>
      </c>
      <c r="AW299">
        <v>3.80000000000001</v>
      </c>
      <c r="AX299">
        <f t="shared" si="37"/>
        <v>59.78498118399979</v>
      </c>
      <c r="AY299">
        <f t="shared" si="38"/>
        <v>3574.2439751712091</v>
      </c>
      <c r="AZ299">
        <f t="shared" si="39"/>
        <v>0.33620679778714929</v>
      </c>
      <c r="BA299">
        <f t="shared" si="40"/>
        <v>0.31623292668482111</v>
      </c>
      <c r="BB299">
        <v>1.6794652355495101</v>
      </c>
      <c r="BC299">
        <f t="shared" si="41"/>
        <v>25.094772915199997</v>
      </c>
      <c r="BD299">
        <f t="shared" si="42"/>
        <v>629.7476276654553</v>
      </c>
      <c r="BE299">
        <f t="shared" si="43"/>
        <v>0.40796893931415651</v>
      </c>
      <c r="BF299">
        <f t="shared" si="44"/>
        <v>6.7609860972179331E-2</v>
      </c>
      <c r="BH299">
        <v>142.67414046674901</v>
      </c>
    </row>
    <row r="300" spans="1:60" x14ac:dyDescent="0.3">
      <c r="A300">
        <v>299</v>
      </c>
      <c r="B300" s="6"/>
      <c r="C300" s="6"/>
      <c r="D300" s="6"/>
      <c r="E300" s="6"/>
      <c r="N300">
        <v>248</v>
      </c>
      <c r="O300">
        <v>12.4</v>
      </c>
      <c r="P300" s="4"/>
      <c r="Q300" s="3"/>
      <c r="R300" s="8"/>
      <c r="S300" s="4"/>
      <c r="T300" s="3"/>
      <c r="V300" s="7"/>
      <c r="W300" s="4"/>
      <c r="X300" s="3"/>
      <c r="AA300" s="4"/>
      <c r="AB300" s="3"/>
      <c r="AD300" s="4"/>
      <c r="AE300" s="3"/>
      <c r="AG300" s="7"/>
      <c r="AH300" s="4"/>
      <c r="AI300" s="3"/>
      <c r="AJ300" s="5"/>
      <c r="AP300">
        <v>299</v>
      </c>
      <c r="AV300">
        <v>248</v>
      </c>
      <c r="AW300">
        <v>3.8153846153846298</v>
      </c>
      <c r="AX300">
        <f t="shared" si="37"/>
        <v>59.45838126884945</v>
      </c>
      <c r="AY300">
        <f t="shared" si="38"/>
        <v>3535.2991031118672</v>
      </c>
      <c r="AZ300">
        <f t="shared" si="39"/>
        <v>0.33756795891179403</v>
      </c>
      <c r="BA300">
        <f t="shared" si="40"/>
        <v>0.3127872607044786</v>
      </c>
      <c r="BB300">
        <v>1.6833559974874099</v>
      </c>
      <c r="BC300">
        <f t="shared" si="41"/>
        <v>24.219394752073626</v>
      </c>
      <c r="BD300">
        <f t="shared" si="42"/>
        <v>586.57908215677151</v>
      </c>
      <c r="BE300">
        <f t="shared" si="43"/>
        <v>0.40962063542474059</v>
      </c>
      <c r="BF300">
        <f t="shared" si="44"/>
        <v>6.2975275255623395E-2</v>
      </c>
      <c r="BH300">
        <v>143.99924094446101</v>
      </c>
    </row>
    <row r="301" spans="1:60" x14ac:dyDescent="0.3">
      <c r="A301">
        <v>300</v>
      </c>
      <c r="B301" s="6"/>
      <c r="C301" s="6"/>
      <c r="D301" s="6"/>
      <c r="E301" s="6"/>
      <c r="N301">
        <v>249</v>
      </c>
      <c r="O301">
        <v>12.45</v>
      </c>
      <c r="P301" s="4"/>
      <c r="Q301" s="3"/>
      <c r="R301" s="8"/>
      <c r="S301" s="4"/>
      <c r="T301" s="3"/>
      <c r="V301" s="7"/>
      <c r="W301" s="4"/>
      <c r="X301" s="3"/>
      <c r="AA301" s="4"/>
      <c r="AB301" s="3"/>
      <c r="AD301" s="4"/>
      <c r="AE301" s="3"/>
      <c r="AG301" s="7"/>
      <c r="AH301" s="4"/>
      <c r="AI301" s="3"/>
      <c r="AJ301" s="5"/>
      <c r="AP301">
        <v>300</v>
      </c>
      <c r="AV301">
        <v>249</v>
      </c>
      <c r="AW301">
        <v>3.8307692307692398</v>
      </c>
      <c r="AX301">
        <f t="shared" si="37"/>
        <v>59.128404867442157</v>
      </c>
      <c r="AY301">
        <f t="shared" si="38"/>
        <v>3496.1682621681575</v>
      </c>
      <c r="AZ301">
        <f t="shared" si="39"/>
        <v>0.33892912003643783</v>
      </c>
      <c r="BA301">
        <f t="shared" si="40"/>
        <v>0.30932514103910941</v>
      </c>
      <c r="BB301">
        <v>1.6868027221661199</v>
      </c>
    </row>
    <row r="302" spans="1:60" x14ac:dyDescent="0.3">
      <c r="A302">
        <v>301</v>
      </c>
      <c r="B302" s="6"/>
      <c r="C302" s="6"/>
      <c r="D302" s="6"/>
      <c r="E302" s="6"/>
      <c r="N302">
        <v>250</v>
      </c>
      <c r="O302">
        <v>12.5</v>
      </c>
      <c r="P302" s="4"/>
      <c r="Q302" s="3"/>
      <c r="R302" s="8"/>
      <c r="S302" s="4"/>
      <c r="T302" s="3"/>
      <c r="V302" s="7"/>
      <c r="W302" s="4"/>
      <c r="X302" s="3"/>
      <c r="AA302" s="4"/>
      <c r="AB302" s="3"/>
      <c r="AD302" s="4"/>
      <c r="AE302" s="3"/>
      <c r="AG302" s="7"/>
      <c r="AH302" s="4"/>
      <c r="AI302" s="3"/>
      <c r="AJ302" s="5"/>
      <c r="AP302">
        <v>301</v>
      </c>
      <c r="AV302">
        <v>250</v>
      </c>
      <c r="AW302">
        <v>3.84615384615386</v>
      </c>
      <c r="AX302">
        <f t="shared" si="37"/>
        <v>58.794950147188089</v>
      </c>
      <c r="AY302">
        <f t="shared" si="38"/>
        <v>3456.8461628103328</v>
      </c>
      <c r="AZ302">
        <f t="shared" si="39"/>
        <v>0.34029028116108262</v>
      </c>
      <c r="BA302">
        <f t="shared" si="40"/>
        <v>0.30584609969506671</v>
      </c>
      <c r="BB302">
        <v>1.6897949436827699</v>
      </c>
    </row>
    <row r="303" spans="1:60" x14ac:dyDescent="0.3">
      <c r="A303">
        <v>302</v>
      </c>
      <c r="B303" s="6"/>
      <c r="C303" s="6"/>
      <c r="D303" s="6"/>
      <c r="E303" s="6"/>
      <c r="N303">
        <v>251</v>
      </c>
      <c r="O303">
        <v>12.55</v>
      </c>
      <c r="P303" s="4"/>
      <c r="Q303" s="3"/>
      <c r="R303" s="8"/>
      <c r="S303" s="4"/>
      <c r="T303" s="3"/>
      <c r="V303" s="7"/>
      <c r="W303" s="4"/>
      <c r="X303" s="3"/>
      <c r="AA303" s="4"/>
      <c r="AB303" s="3"/>
      <c r="AD303" s="4"/>
      <c r="AE303" s="3"/>
      <c r="AG303" s="7"/>
      <c r="AH303" s="4"/>
      <c r="AI303" s="3"/>
      <c r="AJ303" s="5"/>
      <c r="AP303">
        <v>302</v>
      </c>
      <c r="AV303">
        <v>251</v>
      </c>
      <c r="AW303">
        <v>3.86153846153847</v>
      </c>
      <c r="AX303">
        <f t="shared" si="37"/>
        <v>58.457911659913904</v>
      </c>
      <c r="AY303">
        <f t="shared" si="38"/>
        <v>3417.3274356382981</v>
      </c>
      <c r="AZ303">
        <f t="shared" si="39"/>
        <v>0.34165144228572647</v>
      </c>
      <c r="BA303">
        <f t="shared" si="40"/>
        <v>0.30234966161213678</v>
      </c>
      <c r="BB303">
        <v>1.6923224574073099</v>
      </c>
    </row>
    <row r="304" spans="1:60" x14ac:dyDescent="0.3">
      <c r="A304">
        <v>303</v>
      </c>
      <c r="B304" s="6"/>
      <c r="C304" s="6"/>
      <c r="D304" s="6"/>
      <c r="E304" s="6"/>
      <c r="N304">
        <v>252</v>
      </c>
      <c r="O304">
        <v>12.6</v>
      </c>
      <c r="P304" s="4"/>
      <c r="Q304" s="3"/>
      <c r="S304" s="4"/>
      <c r="T304" s="3"/>
      <c r="V304" s="7"/>
      <c r="W304" s="4"/>
      <c r="X304" s="3"/>
      <c r="AA304" s="4"/>
      <c r="AB304" s="3"/>
      <c r="AD304" s="4"/>
      <c r="AE304" s="3"/>
      <c r="AG304" s="7"/>
      <c r="AH304" s="4"/>
      <c r="AI304" s="3"/>
      <c r="AJ304" s="5"/>
      <c r="AP304">
        <v>303</v>
      </c>
      <c r="AV304">
        <v>252</v>
      </c>
      <c r="AW304">
        <v>3.8769230769230898</v>
      </c>
      <c r="AX304">
        <f t="shared" si="37"/>
        <v>58.117180259724556</v>
      </c>
      <c r="AY304">
        <f t="shared" si="38"/>
        <v>3377.6066413413178</v>
      </c>
      <c r="AZ304">
        <f t="shared" si="39"/>
        <v>0.34301260341037121</v>
      </c>
      <c r="BA304">
        <f t="shared" si="40"/>
        <v>0.2988353455447289</v>
      </c>
      <c r="BB304">
        <v>1.69437532174692</v>
      </c>
    </row>
    <row r="305" spans="1:54" x14ac:dyDescent="0.3">
      <c r="A305">
        <v>304</v>
      </c>
      <c r="B305" s="6"/>
      <c r="C305" s="6"/>
      <c r="D305" s="6"/>
      <c r="E305" s="6"/>
      <c r="N305">
        <v>253</v>
      </c>
      <c r="O305">
        <v>12.65</v>
      </c>
      <c r="P305" s="4"/>
      <c r="Q305" s="3"/>
      <c r="S305" s="4"/>
      <c r="T305" s="3"/>
      <c r="V305" s="7"/>
      <c r="W305" s="4"/>
      <c r="X305" s="3"/>
      <c r="AA305" s="4"/>
      <c r="AB305" s="3"/>
      <c r="AD305" s="4"/>
      <c r="AE305" s="3"/>
      <c r="AG305" s="7"/>
      <c r="AH305" s="4"/>
      <c r="AI305" s="3"/>
      <c r="AJ305" s="5"/>
      <c r="AP305">
        <v>304</v>
      </c>
      <c r="AV305">
        <v>253</v>
      </c>
      <c r="AW305">
        <v>3.89230769230771</v>
      </c>
      <c r="AX305">
        <f t="shared" si="37"/>
        <v>57.772643020057785</v>
      </c>
      <c r="AY305">
        <f t="shared" si="38"/>
        <v>3337.6782815230317</v>
      </c>
      <c r="AZ305">
        <f t="shared" si="39"/>
        <v>0.34437376453501595</v>
      </c>
      <c r="BA305">
        <f t="shared" si="40"/>
        <v>0.29530266501962393</v>
      </c>
      <c r="BB305">
        <v>1.69594387326698</v>
      </c>
    </row>
    <row r="306" spans="1:54" x14ac:dyDescent="0.3">
      <c r="A306">
        <v>305</v>
      </c>
      <c r="B306" s="6"/>
      <c r="C306" s="6"/>
      <c r="D306" s="6"/>
      <c r="E306" s="6"/>
      <c r="N306">
        <v>254</v>
      </c>
      <c r="O306">
        <v>12.7</v>
      </c>
      <c r="P306" s="4"/>
      <c r="Q306" s="3"/>
      <c r="S306" s="4"/>
      <c r="T306" s="3"/>
      <c r="V306" s="7"/>
      <c r="W306" s="4"/>
      <c r="X306" s="3"/>
      <c r="AA306" s="4"/>
      <c r="AB306" s="3"/>
      <c r="AD306" s="4"/>
      <c r="AE306" s="3"/>
      <c r="AG306" s="7"/>
      <c r="AH306" s="4"/>
      <c r="AI306" s="3"/>
      <c r="AJ306" s="5"/>
      <c r="AP306">
        <v>305</v>
      </c>
      <c r="AV306">
        <v>254</v>
      </c>
      <c r="AW306">
        <v>3.90769230769232</v>
      </c>
      <c r="AX306">
        <f t="shared" si="37"/>
        <v>57.424183149933988</v>
      </c>
      <c r="AY306">
        <f t="shared" si="38"/>
        <v>3297.5368104371628</v>
      </c>
      <c r="AZ306">
        <f t="shared" si="39"/>
        <v>0.3457349256596598</v>
      </c>
      <c r="BA306">
        <f t="shared" si="40"/>
        <v>0.2917511293742962</v>
      </c>
      <c r="BB306">
        <v>1.6970187346557</v>
      </c>
    </row>
    <row r="307" spans="1:54" x14ac:dyDescent="0.3">
      <c r="A307">
        <v>306</v>
      </c>
      <c r="B307" s="6"/>
      <c r="C307" s="6"/>
      <c r="D307" s="6"/>
      <c r="E307" s="6"/>
      <c r="N307">
        <v>255</v>
      </c>
      <c r="O307">
        <v>12.75</v>
      </c>
      <c r="P307" s="4"/>
      <c r="Q307" s="3"/>
      <c r="S307" s="4"/>
      <c r="T307" s="3"/>
      <c r="V307" s="7"/>
      <c r="W307" s="4"/>
      <c r="X307" s="3"/>
      <c r="AA307" s="4"/>
      <c r="AB307" s="3"/>
      <c r="AD307" s="4"/>
      <c r="AE307" s="3"/>
      <c r="AG307" s="7"/>
      <c r="AH307" s="4"/>
      <c r="AI307" s="3"/>
      <c r="AJ307" s="5"/>
      <c r="AP307">
        <v>306</v>
      </c>
      <c r="AV307">
        <v>255</v>
      </c>
      <c r="AW307">
        <v>3.9230769230769398</v>
      </c>
      <c r="AX307">
        <f t="shared" si="37"/>
        <v>57.071679909397389</v>
      </c>
      <c r="AY307">
        <f t="shared" si="38"/>
        <v>3257.1766476807134</v>
      </c>
      <c r="AZ307">
        <f t="shared" si="39"/>
        <v>0.34709608678430448</v>
      </c>
      <c r="BA307">
        <f t="shared" si="40"/>
        <v>0.28818024487995042</v>
      </c>
      <c r="BB307">
        <v>1.6975908261796699</v>
      </c>
    </row>
    <row r="308" spans="1:54" x14ac:dyDescent="0.3">
      <c r="A308">
        <v>307</v>
      </c>
      <c r="B308" s="6"/>
      <c r="C308" s="6"/>
      <c r="D308" s="6"/>
      <c r="E308" s="6"/>
      <c r="N308">
        <v>256</v>
      </c>
      <c r="O308">
        <v>12.8</v>
      </c>
      <c r="P308" s="4"/>
      <c r="Q308" s="3"/>
      <c r="S308" s="4"/>
      <c r="T308" s="3"/>
      <c r="V308" s="7"/>
      <c r="W308" s="4"/>
      <c r="X308" s="3"/>
      <c r="AA308" s="4"/>
      <c r="AB308" s="3"/>
      <c r="AD308" s="4"/>
      <c r="AE308" s="3"/>
      <c r="AG308" s="7"/>
      <c r="AH308" s="4"/>
      <c r="AI308" s="3"/>
      <c r="AJ308" s="5"/>
      <c r="AP308">
        <v>307</v>
      </c>
      <c r="AV308">
        <v>256</v>
      </c>
      <c r="AW308">
        <v>3.9384615384615498</v>
      </c>
      <c r="AX308">
        <f t="shared" si="37"/>
        <v>56.715008524150889</v>
      </c>
      <c r="AY308">
        <f t="shared" si="38"/>
        <v>3216.5921918945078</v>
      </c>
      <c r="AZ308">
        <f t="shared" si="39"/>
        <v>0.34845724790894833</v>
      </c>
      <c r="BA308">
        <f t="shared" si="40"/>
        <v>0.28458951595368348</v>
      </c>
      <c r="BB308">
        <v>1.6976513727007201</v>
      </c>
    </row>
    <row r="309" spans="1:54" x14ac:dyDescent="0.3">
      <c r="A309">
        <v>308</v>
      </c>
      <c r="B309" s="6"/>
      <c r="C309" s="6"/>
      <c r="D309" s="6"/>
      <c r="E309" s="6"/>
      <c r="N309">
        <v>257</v>
      </c>
      <c r="P309" s="4"/>
      <c r="Q309" s="3"/>
      <c r="S309" s="4"/>
      <c r="T309" s="3"/>
      <c r="V309" s="7"/>
      <c r="W309" s="4"/>
      <c r="X309" s="3"/>
      <c r="AA309" s="4"/>
      <c r="AB309" s="3"/>
      <c r="AD309" s="4"/>
      <c r="AE309" s="3"/>
      <c r="AG309" s="7"/>
      <c r="AH309" s="4"/>
      <c r="AI309" s="3"/>
      <c r="AJ309" s="5"/>
      <c r="AP309">
        <v>308</v>
      </c>
      <c r="AV309">
        <v>257</v>
      </c>
      <c r="AW309">
        <v>3.95384615384617</v>
      </c>
      <c r="AX309">
        <f t="shared" ref="AX309:AX343" si="45">-0.0845*AW309^6+1.1519*AW309^5-6.1521*AW309^4+15.492*AW309^3-18.295*AW309^2-2.0925*AW309^1+106.35</f>
        <v>56.354040099384775</v>
      </c>
      <c r="AY309">
        <f t="shared" ref="AY309:AY343" si="46">AX309*AX309</f>
        <v>3175.7778355230671</v>
      </c>
      <c r="AZ309">
        <f t="shared" ref="AZ309:AZ343" si="47">AW309*1000/$AY$53</f>
        <v>0.34981840903359313</v>
      </c>
      <c r="BA309">
        <f t="shared" ref="BA309:BA343" si="48">AY309/$AY$53</f>
        <v>0.28097844646437148</v>
      </c>
      <c r="BB309">
        <v>1.69719191599272</v>
      </c>
    </row>
    <row r="310" spans="1:54" x14ac:dyDescent="0.3">
      <c r="A310">
        <v>309</v>
      </c>
      <c r="B310" s="6"/>
      <c r="C310" s="6"/>
      <c r="D310" s="6"/>
      <c r="E310" s="6"/>
      <c r="N310">
        <v>258</v>
      </c>
      <c r="P310" s="4"/>
      <c r="Q310" s="3"/>
      <c r="S310" s="4"/>
      <c r="T310" s="3"/>
      <c r="V310" s="7"/>
      <c r="W310" s="4"/>
      <c r="X310" s="3"/>
      <c r="AA310" s="4"/>
      <c r="AB310" s="3"/>
      <c r="AD310" s="4"/>
      <c r="AE310" s="3"/>
      <c r="AG310" s="7"/>
      <c r="AH310" s="4"/>
      <c r="AI310" s="3"/>
      <c r="AJ310" s="5"/>
      <c r="AP310">
        <v>309</v>
      </c>
      <c r="AV310">
        <v>258</v>
      </c>
      <c r="AW310">
        <v>3.96923076923078</v>
      </c>
      <c r="AX310">
        <f t="shared" si="45"/>
        <v>55.988641532799221</v>
      </c>
      <c r="AY310">
        <f t="shared" si="46"/>
        <v>3134.7279806882898</v>
      </c>
      <c r="AZ310">
        <f t="shared" si="47"/>
        <v>0.35117957015823692</v>
      </c>
      <c r="BA310">
        <f t="shared" si="48"/>
        <v>0.27734654113710105</v>
      </c>
      <c r="BB310">
        <v>1.69620432308546</v>
      </c>
    </row>
    <row r="311" spans="1:54" x14ac:dyDescent="0.3">
      <c r="A311">
        <v>310</v>
      </c>
      <c r="B311" s="6"/>
      <c r="C311" s="6"/>
      <c r="D311" s="6"/>
      <c r="E311" s="6"/>
      <c r="N311">
        <v>259</v>
      </c>
      <c r="P311" s="4"/>
      <c r="Q311" s="3"/>
      <c r="S311" s="4"/>
      <c r="T311" s="3"/>
      <c r="V311" s="7"/>
      <c r="W311" s="4"/>
      <c r="X311" s="3"/>
      <c r="AA311" s="4"/>
      <c r="AB311" s="3"/>
      <c r="AD311" s="4"/>
      <c r="AE311" s="3"/>
      <c r="AG311" s="7"/>
      <c r="AH311" s="4"/>
      <c r="AI311" s="3"/>
      <c r="AJ311" s="5"/>
      <c r="AP311">
        <v>310</v>
      </c>
      <c r="AV311">
        <v>259</v>
      </c>
      <c r="AW311">
        <v>3.9846153846154002</v>
      </c>
      <c r="AX311">
        <f t="shared" si="45"/>
        <v>55.618675426818598</v>
      </c>
      <c r="AY311">
        <f t="shared" si="46"/>
        <v>3093.4370562337949</v>
      </c>
      <c r="AZ311">
        <f t="shared" si="47"/>
        <v>0.35254073128288171</v>
      </c>
      <c r="BA311">
        <f t="shared" si="48"/>
        <v>0.27369330706117556</v>
      </c>
      <c r="BB311">
        <v>1.6946807974739599</v>
      </c>
    </row>
    <row r="312" spans="1:54" x14ac:dyDescent="0.3">
      <c r="A312">
        <v>311</v>
      </c>
      <c r="B312" s="6"/>
      <c r="C312" s="6"/>
      <c r="D312" s="6"/>
      <c r="E312" s="6"/>
      <c r="N312">
        <v>260</v>
      </c>
      <c r="P312" s="4"/>
      <c r="Q312" s="3"/>
      <c r="R312" s="8"/>
      <c r="S312" s="4"/>
      <c r="T312" s="3"/>
      <c r="V312" s="7"/>
      <c r="W312" s="4"/>
      <c r="X312" s="3"/>
      <c r="AA312" s="4"/>
      <c r="AB312" s="3"/>
      <c r="AD312" s="4"/>
      <c r="AE312" s="3"/>
      <c r="AG312" s="7"/>
      <c r="AH312" s="4"/>
      <c r="AI312" s="3"/>
      <c r="AJ312" s="5"/>
      <c r="AP312">
        <v>311</v>
      </c>
      <c r="AV312">
        <v>260</v>
      </c>
      <c r="AW312">
        <v>4.0000000000000098</v>
      </c>
      <c r="AX312">
        <f t="shared" si="45"/>
        <v>55.243999999999588</v>
      </c>
      <c r="AY312">
        <f t="shared" si="46"/>
        <v>3051.8995359999544</v>
      </c>
      <c r="AZ312">
        <f t="shared" si="47"/>
        <v>0.35390189240752551</v>
      </c>
      <c r="BA312">
        <f t="shared" si="48"/>
        <v>0.27001825530700757</v>
      </c>
      <c r="BB312">
        <v>1.6926138896334699</v>
      </c>
    </row>
    <row r="313" spans="1:54" x14ac:dyDescent="0.3">
      <c r="A313">
        <v>312</v>
      </c>
      <c r="B313" s="6"/>
      <c r="C313" s="6"/>
      <c r="D313" s="6"/>
      <c r="E313" s="6"/>
      <c r="N313">
        <v>261</v>
      </c>
      <c r="P313" s="4"/>
      <c r="Q313" s="3"/>
      <c r="R313" s="8"/>
      <c r="S313" s="4"/>
      <c r="T313" s="3"/>
      <c r="V313" s="7"/>
      <c r="W313" s="4"/>
      <c r="X313" s="3"/>
      <c r="AA313" s="4"/>
      <c r="AB313" s="3"/>
      <c r="AD313" s="4"/>
      <c r="AE313" s="3"/>
      <c r="AG313" s="7"/>
      <c r="AH313" s="4"/>
      <c r="AI313" s="3"/>
      <c r="AJ313" s="5"/>
      <c r="AP313">
        <v>312</v>
      </c>
      <c r="AV313">
        <v>261</v>
      </c>
      <c r="AW313">
        <v>4.0153846153846304</v>
      </c>
      <c r="AX313">
        <f t="shared" si="45"/>
        <v>54.864468997633985</v>
      </c>
      <c r="AY313">
        <f t="shared" si="46"/>
        <v>3010.1099583923406</v>
      </c>
      <c r="AZ313">
        <f t="shared" si="47"/>
        <v>0.3552630535321703</v>
      </c>
      <c r="BA313">
        <f t="shared" si="48"/>
        <v>0.26632090265744612</v>
      </c>
      <c r="BB313">
        <v>1.6899965033698101</v>
      </c>
    </row>
    <row r="314" spans="1:54" x14ac:dyDescent="0.3">
      <c r="A314">
        <v>313</v>
      </c>
      <c r="B314" s="6"/>
      <c r="C314" s="6"/>
      <c r="D314" s="6"/>
      <c r="E314" s="6"/>
      <c r="N314">
        <v>262</v>
      </c>
      <c r="P314" s="4"/>
      <c r="Q314" s="3"/>
      <c r="R314" s="8"/>
      <c r="S314" s="4"/>
      <c r="T314" s="3"/>
      <c r="V314" s="7"/>
      <c r="W314" s="4"/>
      <c r="X314" s="3"/>
      <c r="AA314" s="4"/>
      <c r="AB314" s="3"/>
      <c r="AD314" s="4"/>
      <c r="AE314" s="3"/>
      <c r="AG314" s="7"/>
      <c r="AH314" s="4"/>
      <c r="AI314" s="3"/>
      <c r="AJ314" s="5"/>
      <c r="AP314">
        <v>313</v>
      </c>
      <c r="AV314">
        <v>262</v>
      </c>
      <c r="AW314">
        <v>4.0307692307692404</v>
      </c>
      <c r="AX314">
        <f t="shared" si="45"/>
        <v>54.479931601543392</v>
      </c>
      <c r="AY314">
        <f t="shared" si="46"/>
        <v>2968.0629473088461</v>
      </c>
      <c r="AZ314">
        <f t="shared" si="47"/>
        <v>0.35662421465681415</v>
      </c>
      <c r="BA314">
        <f t="shared" si="48"/>
        <v>0.26260077345931393</v>
      </c>
      <c r="BB314">
        <v>1.68682191141278</v>
      </c>
    </row>
    <row r="315" spans="1:54" x14ac:dyDescent="0.3">
      <c r="A315">
        <v>314</v>
      </c>
      <c r="B315" s="6"/>
      <c r="C315" s="6"/>
      <c r="D315" s="6"/>
      <c r="E315" s="6"/>
      <c r="N315">
        <v>263</v>
      </c>
      <c r="P315" s="4"/>
      <c r="Q315" s="3"/>
      <c r="R315" s="8"/>
      <c r="S315" s="4"/>
      <c r="T315" s="3"/>
      <c r="V315" s="7"/>
      <c r="W315" s="4"/>
      <c r="X315" s="3"/>
      <c r="AA315" s="4"/>
      <c r="AB315" s="3"/>
      <c r="AD315" s="4"/>
      <c r="AE315" s="3"/>
      <c r="AG315" s="7"/>
      <c r="AH315" s="4"/>
      <c r="AI315" s="3"/>
      <c r="AJ315" s="5"/>
      <c r="AP315">
        <v>314</v>
      </c>
      <c r="AV315">
        <v>263</v>
      </c>
      <c r="AW315">
        <v>4.0461538461538602</v>
      </c>
      <c r="AX315">
        <f t="shared" si="45"/>
        <v>54.090232339066894</v>
      </c>
      <c r="AY315">
        <f t="shared" si="46"/>
        <v>2925.7532344942379</v>
      </c>
      <c r="AZ315">
        <f t="shared" si="47"/>
        <v>0.35798537578145889</v>
      </c>
      <c r="BA315">
        <f t="shared" si="48"/>
        <v>0.25885740160123677</v>
      </c>
      <c r="BB315">
        <v>1.68308376402753</v>
      </c>
    </row>
    <row r="316" spans="1:54" x14ac:dyDescent="0.3">
      <c r="A316">
        <v>315</v>
      </c>
      <c r="B316" s="6"/>
      <c r="C316" s="6"/>
      <c r="D316" s="6"/>
      <c r="E316" s="6"/>
      <c r="N316">
        <v>264</v>
      </c>
      <c r="P316" s="4"/>
      <c r="Q316" s="3"/>
      <c r="R316" s="8"/>
      <c r="S316" s="4"/>
      <c r="T316" s="3"/>
      <c r="V316" s="7"/>
      <c r="W316" s="4"/>
      <c r="X316" s="3"/>
      <c r="AA316" s="4"/>
      <c r="AB316" s="3"/>
      <c r="AD316" s="4"/>
      <c r="AE316" s="3"/>
      <c r="AG316" s="7"/>
      <c r="AH316" s="4"/>
      <c r="AI316" s="3"/>
      <c r="AJ316" s="5"/>
      <c r="AP316">
        <v>315</v>
      </c>
      <c r="AV316">
        <v>264</v>
      </c>
      <c r="AW316">
        <v>4.0615384615384702</v>
      </c>
      <c r="AX316">
        <f t="shared" si="45"/>
        <v>53.695210991241687</v>
      </c>
      <c r="AY316">
        <f t="shared" si="46"/>
        <v>2883.1756833939621</v>
      </c>
      <c r="AZ316">
        <f t="shared" si="47"/>
        <v>0.35934653690610269</v>
      </c>
      <c r="BA316">
        <f t="shared" si="48"/>
        <v>0.25509033262412034</v>
      </c>
      <c r="BB316">
        <v>1.67877609329362</v>
      </c>
    </row>
    <row r="317" spans="1:54" x14ac:dyDescent="0.3">
      <c r="A317">
        <v>316</v>
      </c>
      <c r="B317" s="6"/>
      <c r="C317" s="6"/>
      <c r="D317" s="6"/>
      <c r="E317" s="6"/>
      <c r="N317">
        <v>265</v>
      </c>
      <c r="P317" s="4"/>
      <c r="Q317" s="3"/>
      <c r="R317" s="8"/>
      <c r="S317" s="4"/>
      <c r="T317" s="3"/>
      <c r="V317" s="7"/>
      <c r="W317" s="4"/>
      <c r="X317" s="3"/>
      <c r="AA317" s="4"/>
      <c r="AB317" s="3"/>
      <c r="AD317" s="4"/>
      <c r="AE317" s="3"/>
      <c r="AG317" s="7"/>
      <c r="AH317" s="4"/>
      <c r="AI317" s="3"/>
      <c r="AJ317" s="5"/>
      <c r="AP317">
        <v>316</v>
      </c>
      <c r="AV317">
        <v>265</v>
      </c>
      <c r="AW317">
        <v>4.07692307692309</v>
      </c>
      <c r="AX317">
        <f t="shared" si="45"/>
        <v>53.294702500181486</v>
      </c>
      <c r="AY317">
        <f t="shared" si="46"/>
        <v>2840.3253145828508</v>
      </c>
      <c r="AZ317">
        <f t="shared" si="47"/>
        <v>0.36070769803074743</v>
      </c>
      <c r="BA317">
        <f t="shared" si="48"/>
        <v>0.25129912597096715</v>
      </c>
      <c r="BB317">
        <v>1.67389333325013</v>
      </c>
    </row>
    <row r="318" spans="1:54" x14ac:dyDescent="0.3">
      <c r="A318">
        <v>317</v>
      </c>
      <c r="B318" s="6"/>
      <c r="C318" s="6"/>
      <c r="D318" s="6"/>
      <c r="E318" s="6"/>
      <c r="N318">
        <v>266</v>
      </c>
      <c r="P318" s="4"/>
      <c r="Q318" s="3"/>
      <c r="R318" s="8"/>
      <c r="S318" s="4"/>
      <c r="T318" s="3"/>
      <c r="V318" s="7"/>
      <c r="W318" s="4"/>
      <c r="X318" s="3"/>
      <c r="AA318" s="4"/>
      <c r="AB318" s="3"/>
      <c r="AD318" s="4"/>
      <c r="AE318" s="3"/>
      <c r="AG318" s="7"/>
      <c r="AH318" s="4"/>
      <c r="AI318" s="3"/>
      <c r="AJ318" s="5"/>
      <c r="AP318">
        <v>317</v>
      </c>
      <c r="AV318">
        <v>266</v>
      </c>
      <c r="AW318">
        <v>4.0923076923077</v>
      </c>
      <c r="AX318">
        <f t="shared" si="45"/>
        <v>52.888536875642238</v>
      </c>
      <c r="AY318">
        <f t="shared" si="46"/>
        <v>2797.197332846169</v>
      </c>
      <c r="AZ318">
        <f t="shared" si="47"/>
        <v>0.36206885915539128</v>
      </c>
      <c r="BA318">
        <f t="shared" si="48"/>
        <v>0.24748335738288496</v>
      </c>
      <c r="BB318">
        <v>1.6684303265129099</v>
      </c>
    </row>
    <row r="319" spans="1:54" x14ac:dyDescent="0.3">
      <c r="A319">
        <v>318</v>
      </c>
      <c r="B319" s="6"/>
      <c r="C319" s="6"/>
      <c r="D319" s="6"/>
      <c r="E319" s="6"/>
      <c r="N319">
        <v>267</v>
      </c>
      <c r="P319" s="4"/>
      <c r="Q319" s="3"/>
      <c r="R319" s="8"/>
      <c r="S319" s="4"/>
      <c r="T319" s="3"/>
      <c r="V319" s="7"/>
      <c r="W319" s="4"/>
      <c r="X319" s="3"/>
      <c r="AA319" s="4"/>
      <c r="AB319" s="3"/>
      <c r="AD319" s="4"/>
      <c r="AE319" s="3"/>
      <c r="AG319" s="7"/>
      <c r="AH319" s="4"/>
      <c r="AI319" s="3"/>
      <c r="AJ319" s="5"/>
      <c r="AP319">
        <v>318</v>
      </c>
      <c r="AV319">
        <v>267</v>
      </c>
      <c r="AW319">
        <v>4.1076923076923197</v>
      </c>
      <c r="AX319">
        <f t="shared" si="45"/>
        <v>52.476539100782816</v>
      </c>
      <c r="AY319">
        <f t="shared" si="46"/>
        <v>2753.7871559959876</v>
      </c>
      <c r="AZ319">
        <f t="shared" si="47"/>
        <v>0.36343002028003596</v>
      </c>
      <c r="BA319">
        <f t="shared" si="48"/>
        <v>0.24364262144862883</v>
      </c>
      <c r="BB319">
        <v>1.6623823264186599</v>
      </c>
    </row>
    <row r="320" spans="1:54" x14ac:dyDescent="0.3">
      <c r="A320">
        <v>319</v>
      </c>
      <c r="B320" s="6"/>
      <c r="C320" s="6"/>
      <c r="D320" s="6"/>
      <c r="E320" s="6"/>
      <c r="N320">
        <v>268</v>
      </c>
      <c r="P320" s="4"/>
      <c r="Q320" s="3"/>
      <c r="R320" s="8"/>
      <c r="S320" s="4"/>
      <c r="T320" s="3"/>
      <c r="V320" s="7"/>
      <c r="W320" s="4"/>
      <c r="X320" s="3"/>
      <c r="AA320" s="4"/>
      <c r="AB320" s="3"/>
      <c r="AD320" s="4"/>
      <c r="AE320" s="3"/>
      <c r="AG320" s="7"/>
      <c r="AH320" s="4"/>
      <c r="AI320" s="3"/>
      <c r="AJ320" s="5"/>
      <c r="AP320">
        <v>319</v>
      </c>
      <c r="AV320">
        <v>268</v>
      </c>
      <c r="AW320">
        <v>4.1230769230769297</v>
      </c>
      <c r="AX320">
        <f t="shared" si="45"/>
        <v>52.058529037122582</v>
      </c>
      <c r="AY320">
        <f t="shared" si="46"/>
        <v>2710.0904455089349</v>
      </c>
      <c r="AZ320">
        <f t="shared" si="47"/>
        <v>0.36479118140467987</v>
      </c>
      <c r="BA320">
        <f t="shared" si="48"/>
        <v>0.23977653431529089</v>
      </c>
      <c r="BB320">
        <v>1.6557450218627201</v>
      </c>
    </row>
    <row r="321" spans="1:54" x14ac:dyDescent="0.3">
      <c r="A321">
        <v>320</v>
      </c>
      <c r="B321" s="6"/>
      <c r="C321" s="6"/>
      <c r="D321" s="6"/>
      <c r="E321" s="6"/>
      <c r="N321">
        <v>269</v>
      </c>
      <c r="P321" s="4"/>
      <c r="Q321" s="3"/>
      <c r="R321" s="8"/>
      <c r="S321" s="4"/>
      <c r="T321" s="3"/>
      <c r="V321" s="7"/>
      <c r="W321" s="4"/>
      <c r="X321" s="3"/>
      <c r="AA321" s="4"/>
      <c r="AB321" s="3"/>
      <c r="AD321" s="4"/>
      <c r="AE321" s="3"/>
      <c r="AG321" s="7"/>
      <c r="AH321" s="4"/>
      <c r="AI321" s="3"/>
      <c r="AJ321" s="5"/>
      <c r="AP321">
        <v>320</v>
      </c>
      <c r="AV321">
        <v>269</v>
      </c>
      <c r="AW321">
        <v>4.1384615384615504</v>
      </c>
      <c r="AX321">
        <f t="shared" si="45"/>
        <v>51.634321328687335</v>
      </c>
      <c r="AY321">
        <f t="shared" si="46"/>
        <v>2666.1031390741359</v>
      </c>
      <c r="AZ321">
        <f t="shared" si="47"/>
        <v>0.36615234252932466</v>
      </c>
      <c r="BA321">
        <f t="shared" si="48"/>
        <v>0.23588473656799464</v>
      </c>
      <c r="BB321">
        <v>1.6485145385509099</v>
      </c>
    </row>
    <row r="322" spans="1:54" x14ac:dyDescent="0.3">
      <c r="A322">
        <v>321</v>
      </c>
      <c r="B322" s="6"/>
      <c r="C322" s="6"/>
      <c r="D322" s="6"/>
      <c r="E322" s="6"/>
      <c r="N322">
        <v>270</v>
      </c>
      <c r="P322" s="4"/>
      <c r="Q322" s="3"/>
      <c r="R322" s="8"/>
      <c r="S322" s="4"/>
      <c r="T322" s="3"/>
      <c r="V322" s="7"/>
      <c r="W322" s="4"/>
      <c r="X322" s="3"/>
      <c r="AA322" s="4"/>
      <c r="AB322" s="3"/>
      <c r="AD322" s="4"/>
      <c r="AE322" s="3"/>
      <c r="AG322" s="7"/>
      <c r="AH322" s="4"/>
      <c r="AI322" s="3"/>
      <c r="AJ322" s="5"/>
      <c r="AP322">
        <v>321</v>
      </c>
      <c r="AV322">
        <v>270</v>
      </c>
      <c r="AW322">
        <v>4.1538461538461604</v>
      </c>
      <c r="AX322">
        <f t="shared" si="45"/>
        <v>51.203725305351767</v>
      </c>
      <c r="AY322">
        <f t="shared" si="46"/>
        <v>2621.8214851459211</v>
      </c>
      <c r="AZ322">
        <f t="shared" si="47"/>
        <v>0.36751350365396851</v>
      </c>
      <c r="BA322">
        <f t="shared" si="48"/>
        <v>0.23196689628696207</v>
      </c>
      <c r="BB322">
        <v>1.6406874554275299</v>
      </c>
    </row>
    <row r="323" spans="1:54" x14ac:dyDescent="0.3">
      <c r="A323">
        <v>322</v>
      </c>
      <c r="B323" s="6"/>
      <c r="C323" s="6"/>
      <c r="D323" s="6"/>
      <c r="E323" s="6"/>
      <c r="N323">
        <v>271</v>
      </c>
      <c r="P323" s="4"/>
      <c r="Q323" s="3"/>
      <c r="R323" s="8"/>
      <c r="S323" s="4"/>
      <c r="T323" s="3"/>
      <c r="V323" s="7"/>
      <c r="W323" s="4"/>
      <c r="X323" s="3"/>
      <c r="AA323" s="4"/>
      <c r="AB323" s="3"/>
      <c r="AD323" s="4"/>
      <c r="AE323" s="3"/>
      <c r="AG323" s="7"/>
      <c r="AH323" s="4"/>
      <c r="AI323" s="3"/>
      <c r="AJ323" s="5"/>
      <c r="AP323">
        <v>322</v>
      </c>
      <c r="AV323">
        <v>271</v>
      </c>
      <c r="AW323">
        <v>4.1692307692307802</v>
      </c>
      <c r="AX323">
        <f t="shared" si="45"/>
        <v>50.766544885372717</v>
      </c>
      <c r="AY323">
        <f t="shared" si="46"/>
        <v>2577.2420795985627</v>
      </c>
      <c r="AZ323">
        <f t="shared" si="47"/>
        <v>0.36887466477861319</v>
      </c>
      <c r="BA323">
        <f t="shared" si="48"/>
        <v>0.2280227122905589</v>
      </c>
      <c r="BB323">
        <v>1.6322608013826601</v>
      </c>
    </row>
    <row r="324" spans="1:54" x14ac:dyDescent="0.3">
      <c r="A324">
        <v>323</v>
      </c>
      <c r="B324" s="6"/>
      <c r="C324" s="6"/>
      <c r="D324" s="6"/>
      <c r="E324" s="6"/>
      <c r="N324">
        <v>272</v>
      </c>
      <c r="P324" s="4"/>
      <c r="Q324" s="3"/>
      <c r="R324" s="8"/>
      <c r="S324" s="4"/>
      <c r="T324" s="3"/>
      <c r="V324" s="7"/>
      <c r="W324" s="4"/>
      <c r="X324" s="3"/>
      <c r="AA324" s="4"/>
      <c r="AB324" s="3"/>
      <c r="AD324" s="4"/>
      <c r="AE324" s="3"/>
      <c r="AG324" s="7"/>
      <c r="AH324" s="4"/>
      <c r="AI324" s="3"/>
      <c r="AJ324" s="5"/>
      <c r="AP324">
        <v>323</v>
      </c>
      <c r="AV324">
        <v>272</v>
      </c>
      <c r="AW324">
        <v>4.1846153846153902</v>
      </c>
      <c r="AX324">
        <f t="shared" si="45"/>
        <v>50.32257847712188</v>
      </c>
      <c r="AY324">
        <f t="shared" si="46"/>
        <v>2532.3619045860901</v>
      </c>
      <c r="AZ324">
        <f t="shared" si="47"/>
        <v>0.37023582590325704</v>
      </c>
      <c r="BA324">
        <f t="shared" si="48"/>
        <v>0.22405191757343515</v>
      </c>
      <c r="BB324">
        <v>1.6232320865148799</v>
      </c>
    </row>
    <row r="325" spans="1:54" x14ac:dyDescent="0.3">
      <c r="A325">
        <v>324</v>
      </c>
      <c r="B325" s="6"/>
      <c r="C325" s="6"/>
      <c r="D325" s="6"/>
      <c r="E325" s="6"/>
      <c r="N325">
        <v>273</v>
      </c>
      <c r="P325" s="4"/>
      <c r="Q325" s="3"/>
      <c r="R325" s="8"/>
      <c r="S325" s="4"/>
      <c r="T325" s="3"/>
      <c r="V325" s="7"/>
      <c r="W325" s="4"/>
      <c r="X325" s="3"/>
      <c r="AA325" s="4"/>
      <c r="AB325" s="3"/>
      <c r="AD325" s="4"/>
      <c r="AE325" s="3"/>
      <c r="AG325" s="7"/>
      <c r="AH325" s="4"/>
      <c r="AI325" s="3"/>
      <c r="AJ325" s="5"/>
      <c r="AP325">
        <v>324</v>
      </c>
      <c r="AV325">
        <v>273</v>
      </c>
      <c r="AW325">
        <v>4.2000000000000099</v>
      </c>
      <c r="AX325">
        <f t="shared" si="45"/>
        <v>49.871618879999922</v>
      </c>
      <c r="AY325">
        <f t="shared" si="46"/>
        <v>2487.1783697119645</v>
      </c>
      <c r="AZ325">
        <f t="shared" si="47"/>
        <v>0.37159698702790178</v>
      </c>
      <c r="BA325">
        <f t="shared" si="48"/>
        <v>0.22005428294903154</v>
      </c>
      <c r="BB325">
        <v>1.6135993038182099</v>
      </c>
    </row>
    <row r="326" spans="1:54" x14ac:dyDescent="0.3">
      <c r="A326">
        <v>325</v>
      </c>
      <c r="B326" s="6"/>
      <c r="C326" s="6"/>
      <c r="D326" s="6"/>
      <c r="E326" s="6"/>
      <c r="N326">
        <v>274</v>
      </c>
      <c r="P326" s="4"/>
      <c r="Q326" s="3"/>
      <c r="R326" s="8"/>
      <c r="S326" s="4"/>
      <c r="T326" s="3"/>
      <c r="V326" s="7"/>
      <c r="W326" s="4"/>
      <c r="X326" s="3"/>
      <c r="AA326" s="4"/>
      <c r="AB326" s="3"/>
      <c r="AD326" s="4"/>
      <c r="AE326" s="3"/>
      <c r="AG326" s="7"/>
      <c r="AH326" s="4"/>
      <c r="AI326" s="3"/>
      <c r="AJ326" s="5"/>
      <c r="AP326">
        <v>325</v>
      </c>
      <c r="AV326">
        <v>274</v>
      </c>
      <c r="AW326">
        <v>4.2153846153846199</v>
      </c>
      <c r="AX326">
        <f t="shared" si="45"/>
        <v>49.413453184556722</v>
      </c>
      <c r="AY326">
        <f t="shared" si="46"/>
        <v>2441.689355622379</v>
      </c>
      <c r="AZ326">
        <f t="shared" si="47"/>
        <v>0.37295814815254558</v>
      </c>
      <c r="BA326">
        <f t="shared" si="48"/>
        <v>0.21602962090651734</v>
      </c>
      <c r="BB326">
        <v>1.60336092618321</v>
      </c>
    </row>
    <row r="327" spans="1:54" x14ac:dyDescent="0.3">
      <c r="A327">
        <v>326</v>
      </c>
      <c r="B327" s="6"/>
      <c r="C327" s="6"/>
      <c r="D327" s="6"/>
      <c r="E327" s="6"/>
      <c r="N327">
        <v>275</v>
      </c>
      <c r="P327" s="4"/>
      <c r="Q327" s="3"/>
      <c r="R327" s="8"/>
      <c r="S327" s="4"/>
      <c r="T327" s="3"/>
      <c r="V327" s="7"/>
      <c r="W327" s="4"/>
      <c r="X327" s="3"/>
      <c r="AA327" s="4"/>
      <c r="AB327" s="3"/>
      <c r="AD327" s="4"/>
      <c r="AE327" s="3"/>
      <c r="AG327" s="7"/>
      <c r="AH327" s="4"/>
      <c r="AI327" s="3"/>
      <c r="AJ327" s="5"/>
      <c r="AP327">
        <v>326</v>
      </c>
      <c r="AV327">
        <v>275</v>
      </c>
      <c r="AW327">
        <v>4.2307692307692397</v>
      </c>
      <c r="AX327">
        <f t="shared" si="45"/>
        <v>48.9478626717979</v>
      </c>
      <c r="AY327">
        <f t="shared" si="46"/>
        <v>2395.8932601371862</v>
      </c>
      <c r="AZ327">
        <f t="shared" si="47"/>
        <v>0.37431930927719032</v>
      </c>
      <c r="BA327">
        <f t="shared" si="48"/>
        <v>0.21197778969224598</v>
      </c>
      <c r="BB327">
        <v>1.59251594256493</v>
      </c>
    </row>
    <row r="328" spans="1:54" x14ac:dyDescent="0.3">
      <c r="A328">
        <v>327</v>
      </c>
      <c r="B328" s="6"/>
      <c r="C328" s="6"/>
      <c r="D328" s="6"/>
      <c r="E328" s="6"/>
      <c r="N328">
        <v>276</v>
      </c>
      <c r="P328" s="4"/>
      <c r="Q328" s="3"/>
      <c r="R328" s="8"/>
      <c r="S328" s="4"/>
      <c r="T328" s="3"/>
      <c r="V328" s="7"/>
      <c r="W328" s="4"/>
      <c r="X328" s="3"/>
      <c r="AA328" s="4"/>
      <c r="AB328" s="3"/>
      <c r="AD328" s="4"/>
      <c r="AE328" s="3"/>
      <c r="AG328" s="7"/>
      <c r="AH328" s="4"/>
      <c r="AI328" s="3"/>
      <c r="AJ328" s="5"/>
      <c r="AP328">
        <v>327</v>
      </c>
      <c r="AV328">
        <v>276</v>
      </c>
      <c r="AW328">
        <v>4.2461538461538497</v>
      </c>
      <c r="AX328">
        <f t="shared" si="45"/>
        <v>48.474622711686031</v>
      </c>
      <c r="AY328">
        <f t="shared" si="46"/>
        <v>2349.7890470403072</v>
      </c>
      <c r="AZ328">
        <f t="shared" si="47"/>
        <v>0.37568047040183417</v>
      </c>
      <c r="BA328">
        <f t="shared" si="48"/>
        <v>0.20789869762650967</v>
      </c>
      <c r="BB328">
        <v>1.5810638574729701</v>
      </c>
    </row>
    <row r="329" spans="1:54" x14ac:dyDescent="0.3">
      <c r="A329">
        <v>328</v>
      </c>
      <c r="B329" s="6"/>
      <c r="C329" s="6"/>
      <c r="D329" s="6"/>
      <c r="E329" s="6"/>
      <c r="N329">
        <v>277</v>
      </c>
      <c r="P329" s="4"/>
      <c r="Q329" s="3"/>
      <c r="R329" s="8"/>
      <c r="S329" s="4"/>
      <c r="T329" s="3"/>
      <c r="V329" s="7"/>
      <c r="W329" s="4"/>
      <c r="X329" s="3"/>
      <c r="AA329" s="4"/>
      <c r="AB329" s="3"/>
      <c r="AD329" s="4"/>
      <c r="AE329" s="3"/>
      <c r="AG329" s="7"/>
      <c r="AH329" s="4"/>
      <c r="AI329" s="3"/>
      <c r="AJ329" s="5"/>
      <c r="AP329">
        <v>328</v>
      </c>
      <c r="AV329">
        <v>277</v>
      </c>
      <c r="AW329">
        <v>4.2615384615384704</v>
      </c>
      <c r="AX329">
        <f t="shared" si="45"/>
        <v>47.993502660833741</v>
      </c>
      <c r="AY329">
        <f t="shared" si="46"/>
        <v>2303.3762976554553</v>
      </c>
      <c r="AZ329">
        <f t="shared" si="47"/>
        <v>0.37704163152647896</v>
      </c>
      <c r="BA329">
        <f t="shared" si="48"/>
        <v>0.20379230766672585</v>
      </c>
      <c r="BB329">
        <v>1.5690046857394999</v>
      </c>
    </row>
    <row r="330" spans="1:54" x14ac:dyDescent="0.3">
      <c r="A330">
        <v>329</v>
      </c>
      <c r="B330" s="6"/>
      <c r="C330" s="6"/>
      <c r="D330" s="6"/>
      <c r="E330" s="6"/>
      <c r="N330">
        <v>278</v>
      </c>
      <c r="P330" s="4"/>
      <c r="Q330" s="3"/>
      <c r="R330" s="8"/>
      <c r="S330" s="4"/>
      <c r="T330" s="3"/>
      <c r="V330" s="7"/>
      <c r="W330" s="4"/>
      <c r="X330" s="3"/>
      <c r="AA330" s="4"/>
      <c r="AB330" s="3"/>
      <c r="AD330" s="4"/>
      <c r="AE330" s="3"/>
      <c r="AG330" s="7"/>
      <c r="AH330" s="4"/>
      <c r="AI330" s="3"/>
      <c r="AJ330" s="5"/>
      <c r="AP330">
        <v>329</v>
      </c>
      <c r="AV330">
        <v>278</v>
      </c>
      <c r="AW330">
        <v>4.2769230769230804</v>
      </c>
      <c r="AX330">
        <f t="shared" si="45"/>
        <v>47.504265759395111</v>
      </c>
      <c r="AY330">
        <f t="shared" si="46"/>
        <v>2256.6552653392387</v>
      </c>
      <c r="AZ330">
        <f t="shared" si="47"/>
        <v>0.37840279265112287</v>
      </c>
      <c r="BA330">
        <f t="shared" si="48"/>
        <v>0.1996586422287403</v>
      </c>
      <c r="BB330">
        <v>1.55633899362863</v>
      </c>
    </row>
    <row r="331" spans="1:54" ht="15" thickBot="1" x14ac:dyDescent="0.35">
      <c r="A331">
        <v>330</v>
      </c>
      <c r="B331" s="6"/>
      <c r="C331" s="6"/>
      <c r="D331" s="6"/>
      <c r="E331" s="6"/>
      <c r="N331">
        <v>279</v>
      </c>
      <c r="P331" s="4"/>
      <c r="Q331" s="3"/>
      <c r="R331" s="8"/>
      <c r="S331" s="4"/>
      <c r="T331" s="3"/>
      <c r="V331" s="7"/>
      <c r="W331" s="4"/>
      <c r="X331" s="3"/>
      <c r="AA331" s="4"/>
      <c r="AB331" s="3"/>
      <c r="AD331" s="2"/>
      <c r="AE331" s="1"/>
      <c r="AG331" s="7"/>
      <c r="AH331" s="4"/>
      <c r="AI331" s="3"/>
      <c r="AJ331" s="5"/>
      <c r="AP331">
        <v>330</v>
      </c>
      <c r="AV331">
        <v>279</v>
      </c>
      <c r="AW331">
        <v>4.2923076923077002</v>
      </c>
      <c r="AX331">
        <f t="shared" si="45"/>
        <v>47.006669027142792</v>
      </c>
      <c r="AY331">
        <f t="shared" si="46"/>
        <v>2209.6269330273453</v>
      </c>
      <c r="AZ331">
        <f t="shared" si="47"/>
        <v>0.37976395377576755</v>
      </c>
      <c r="BA331">
        <f t="shared" si="48"/>
        <v>0.19549778827825307</v>
      </c>
      <c r="BB331">
        <v>1.5430678961018101</v>
      </c>
    </row>
    <row r="332" spans="1:54" x14ac:dyDescent="0.3">
      <c r="A332" s="9">
        <v>331</v>
      </c>
      <c r="B332" s="10"/>
      <c r="C332" s="10"/>
      <c r="D332" s="10"/>
      <c r="E332" s="10"/>
      <c r="F332" s="9"/>
      <c r="G332" s="9"/>
      <c r="H332" s="9"/>
      <c r="I332" s="9"/>
      <c r="J332" s="9"/>
      <c r="K332" s="9"/>
      <c r="L332" s="9"/>
      <c r="M332" s="9"/>
      <c r="N332" s="9">
        <v>280</v>
      </c>
      <c r="O332" s="9"/>
      <c r="P332" s="4"/>
      <c r="Q332" s="3"/>
      <c r="R332" s="8"/>
      <c r="S332" s="4"/>
      <c r="T332" s="3"/>
      <c r="V332" s="7"/>
      <c r="W332" s="4"/>
      <c r="X332" s="3"/>
      <c r="AA332" s="4"/>
      <c r="AB332" s="3"/>
      <c r="AG332" s="7"/>
      <c r="AH332" s="4"/>
      <c r="AI332" s="3"/>
      <c r="AJ332" s="5"/>
      <c r="AP332">
        <v>331</v>
      </c>
      <c r="AV332">
        <v>280</v>
      </c>
      <c r="AW332">
        <v>4.3076923076923102</v>
      </c>
      <c r="AX332">
        <f t="shared" si="45"/>
        <v>46.500463158745063</v>
      </c>
      <c r="AY332">
        <f t="shared" si="46"/>
        <v>2162.2930739778071</v>
      </c>
      <c r="AZ332">
        <f t="shared" si="47"/>
        <v>0.3811251149004114</v>
      </c>
      <c r="BA332">
        <f t="shared" si="48"/>
        <v>0.19130990270510739</v>
      </c>
      <c r="BB332">
        <v>1.52919304936343</v>
      </c>
    </row>
    <row r="333" spans="1:54" x14ac:dyDescent="0.3">
      <c r="A333">
        <v>332</v>
      </c>
      <c r="B333" s="6"/>
      <c r="C333" s="6"/>
      <c r="D333" s="6"/>
      <c r="E333" s="6"/>
      <c r="N333">
        <v>281</v>
      </c>
      <c r="P333" s="4"/>
      <c r="Q333" s="3"/>
      <c r="R333" s="8"/>
      <c r="S333" s="4"/>
      <c r="T333" s="3"/>
      <c r="V333" s="7"/>
      <c r="W333" s="4"/>
      <c r="X333" s="3"/>
      <c r="AA333" s="4"/>
      <c r="AB333" s="3"/>
      <c r="AG333" s="7"/>
      <c r="AH333" s="4"/>
      <c r="AI333" s="3"/>
      <c r="AJ333" s="5"/>
      <c r="AP333">
        <v>332</v>
      </c>
      <c r="AV333">
        <v>281</v>
      </c>
      <c r="AW333">
        <v>4.3230769230769299</v>
      </c>
      <c r="AX333">
        <f t="shared" si="45"/>
        <v>45.985392418233687</v>
      </c>
      <c r="AY333">
        <f t="shared" si="46"/>
        <v>2114.6563158589443</v>
      </c>
      <c r="AZ333">
        <f t="shared" si="47"/>
        <v>0.38248627602505608</v>
      </c>
      <c r="BA333">
        <f t="shared" si="48"/>
        <v>0.18709521799350112</v>
      </c>
      <c r="BB333">
        <v>1.5147166969096399</v>
      </c>
    </row>
    <row r="334" spans="1:54" x14ac:dyDescent="0.3">
      <c r="A334">
        <v>333</v>
      </c>
      <c r="B334" s="6"/>
      <c r="C334" s="6"/>
      <c r="D334" s="6"/>
      <c r="E334" s="6"/>
      <c r="N334">
        <v>282</v>
      </c>
      <c r="P334" s="4"/>
      <c r="Q334" s="3"/>
      <c r="R334" s="8"/>
      <c r="S334" s="4"/>
      <c r="T334" s="3"/>
      <c r="V334" s="7"/>
      <c r="W334" s="4"/>
      <c r="X334" s="3"/>
      <c r="AA334" s="4"/>
      <c r="AB334" s="3"/>
      <c r="AG334" s="7"/>
      <c r="AH334" s="4"/>
      <c r="AI334" s="3"/>
      <c r="AJ334" s="5"/>
      <c r="AP334">
        <v>333</v>
      </c>
      <c r="AV334">
        <v>282</v>
      </c>
      <c r="AW334">
        <v>4.3384615384615399</v>
      </c>
      <c r="AX334">
        <f t="shared" si="45"/>
        <v>45.461194532663342</v>
      </c>
      <c r="AY334">
        <f t="shared" si="46"/>
        <v>2066.7202083366592</v>
      </c>
      <c r="AZ334">
        <f t="shared" si="47"/>
        <v>0.38384743714969993</v>
      </c>
      <c r="BA334">
        <f t="shared" si="48"/>
        <v>0.18285404820180431</v>
      </c>
      <c r="BB334">
        <v>1.49964165783506</v>
      </c>
    </row>
    <row r="335" spans="1:54" x14ac:dyDescent="0.3">
      <c r="A335">
        <v>334</v>
      </c>
      <c r="B335" s="6"/>
      <c r="C335" s="6"/>
      <c r="D335" s="6"/>
      <c r="E335" s="6"/>
      <c r="N335">
        <v>283</v>
      </c>
      <c r="P335" s="4"/>
      <c r="Q335" s="3"/>
      <c r="R335" s="8"/>
      <c r="S335" s="4"/>
      <c r="T335" s="3"/>
      <c r="V335" s="7"/>
      <c r="W335" s="4"/>
      <c r="X335" s="3"/>
      <c r="AA335" s="4"/>
      <c r="AB335" s="3"/>
      <c r="AG335" s="7"/>
      <c r="AH335" s="4"/>
      <c r="AI335" s="3"/>
      <c r="AJ335" s="5"/>
      <c r="AP335">
        <v>334</v>
      </c>
      <c r="AV335">
        <v>283</v>
      </c>
      <c r="AW335">
        <v>4.3538461538461597</v>
      </c>
      <c r="AX335">
        <f t="shared" si="45"/>
        <v>44.927600584967855</v>
      </c>
      <c r="AY335">
        <f t="shared" si="46"/>
        <v>2018.489294322404</v>
      </c>
      <c r="AZ335">
        <f t="shared" si="47"/>
        <v>0.38520859827434467</v>
      </c>
      <c r="BA335">
        <f t="shared" si="48"/>
        <v>0.17858679526625695</v>
      </c>
      <c r="BB335">
        <v>1.48397135081319</v>
      </c>
    </row>
    <row r="336" spans="1:54" x14ac:dyDescent="0.3">
      <c r="A336">
        <v>335</v>
      </c>
      <c r="B336" s="6"/>
      <c r="C336" s="6"/>
      <c r="D336" s="6"/>
      <c r="E336" s="6"/>
      <c r="N336">
        <v>284</v>
      </c>
      <c r="P336" s="4"/>
      <c r="Q336" s="3"/>
      <c r="R336" s="8"/>
      <c r="S336" s="4"/>
      <c r="T336" s="3"/>
      <c r="V336" s="7"/>
      <c r="W336" s="4"/>
      <c r="X336" s="3"/>
      <c r="AA336" s="4"/>
      <c r="AB336" s="3"/>
      <c r="AG336" s="7"/>
      <c r="AH336" s="4"/>
      <c r="AI336" s="3"/>
      <c r="AJ336" s="5"/>
      <c r="AP336">
        <v>335</v>
      </c>
      <c r="AV336">
        <v>284</v>
      </c>
      <c r="AW336">
        <v>4.3692307692307697</v>
      </c>
      <c r="AX336">
        <f t="shared" si="45"/>
        <v>44.384334906007709</v>
      </c>
      <c r="AY336">
        <f t="shared" si="46"/>
        <v>1969.9691850486543</v>
      </c>
      <c r="AZ336">
        <f t="shared" si="47"/>
        <v>0.38656975939898847</v>
      </c>
      <c r="BA336">
        <f t="shared" si="48"/>
        <v>0.17429395564330696</v>
      </c>
      <c r="BB336">
        <v>1.4677097777889001</v>
      </c>
    </row>
    <row r="337" spans="1:54" x14ac:dyDescent="0.3">
      <c r="A337">
        <v>336</v>
      </c>
      <c r="B337" s="6"/>
      <c r="C337" s="6"/>
      <c r="D337" s="6"/>
      <c r="E337" s="6"/>
      <c r="N337">
        <v>285</v>
      </c>
      <c r="P337" s="4"/>
      <c r="Q337" s="3"/>
      <c r="R337" s="8"/>
      <c r="S337" s="4"/>
      <c r="T337" s="3"/>
      <c r="V337" s="7"/>
      <c r="W337" s="4"/>
      <c r="X337" s="3"/>
      <c r="AA337" s="4"/>
      <c r="AB337" s="3"/>
      <c r="AG337" s="7"/>
      <c r="AH337" s="4"/>
      <c r="AI337" s="3"/>
      <c r="AJ337" s="5"/>
      <c r="AP337">
        <v>336</v>
      </c>
      <c r="AV337">
        <v>285</v>
      </c>
      <c r="AW337">
        <v>4.3846153846153904</v>
      </c>
      <c r="AX337">
        <f t="shared" si="45"/>
        <v>43.831114965808489</v>
      </c>
      <c r="AY337">
        <f t="shared" si="46"/>
        <v>1921.166639145921</v>
      </c>
      <c r="AZ337">
        <f t="shared" si="47"/>
        <v>0.38793092052363326</v>
      </c>
      <c r="BA337">
        <f t="shared" si="48"/>
        <v>0.16997612730598635</v>
      </c>
      <c r="BB337">
        <v>1.4508615765453201</v>
      </c>
    </row>
    <row r="338" spans="1:54" x14ac:dyDescent="0.3">
      <c r="A338">
        <v>337</v>
      </c>
      <c r="B338" s="6"/>
      <c r="C338" s="6"/>
      <c r="N338">
        <v>286</v>
      </c>
      <c r="P338" s="4"/>
      <c r="Q338" s="3"/>
      <c r="R338" s="8"/>
      <c r="S338" s="4"/>
      <c r="T338" s="3"/>
      <c r="V338" s="7"/>
      <c r="W338" s="4"/>
      <c r="X338" s="3"/>
      <c r="AA338" s="4"/>
      <c r="AB338" s="3"/>
      <c r="AG338" s="7"/>
      <c r="AH338" s="4"/>
      <c r="AI338" s="3"/>
      <c r="AJ338" s="5"/>
      <c r="AP338">
        <v>337</v>
      </c>
      <c r="AV338">
        <v>286</v>
      </c>
      <c r="AW338">
        <v>4.4000000000000004</v>
      </c>
      <c r="AX338">
        <f t="shared" si="45"/>
        <v>43.267651264000129</v>
      </c>
      <c r="AY338">
        <f t="shared" si="46"/>
        <v>1872.0896459031319</v>
      </c>
      <c r="AZ338">
        <f t="shared" si="47"/>
        <v>0.38929208164827711</v>
      </c>
      <c r="BA338">
        <f t="shared" si="48"/>
        <v>0.16563401711041278</v>
      </c>
      <c r="BB338">
        <v>1.43343201277717</v>
      </c>
    </row>
    <row r="339" spans="1:54" x14ac:dyDescent="0.3">
      <c r="A339">
        <v>338</v>
      </c>
      <c r="B339" s="6"/>
      <c r="C339" s="6"/>
      <c r="N339">
        <v>287</v>
      </c>
      <c r="P339" s="4"/>
      <c r="Q339" s="3"/>
      <c r="R339" s="8"/>
      <c r="S339" s="4"/>
      <c r="T339" s="3"/>
      <c r="V339" s="7"/>
      <c r="W339" s="4"/>
      <c r="X339" s="3"/>
      <c r="AA339" s="4"/>
      <c r="AB339" s="3"/>
      <c r="AG339" s="7"/>
      <c r="AH339" s="4"/>
      <c r="AI339" s="3"/>
      <c r="AJ339" s="5"/>
      <c r="AP339">
        <v>338</v>
      </c>
      <c r="AV339">
        <v>287</v>
      </c>
      <c r="AW339">
        <v>4.4153846153846201</v>
      </c>
      <c r="AX339">
        <f t="shared" si="45"/>
        <v>42.693647219439015</v>
      </c>
      <c r="AY339">
        <f t="shared" si="46"/>
        <v>1822.7475128979127</v>
      </c>
      <c r="AZ339">
        <f t="shared" si="47"/>
        <v>0.39065324277292185</v>
      </c>
      <c r="BA339">
        <f t="shared" si="48"/>
        <v>0.16126844854892006</v>
      </c>
      <c r="BB339">
        <v>1.4154269676001201</v>
      </c>
    </row>
    <row r="340" spans="1:54" x14ac:dyDescent="0.3">
      <c r="A340">
        <v>339</v>
      </c>
      <c r="B340" s="6"/>
      <c r="C340" s="6"/>
      <c r="N340">
        <v>288</v>
      </c>
      <c r="P340" s="4"/>
      <c r="Q340" s="3"/>
      <c r="R340" s="8"/>
      <c r="S340" s="4"/>
      <c r="T340" s="3"/>
      <c r="V340" s="7"/>
      <c r="W340" s="4"/>
      <c r="X340" s="3"/>
      <c r="AA340" s="4"/>
      <c r="AB340" s="3"/>
      <c r="AG340" s="7"/>
      <c r="AH340" s="4"/>
      <c r="AI340" s="3"/>
      <c r="AJ340" s="5"/>
      <c r="AP340">
        <v>339</v>
      </c>
      <c r="AV340">
        <v>288</v>
      </c>
      <c r="AW340">
        <v>4.4307692307692301</v>
      </c>
      <c r="AX340">
        <f t="shared" si="45"/>
        <v>42.108799059033629</v>
      </c>
      <c r="AY340">
        <f t="shared" si="46"/>
        <v>1773.1509581940713</v>
      </c>
      <c r="AZ340">
        <f t="shared" si="47"/>
        <v>0.39201440389756576</v>
      </c>
      <c r="BA340">
        <f t="shared" si="48"/>
        <v>0.15688036990727436</v>
      </c>
      <c r="BB340">
        <v>1.3968529949013599</v>
      </c>
    </row>
    <row r="341" spans="1:54" x14ac:dyDescent="0.3">
      <c r="A341">
        <v>340</v>
      </c>
      <c r="B341" s="6"/>
      <c r="C341" s="6"/>
      <c r="N341">
        <v>289</v>
      </c>
      <c r="P341" s="4"/>
      <c r="Q341" s="3"/>
      <c r="R341" s="8"/>
      <c r="S341" s="4"/>
      <c r="T341" s="3"/>
      <c r="V341" s="7"/>
      <c r="W341" s="4"/>
      <c r="X341" s="3"/>
      <c r="AA341" s="4"/>
      <c r="AB341" s="3"/>
      <c r="AG341" s="7"/>
      <c r="AH341" s="4"/>
      <c r="AI341" s="3"/>
      <c r="AJ341" s="5"/>
      <c r="AP341">
        <v>340</v>
      </c>
      <c r="AV341">
        <v>289</v>
      </c>
      <c r="AW341">
        <v>4.4461538461538499</v>
      </c>
      <c r="AX341">
        <f t="shared" si="45"/>
        <v>41.512795705756432</v>
      </c>
      <c r="AY341">
        <f t="shared" si="46"/>
        <v>1723.3122073078696</v>
      </c>
      <c r="AZ341">
        <f t="shared" si="47"/>
        <v>0.39337556502221044</v>
      </c>
      <c r="BA341">
        <f t="shared" si="48"/>
        <v>0.15247086284381087</v>
      </c>
      <c r="BB341">
        <v>1.37771731123261</v>
      </c>
    </row>
    <row r="342" spans="1:54" x14ac:dyDescent="0.3">
      <c r="A342">
        <v>341</v>
      </c>
      <c r="B342" s="6"/>
      <c r="C342" s="6"/>
      <c r="N342">
        <v>290</v>
      </c>
      <c r="P342" s="4"/>
      <c r="Q342" s="3"/>
      <c r="R342" s="8"/>
      <c r="S342" s="4"/>
      <c r="T342" s="3"/>
      <c r="V342" s="7"/>
      <c r="W342" s="4"/>
      <c r="X342" s="3"/>
      <c r="AA342" s="4"/>
      <c r="AB342" s="3"/>
      <c r="AG342" s="7"/>
      <c r="AH342" s="4"/>
      <c r="AI342" s="3"/>
      <c r="AJ342" s="5"/>
      <c r="AP342">
        <v>341</v>
      </c>
      <c r="AV342">
        <v>290</v>
      </c>
      <c r="AW342">
        <v>4.4615384615384599</v>
      </c>
      <c r="AX342">
        <f t="shared" si="45"/>
        <v>40.905318665851027</v>
      </c>
      <c r="AY342">
        <f t="shared" si="46"/>
        <v>1673.2450951548205</v>
      </c>
      <c r="AZ342">
        <f t="shared" si="47"/>
        <v>0.39473672614685429</v>
      </c>
      <c r="BA342">
        <f t="shared" si="48"/>
        <v>0.14804115140922491</v>
      </c>
      <c r="BB342">
        <v>1.35802778127983</v>
      </c>
    </row>
    <row r="343" spans="1:54" x14ac:dyDescent="0.3">
      <c r="A343">
        <v>342</v>
      </c>
      <c r="B343" s="6"/>
      <c r="C343" s="6"/>
      <c r="N343">
        <v>291</v>
      </c>
      <c r="P343" s="4"/>
      <c r="Q343" s="3"/>
      <c r="R343" s="8"/>
      <c r="S343" s="4"/>
      <c r="T343" s="3"/>
      <c r="V343" s="7"/>
      <c r="W343" s="4"/>
      <c r="X343" s="3"/>
      <c r="AA343" s="4"/>
      <c r="AB343" s="3"/>
      <c r="AG343" s="7"/>
      <c r="AH343" s="4"/>
      <c r="AI343" s="3"/>
      <c r="AJ343" s="5"/>
      <c r="AP343">
        <v>342</v>
      </c>
      <c r="AV343">
        <v>291</v>
      </c>
      <c r="AW343">
        <v>4.4769230769230797</v>
      </c>
      <c r="AX343">
        <f t="shared" si="45"/>
        <v>40.286041915234733</v>
      </c>
      <c r="AY343">
        <f t="shared" si="46"/>
        <v>1622.9651731960498</v>
      </c>
      <c r="AZ343">
        <f t="shared" si="47"/>
        <v>0.39609788727149897</v>
      </c>
      <c r="BA343">
        <f t="shared" si="48"/>
        <v>0.14359261152639702</v>
      </c>
      <c r="BB343">
        <v>1.3377929798571699</v>
      </c>
    </row>
    <row r="344" spans="1:54" x14ac:dyDescent="0.3">
      <c r="A344">
        <v>343</v>
      </c>
      <c r="B344" s="6"/>
      <c r="C344" s="6"/>
      <c r="N344">
        <v>292</v>
      </c>
      <c r="P344" s="4"/>
      <c r="Q344" s="3"/>
      <c r="R344" s="8"/>
      <c r="S344" s="4"/>
      <c r="T344" s="3"/>
      <c r="V344" s="7"/>
      <c r="W344" s="4"/>
      <c r="X344" s="3"/>
      <c r="AA344" s="4"/>
      <c r="AB344" s="3"/>
      <c r="AG344" s="7"/>
      <c r="AH344" s="4"/>
      <c r="AI344" s="3"/>
      <c r="AJ344" s="5"/>
      <c r="AP344">
        <v>343</v>
      </c>
      <c r="AV344">
        <v>292</v>
      </c>
      <c r="AW344">
        <v>4.4923076923076897</v>
      </c>
    </row>
    <row r="345" spans="1:54" x14ac:dyDescent="0.3">
      <c r="A345">
        <v>344</v>
      </c>
      <c r="B345" s="6"/>
      <c r="C345" s="6"/>
      <c r="N345">
        <v>293</v>
      </c>
      <c r="P345" s="4"/>
      <c r="Q345" s="3"/>
      <c r="R345" s="8"/>
      <c r="S345" s="4"/>
      <c r="T345" s="3"/>
      <c r="V345" s="7"/>
      <c r="W345" s="4"/>
      <c r="X345" s="3"/>
      <c r="AA345" s="4"/>
      <c r="AB345" s="3"/>
      <c r="AG345" s="7"/>
      <c r="AH345" s="4"/>
      <c r="AI345" s="3"/>
      <c r="AJ345" s="5"/>
      <c r="AP345">
        <v>344</v>
      </c>
      <c r="AV345">
        <v>293</v>
      </c>
      <c r="AW345">
        <v>4.5076923076923103</v>
      </c>
    </row>
    <row r="346" spans="1:54" x14ac:dyDescent="0.3">
      <c r="A346">
        <v>345</v>
      </c>
      <c r="B346" s="6"/>
      <c r="C346" s="6"/>
      <c r="N346">
        <v>294</v>
      </c>
      <c r="P346" s="4"/>
      <c r="Q346" s="3"/>
      <c r="S346" s="4"/>
      <c r="T346" s="3"/>
      <c r="W346" s="4"/>
      <c r="X346" s="3"/>
      <c r="AA346" s="4"/>
      <c r="AB346" s="3"/>
      <c r="AG346" s="7"/>
      <c r="AH346" s="4"/>
      <c r="AI346" s="3"/>
      <c r="AJ346" s="5"/>
      <c r="AP346">
        <v>345</v>
      </c>
      <c r="AV346">
        <v>294</v>
      </c>
      <c r="AW346">
        <v>4.5230769230769203</v>
      </c>
    </row>
    <row r="347" spans="1:54" x14ac:dyDescent="0.3">
      <c r="A347">
        <v>346</v>
      </c>
      <c r="B347" s="6"/>
      <c r="C347" s="6"/>
      <c r="N347">
        <v>295</v>
      </c>
      <c r="P347" s="4"/>
      <c r="Q347" s="3"/>
      <c r="S347" s="4"/>
      <c r="T347" s="3"/>
      <c r="W347" s="4"/>
      <c r="X347" s="3"/>
      <c r="AA347" s="4"/>
      <c r="AB347" s="3"/>
      <c r="AG347" s="7"/>
      <c r="AH347" s="4"/>
      <c r="AI347" s="3"/>
      <c r="AJ347" s="5"/>
      <c r="AP347">
        <v>346</v>
      </c>
      <c r="AV347">
        <v>295</v>
      </c>
      <c r="AW347">
        <v>4.5384615384615401</v>
      </c>
    </row>
    <row r="348" spans="1:54" x14ac:dyDescent="0.3">
      <c r="A348">
        <v>347</v>
      </c>
      <c r="B348" s="6"/>
      <c r="C348" s="6"/>
      <c r="N348">
        <v>296</v>
      </c>
      <c r="P348" s="4"/>
      <c r="Q348" s="3"/>
      <c r="S348" s="4"/>
      <c r="T348" s="3"/>
      <c r="W348" s="4"/>
      <c r="X348" s="3"/>
      <c r="AA348" s="4"/>
      <c r="AB348" s="3"/>
      <c r="AG348" s="7"/>
      <c r="AH348" s="4"/>
      <c r="AI348" s="3"/>
      <c r="AJ348" s="5"/>
      <c r="AP348">
        <v>347</v>
      </c>
      <c r="AV348">
        <v>296</v>
      </c>
      <c r="AW348">
        <v>4.5538461538461501</v>
      </c>
    </row>
    <row r="349" spans="1:54" x14ac:dyDescent="0.3">
      <c r="A349">
        <v>348</v>
      </c>
      <c r="B349" s="6"/>
      <c r="C349" s="6"/>
      <c r="N349">
        <v>297</v>
      </c>
      <c r="P349" s="4"/>
      <c r="Q349" s="3"/>
      <c r="S349" s="4"/>
      <c r="T349" s="3"/>
      <c r="W349" s="4"/>
      <c r="X349" s="3"/>
      <c r="AA349" s="4"/>
      <c r="AB349" s="3"/>
      <c r="AG349" s="7"/>
      <c r="AH349" s="4"/>
      <c r="AI349" s="3"/>
      <c r="AJ349" s="5"/>
      <c r="AP349">
        <v>348</v>
      </c>
      <c r="AV349">
        <v>297</v>
      </c>
      <c r="AW349">
        <v>4.5692307692307699</v>
      </c>
    </row>
    <row r="350" spans="1:54" x14ac:dyDescent="0.3">
      <c r="A350">
        <v>349</v>
      </c>
      <c r="B350" s="6"/>
      <c r="C350" s="6"/>
      <c r="N350">
        <v>298</v>
      </c>
      <c r="P350" s="4"/>
      <c r="Q350" s="3"/>
      <c r="S350" s="4"/>
      <c r="T350" s="3"/>
      <c r="W350" s="4"/>
      <c r="X350" s="3"/>
      <c r="AA350" s="4"/>
      <c r="AB350" s="3"/>
      <c r="AG350" s="7"/>
      <c r="AH350" s="4"/>
      <c r="AI350" s="3"/>
      <c r="AJ350" s="5"/>
      <c r="AP350">
        <v>349</v>
      </c>
      <c r="AV350">
        <v>298</v>
      </c>
      <c r="AW350">
        <v>4.5846153846153799</v>
      </c>
    </row>
    <row r="351" spans="1:54" x14ac:dyDescent="0.3">
      <c r="A351">
        <v>350</v>
      </c>
      <c r="B351" s="6"/>
      <c r="C351" s="6"/>
      <c r="N351">
        <v>299</v>
      </c>
      <c r="P351" s="4"/>
      <c r="Q351" s="3"/>
      <c r="S351" s="4"/>
      <c r="T351" s="3"/>
      <c r="W351" s="4"/>
      <c r="X351" s="3"/>
      <c r="AA351" s="4"/>
      <c r="AB351" s="3"/>
      <c r="AG351" s="7"/>
      <c r="AH351" s="4"/>
      <c r="AI351" s="3"/>
      <c r="AJ351" s="5"/>
      <c r="AP351">
        <v>350</v>
      </c>
      <c r="AV351">
        <v>299</v>
      </c>
      <c r="AW351">
        <v>4.5999999999999996</v>
      </c>
    </row>
    <row r="352" spans="1:54" x14ac:dyDescent="0.3">
      <c r="A352">
        <v>351</v>
      </c>
      <c r="B352" s="6"/>
      <c r="C352" s="6"/>
      <c r="N352">
        <v>300</v>
      </c>
      <c r="P352" s="4"/>
      <c r="Q352" s="3"/>
      <c r="S352" s="4"/>
      <c r="T352" s="3"/>
      <c r="W352" s="4"/>
      <c r="X352" s="3"/>
      <c r="AA352" s="4"/>
      <c r="AB352" s="3"/>
      <c r="AG352" s="7"/>
      <c r="AH352" s="4"/>
      <c r="AI352" s="3"/>
      <c r="AJ352" s="5"/>
      <c r="AP352">
        <v>351</v>
      </c>
      <c r="AV352">
        <v>300</v>
      </c>
      <c r="AW352">
        <v>4.6153846153846096</v>
      </c>
    </row>
    <row r="353" spans="1:49" x14ac:dyDescent="0.3">
      <c r="A353">
        <v>352</v>
      </c>
      <c r="B353" s="6"/>
      <c r="C353" s="6"/>
      <c r="N353">
        <v>301</v>
      </c>
      <c r="P353" s="4"/>
      <c r="Q353" s="3"/>
      <c r="S353" s="4"/>
      <c r="T353" s="3"/>
      <c r="W353" s="4"/>
      <c r="X353" s="3"/>
      <c r="AA353" s="4"/>
      <c r="AB353" s="3"/>
      <c r="AG353" s="7"/>
      <c r="AH353" s="4"/>
      <c r="AI353" s="3"/>
      <c r="AJ353" s="5"/>
      <c r="AP353">
        <v>352</v>
      </c>
      <c r="AV353">
        <v>301</v>
      </c>
      <c r="AW353">
        <v>4.6307692307692303</v>
      </c>
    </row>
    <row r="354" spans="1:49" x14ac:dyDescent="0.3">
      <c r="A354">
        <v>353</v>
      </c>
      <c r="B354" s="6"/>
      <c r="C354" s="6"/>
      <c r="N354">
        <v>302</v>
      </c>
      <c r="P354" s="4"/>
      <c r="Q354" s="3"/>
      <c r="S354" s="4"/>
      <c r="T354" s="3"/>
      <c r="W354" s="4"/>
      <c r="X354" s="3"/>
      <c r="AA354" s="4"/>
      <c r="AB354" s="3"/>
      <c r="AG354" s="7"/>
      <c r="AH354" s="4"/>
      <c r="AI354" s="3"/>
      <c r="AJ354" s="5"/>
      <c r="AP354">
        <v>353</v>
      </c>
      <c r="AV354">
        <v>302</v>
      </c>
      <c r="AW354">
        <v>4.6461538461538403</v>
      </c>
    </row>
    <row r="355" spans="1:49" x14ac:dyDescent="0.3">
      <c r="A355">
        <v>354</v>
      </c>
      <c r="B355" s="6"/>
      <c r="C355" s="6"/>
      <c r="N355">
        <v>303</v>
      </c>
      <c r="P355" s="4"/>
      <c r="Q355" s="3"/>
      <c r="S355" s="4"/>
      <c r="T355" s="3"/>
      <c r="W355" s="4"/>
      <c r="X355" s="3"/>
      <c r="AA355" s="4"/>
      <c r="AB355" s="3"/>
      <c r="AG355" s="7"/>
      <c r="AH355" s="4"/>
      <c r="AI355" s="3"/>
      <c r="AJ355" s="5"/>
      <c r="AP355">
        <v>354</v>
      </c>
      <c r="AV355">
        <v>303</v>
      </c>
      <c r="AW355">
        <v>4.6615384615384601</v>
      </c>
    </row>
    <row r="356" spans="1:49" x14ac:dyDescent="0.3">
      <c r="A356">
        <v>355</v>
      </c>
      <c r="B356" s="6"/>
      <c r="C356" s="6"/>
      <c r="N356">
        <v>304</v>
      </c>
      <c r="P356" s="4"/>
      <c r="Q356" s="3"/>
      <c r="S356" s="4"/>
      <c r="T356" s="3"/>
      <c r="W356" s="4"/>
      <c r="X356" s="3"/>
      <c r="AA356" s="4"/>
      <c r="AB356" s="3"/>
      <c r="AG356" s="7"/>
      <c r="AH356" s="4"/>
      <c r="AI356" s="3"/>
      <c r="AJ356" s="5"/>
      <c r="AP356">
        <v>355</v>
      </c>
      <c r="AV356">
        <v>304</v>
      </c>
      <c r="AW356">
        <v>4.6769230769230701</v>
      </c>
    </row>
    <row r="357" spans="1:49" x14ac:dyDescent="0.3">
      <c r="A357">
        <v>356</v>
      </c>
      <c r="B357" s="6"/>
      <c r="C357" s="6"/>
      <c r="N357">
        <v>305</v>
      </c>
      <c r="P357" s="4"/>
      <c r="Q357" s="3"/>
      <c r="S357" s="4"/>
      <c r="T357" s="3"/>
      <c r="W357" s="4"/>
      <c r="X357" s="3"/>
      <c r="AA357" s="4"/>
      <c r="AB357" s="3"/>
      <c r="AG357" s="7"/>
      <c r="AH357" s="4"/>
      <c r="AI357" s="3"/>
      <c r="AJ357" s="5"/>
      <c r="AP357">
        <v>356</v>
      </c>
      <c r="AV357">
        <v>305</v>
      </c>
      <c r="AW357">
        <v>4.6923076923076898</v>
      </c>
    </row>
    <row r="358" spans="1:49" x14ac:dyDescent="0.3">
      <c r="A358">
        <v>357</v>
      </c>
      <c r="B358" s="6"/>
      <c r="C358" s="6"/>
      <c r="N358">
        <v>306</v>
      </c>
      <c r="P358" s="4"/>
      <c r="Q358" s="3"/>
      <c r="S358" s="4"/>
      <c r="T358" s="3"/>
      <c r="W358" s="4"/>
      <c r="X358" s="3"/>
      <c r="AA358" s="4"/>
      <c r="AB358" s="3"/>
      <c r="AG358" s="7"/>
      <c r="AH358" s="4"/>
      <c r="AI358" s="3"/>
      <c r="AJ358" s="5"/>
      <c r="AP358">
        <v>357</v>
      </c>
      <c r="AV358">
        <v>306</v>
      </c>
      <c r="AW358">
        <v>4.7076923076922998</v>
      </c>
    </row>
    <row r="359" spans="1:49" x14ac:dyDescent="0.3">
      <c r="A359">
        <v>358</v>
      </c>
      <c r="B359" s="6"/>
      <c r="C359" s="6"/>
      <c r="N359">
        <v>307</v>
      </c>
      <c r="P359" s="4"/>
      <c r="Q359" s="3"/>
      <c r="S359" s="4"/>
      <c r="T359" s="3"/>
      <c r="W359" s="4"/>
      <c r="X359" s="3"/>
      <c r="AA359" s="4"/>
      <c r="AB359" s="3"/>
      <c r="AG359" s="7"/>
      <c r="AH359" s="4"/>
      <c r="AI359" s="3"/>
      <c r="AJ359" s="5"/>
      <c r="AP359">
        <v>358</v>
      </c>
      <c r="AV359">
        <v>307</v>
      </c>
      <c r="AW359">
        <v>4.7230769230769196</v>
      </c>
    </row>
    <row r="360" spans="1:49" x14ac:dyDescent="0.3">
      <c r="A360">
        <v>359</v>
      </c>
      <c r="B360" s="6"/>
      <c r="C360" s="6"/>
      <c r="N360">
        <v>308</v>
      </c>
      <c r="P360" s="4"/>
      <c r="Q360" s="3"/>
      <c r="S360" s="4"/>
      <c r="T360" s="3"/>
      <c r="W360" s="4"/>
      <c r="X360" s="3"/>
      <c r="AA360" s="4"/>
      <c r="AB360" s="3"/>
      <c r="AG360" s="7"/>
      <c r="AH360" s="4"/>
      <c r="AI360" s="3"/>
      <c r="AJ360" s="5"/>
      <c r="AP360">
        <v>359</v>
      </c>
      <c r="AV360">
        <v>308</v>
      </c>
      <c r="AW360">
        <v>4.7384615384615296</v>
      </c>
    </row>
    <row r="361" spans="1:49" x14ac:dyDescent="0.3">
      <c r="A361">
        <v>360</v>
      </c>
      <c r="B361" s="6"/>
      <c r="C361" s="6"/>
      <c r="N361">
        <v>309</v>
      </c>
      <c r="P361" s="4"/>
      <c r="Q361" s="3"/>
      <c r="S361" s="4"/>
      <c r="T361" s="3"/>
      <c r="W361" s="4"/>
      <c r="X361" s="3"/>
      <c r="AA361" s="4"/>
      <c r="AB361" s="3"/>
      <c r="AG361" s="7"/>
      <c r="AH361" s="4"/>
      <c r="AI361" s="3"/>
      <c r="AJ361" s="5"/>
      <c r="AP361">
        <v>360</v>
      </c>
      <c r="AV361">
        <v>309</v>
      </c>
      <c r="AW361">
        <v>4.7538461538461503</v>
      </c>
    </row>
    <row r="362" spans="1:49" x14ac:dyDescent="0.3">
      <c r="A362">
        <v>361</v>
      </c>
      <c r="B362" s="6"/>
      <c r="C362" s="6"/>
      <c r="N362">
        <v>310</v>
      </c>
      <c r="P362" s="4"/>
      <c r="Q362" s="3"/>
      <c r="S362" s="4"/>
      <c r="T362" s="3"/>
      <c r="W362" s="4"/>
      <c r="X362" s="3"/>
      <c r="AA362" s="4"/>
      <c r="AB362" s="3"/>
      <c r="AG362" s="7"/>
      <c r="AH362" s="4"/>
      <c r="AI362" s="3"/>
      <c r="AJ362" s="5"/>
      <c r="AP362">
        <v>361</v>
      </c>
      <c r="AV362">
        <v>310</v>
      </c>
      <c r="AW362">
        <v>4.7692307692307603</v>
      </c>
    </row>
    <row r="363" spans="1:49" x14ac:dyDescent="0.3">
      <c r="A363">
        <v>362</v>
      </c>
      <c r="B363" s="6"/>
      <c r="C363" s="6"/>
      <c r="N363">
        <v>311</v>
      </c>
      <c r="P363" s="4"/>
      <c r="Q363" s="3"/>
      <c r="S363" s="4"/>
      <c r="T363" s="3"/>
      <c r="W363" s="4"/>
      <c r="X363" s="3"/>
      <c r="AA363" s="4"/>
      <c r="AB363" s="3"/>
      <c r="AG363" s="7"/>
      <c r="AH363" s="4"/>
      <c r="AI363" s="3"/>
      <c r="AJ363" s="5"/>
      <c r="AP363">
        <v>362</v>
      </c>
      <c r="AV363">
        <v>311</v>
      </c>
      <c r="AW363">
        <v>4.7846153846153801</v>
      </c>
    </row>
    <row r="364" spans="1:49" x14ac:dyDescent="0.3">
      <c r="A364">
        <v>363</v>
      </c>
      <c r="B364" s="6"/>
      <c r="C364" s="6"/>
      <c r="N364">
        <v>312</v>
      </c>
      <c r="P364" s="4"/>
      <c r="Q364" s="3"/>
      <c r="S364" s="4"/>
      <c r="T364" s="3"/>
      <c r="W364" s="4"/>
      <c r="X364" s="3"/>
      <c r="AA364" s="4"/>
      <c r="AB364" s="3"/>
      <c r="AG364" s="7"/>
      <c r="AH364" s="4"/>
      <c r="AI364" s="3"/>
      <c r="AJ364" s="5"/>
      <c r="AP364">
        <v>363</v>
      </c>
      <c r="AV364">
        <v>312</v>
      </c>
      <c r="AW364">
        <v>4.7999999999999901</v>
      </c>
    </row>
    <row r="365" spans="1:49" x14ac:dyDescent="0.3">
      <c r="A365">
        <v>364</v>
      </c>
      <c r="B365" s="6"/>
      <c r="C365" s="6"/>
      <c r="N365">
        <v>313</v>
      </c>
      <c r="P365" s="4"/>
      <c r="Q365" s="3"/>
      <c r="S365" s="4"/>
      <c r="T365" s="3"/>
      <c r="W365" s="4"/>
      <c r="X365" s="3"/>
      <c r="AA365" s="4"/>
      <c r="AB365" s="3"/>
      <c r="AG365" s="7"/>
      <c r="AH365" s="4"/>
      <c r="AI365" s="3"/>
      <c r="AJ365" s="5"/>
      <c r="AP365">
        <v>364</v>
      </c>
      <c r="AV365">
        <v>313</v>
      </c>
      <c r="AW365">
        <v>4.8153846153846098</v>
      </c>
    </row>
    <row r="366" spans="1:49" x14ac:dyDescent="0.3">
      <c r="A366">
        <v>365</v>
      </c>
      <c r="B366" s="6"/>
      <c r="C366" s="6"/>
      <c r="N366">
        <v>314</v>
      </c>
      <c r="P366" s="4"/>
      <c r="Q366" s="3"/>
      <c r="S366" s="4"/>
      <c r="T366" s="3"/>
      <c r="W366" s="4"/>
      <c r="X366" s="3"/>
      <c r="AA366" s="4"/>
      <c r="AB366" s="3"/>
      <c r="AG366" s="7"/>
      <c r="AH366" s="4"/>
      <c r="AI366" s="3"/>
      <c r="AJ366" s="5"/>
      <c r="AP366">
        <v>365</v>
      </c>
      <c r="AV366">
        <v>314</v>
      </c>
      <c r="AW366">
        <v>4.8307692307692198</v>
      </c>
    </row>
    <row r="367" spans="1:49" x14ac:dyDescent="0.3">
      <c r="A367">
        <v>366</v>
      </c>
      <c r="B367" s="6"/>
      <c r="C367" s="6"/>
      <c r="N367">
        <v>315</v>
      </c>
      <c r="P367" s="4"/>
      <c r="Q367" s="3"/>
      <c r="S367" s="4"/>
      <c r="T367" s="3"/>
      <c r="W367" s="4"/>
      <c r="X367" s="3"/>
      <c r="AA367" s="4"/>
      <c r="AB367" s="3"/>
      <c r="AG367" s="7"/>
      <c r="AH367" s="4"/>
      <c r="AI367" s="3"/>
      <c r="AJ367" s="5"/>
      <c r="AP367">
        <v>366</v>
      </c>
      <c r="AV367">
        <v>315</v>
      </c>
      <c r="AW367">
        <v>4.8461538461538396</v>
      </c>
    </row>
    <row r="368" spans="1:49" x14ac:dyDescent="0.3">
      <c r="A368">
        <v>367</v>
      </c>
      <c r="B368" s="6"/>
      <c r="C368" s="6"/>
      <c r="N368">
        <v>316</v>
      </c>
      <c r="P368" s="4"/>
      <c r="Q368" s="3"/>
      <c r="S368" s="4"/>
      <c r="T368" s="3"/>
      <c r="W368" s="4"/>
      <c r="X368" s="3"/>
      <c r="AA368" s="4"/>
      <c r="AB368" s="3"/>
      <c r="AG368" s="7"/>
      <c r="AH368" s="4"/>
      <c r="AI368" s="3"/>
      <c r="AJ368" s="5"/>
      <c r="AP368">
        <v>367</v>
      </c>
      <c r="AV368">
        <v>316</v>
      </c>
      <c r="AW368">
        <v>4.8615384615384496</v>
      </c>
    </row>
    <row r="369" spans="1:49" x14ac:dyDescent="0.3">
      <c r="A369">
        <v>368</v>
      </c>
      <c r="B369" s="6"/>
      <c r="C369" s="6"/>
      <c r="N369">
        <v>317</v>
      </c>
      <c r="P369" s="4"/>
      <c r="Q369" s="3"/>
      <c r="S369" s="4"/>
      <c r="T369" s="3"/>
      <c r="W369" s="4"/>
      <c r="X369" s="3"/>
      <c r="AA369" s="4"/>
      <c r="AB369" s="3"/>
      <c r="AG369" s="7"/>
      <c r="AH369" s="4"/>
      <c r="AI369" s="3"/>
      <c r="AJ369" s="5"/>
      <c r="AP369">
        <v>368</v>
      </c>
      <c r="AV369">
        <v>317</v>
      </c>
      <c r="AW369">
        <v>4.8769230769230703</v>
      </c>
    </row>
    <row r="370" spans="1:49" x14ac:dyDescent="0.3">
      <c r="A370">
        <v>369</v>
      </c>
      <c r="B370" s="6"/>
      <c r="C370" s="6"/>
      <c r="N370">
        <v>318</v>
      </c>
      <c r="P370" s="4"/>
      <c r="Q370" s="3"/>
      <c r="S370" s="4"/>
      <c r="T370" s="3"/>
      <c r="W370" s="4"/>
      <c r="X370" s="3"/>
      <c r="AA370" s="4"/>
      <c r="AB370" s="3"/>
      <c r="AG370" s="7"/>
      <c r="AH370" s="4"/>
      <c r="AI370" s="3"/>
      <c r="AJ370" s="5"/>
      <c r="AP370">
        <v>369</v>
      </c>
      <c r="AV370">
        <v>318</v>
      </c>
      <c r="AW370">
        <v>4.8923076923076803</v>
      </c>
    </row>
    <row r="371" spans="1:49" x14ac:dyDescent="0.3">
      <c r="A371">
        <v>370</v>
      </c>
      <c r="B371" s="6"/>
      <c r="C371" s="6"/>
      <c r="N371">
        <v>319</v>
      </c>
      <c r="P371" s="4"/>
      <c r="Q371" s="3"/>
      <c r="S371" s="4"/>
      <c r="T371" s="3"/>
      <c r="W371" s="4"/>
      <c r="X371" s="3"/>
      <c r="AA371" s="4"/>
      <c r="AB371" s="3"/>
      <c r="AG371" s="7"/>
      <c r="AH371" s="4"/>
      <c r="AI371" s="3"/>
      <c r="AJ371" s="5"/>
      <c r="AP371">
        <v>370</v>
      </c>
      <c r="AV371">
        <v>319</v>
      </c>
      <c r="AW371">
        <v>4.9076923076923</v>
      </c>
    </row>
    <row r="372" spans="1:49" x14ac:dyDescent="0.3">
      <c r="A372">
        <v>371</v>
      </c>
      <c r="B372" s="6"/>
      <c r="C372" s="6"/>
      <c r="N372">
        <v>320</v>
      </c>
      <c r="P372" s="4"/>
      <c r="Q372" s="3"/>
      <c r="S372" s="4"/>
      <c r="T372" s="3"/>
      <c r="W372" s="4"/>
      <c r="X372" s="3"/>
      <c r="AA372" s="4"/>
      <c r="AB372" s="3"/>
      <c r="AG372" s="7"/>
      <c r="AH372" s="4"/>
      <c r="AI372" s="3"/>
      <c r="AJ372" s="5"/>
      <c r="AP372">
        <v>371</v>
      </c>
      <c r="AV372">
        <v>320</v>
      </c>
      <c r="AW372">
        <v>4.92307692307691</v>
      </c>
    </row>
    <row r="373" spans="1:49" x14ac:dyDescent="0.3">
      <c r="A373">
        <v>372</v>
      </c>
      <c r="B373" s="6"/>
      <c r="C373" s="6"/>
      <c r="N373">
        <v>321</v>
      </c>
      <c r="P373" s="4"/>
      <c r="Q373" s="3"/>
      <c r="S373" s="4"/>
      <c r="T373" s="3"/>
      <c r="W373" s="4"/>
      <c r="X373" s="3"/>
      <c r="AA373" s="4"/>
      <c r="AB373" s="3"/>
      <c r="AG373" s="7"/>
      <c r="AH373" s="4"/>
      <c r="AI373" s="3"/>
      <c r="AJ373" s="5"/>
      <c r="AP373">
        <v>372</v>
      </c>
      <c r="AV373">
        <v>321</v>
      </c>
      <c r="AW373">
        <v>4.9384615384615298</v>
      </c>
    </row>
    <row r="374" spans="1:49" x14ac:dyDescent="0.3">
      <c r="A374">
        <v>373</v>
      </c>
      <c r="B374" s="6"/>
      <c r="C374" s="6"/>
      <c r="N374">
        <v>322</v>
      </c>
      <c r="P374" s="4"/>
      <c r="Q374" s="3"/>
      <c r="S374" s="4"/>
      <c r="T374" s="3"/>
      <c r="W374" s="4"/>
      <c r="X374" s="3"/>
      <c r="AA374" s="4"/>
      <c r="AB374" s="3"/>
      <c r="AG374" s="7"/>
      <c r="AH374" s="4"/>
      <c r="AI374" s="3"/>
      <c r="AJ374" s="5"/>
      <c r="AP374">
        <v>373</v>
      </c>
      <c r="AV374">
        <v>322</v>
      </c>
      <c r="AW374">
        <v>4.9538461538461398</v>
      </c>
    </row>
    <row r="375" spans="1:49" x14ac:dyDescent="0.3">
      <c r="A375">
        <v>374</v>
      </c>
      <c r="B375" s="6"/>
      <c r="C375" s="6"/>
      <c r="N375">
        <v>323</v>
      </c>
      <c r="P375" s="4"/>
      <c r="Q375" s="3"/>
      <c r="S375" s="4"/>
      <c r="T375" s="3"/>
      <c r="W375" s="4"/>
      <c r="X375" s="3"/>
      <c r="AA375" s="4"/>
      <c r="AB375" s="3"/>
      <c r="AG375" s="7"/>
      <c r="AH375" s="4"/>
      <c r="AI375" s="3"/>
      <c r="AJ375" s="5"/>
      <c r="AP375">
        <v>374</v>
      </c>
      <c r="AV375">
        <v>323</v>
      </c>
      <c r="AW375">
        <v>4.9692307692307596</v>
      </c>
    </row>
    <row r="376" spans="1:49" x14ac:dyDescent="0.3">
      <c r="A376">
        <v>375</v>
      </c>
      <c r="B376" s="6"/>
      <c r="C376" s="6"/>
      <c r="N376">
        <v>324</v>
      </c>
      <c r="P376" s="4"/>
      <c r="Q376" s="3"/>
      <c r="S376" s="4"/>
      <c r="T376" s="3"/>
      <c r="W376" s="4"/>
      <c r="X376" s="3"/>
      <c r="AA376" s="4"/>
      <c r="AB376" s="3"/>
      <c r="AG376" s="7"/>
      <c r="AH376" s="4"/>
      <c r="AI376" s="3"/>
      <c r="AJ376" s="5"/>
      <c r="AP376">
        <v>375</v>
      </c>
      <c r="AV376">
        <v>324</v>
      </c>
      <c r="AW376">
        <v>4.9846153846153696</v>
      </c>
    </row>
    <row r="377" spans="1:49" x14ac:dyDescent="0.3">
      <c r="A377">
        <v>376</v>
      </c>
      <c r="B377" s="6"/>
      <c r="C377" s="6"/>
      <c r="N377">
        <v>325</v>
      </c>
      <c r="P377" s="4"/>
      <c r="Q377" s="3"/>
      <c r="S377" s="4"/>
      <c r="T377" s="3"/>
      <c r="W377" s="4"/>
      <c r="X377" s="3"/>
      <c r="AA377" s="4"/>
      <c r="AB377" s="3"/>
      <c r="AG377" s="7"/>
      <c r="AH377" s="4"/>
      <c r="AI377" s="3"/>
      <c r="AJ377" s="5"/>
      <c r="AP377">
        <v>376</v>
      </c>
      <c r="AV377">
        <v>325</v>
      </c>
      <c r="AW377">
        <v>4.9999999999999902</v>
      </c>
    </row>
    <row r="378" spans="1:49" x14ac:dyDescent="0.3">
      <c r="A378">
        <v>377</v>
      </c>
      <c r="B378" s="6"/>
      <c r="C378" s="6"/>
      <c r="N378">
        <v>326</v>
      </c>
      <c r="P378" s="4"/>
      <c r="Q378" s="3"/>
      <c r="S378" s="4"/>
      <c r="T378" s="3"/>
      <c r="W378" s="4"/>
      <c r="X378" s="3"/>
      <c r="AA378" s="4"/>
      <c r="AB378" s="3"/>
      <c r="AG378" s="7"/>
      <c r="AH378" s="4"/>
      <c r="AI378" s="3"/>
      <c r="AJ378" s="5"/>
      <c r="AP378">
        <v>377</v>
      </c>
      <c r="AV378">
        <v>326</v>
      </c>
      <c r="AW378">
        <v>5.0153846153846002</v>
      </c>
    </row>
    <row r="379" spans="1:49" x14ac:dyDescent="0.3">
      <c r="A379">
        <v>378</v>
      </c>
      <c r="B379" s="6"/>
      <c r="C379" s="6"/>
      <c r="N379">
        <v>327</v>
      </c>
      <c r="P379" s="4"/>
      <c r="Q379" s="3"/>
      <c r="S379" s="4"/>
      <c r="T379" s="3"/>
      <c r="W379" s="4"/>
      <c r="X379" s="3"/>
      <c r="AA379" s="4"/>
      <c r="AB379" s="3"/>
      <c r="AG379" s="7"/>
      <c r="AH379" s="4"/>
      <c r="AI379" s="3"/>
      <c r="AJ379" s="5"/>
      <c r="AP379">
        <v>378</v>
      </c>
      <c r="AV379">
        <v>327</v>
      </c>
      <c r="AW379">
        <v>5.03076923076922</v>
      </c>
    </row>
    <row r="380" spans="1:49" x14ac:dyDescent="0.3">
      <c r="A380">
        <v>379</v>
      </c>
      <c r="B380" s="6"/>
      <c r="C380" s="6"/>
      <c r="N380">
        <v>328</v>
      </c>
      <c r="P380" s="4"/>
      <c r="Q380" s="3"/>
      <c r="S380" s="4"/>
      <c r="T380" s="3"/>
      <c r="W380" s="4"/>
      <c r="X380" s="3"/>
      <c r="AA380" s="4"/>
      <c r="AB380" s="3"/>
      <c r="AG380" s="7"/>
      <c r="AH380" s="4"/>
      <c r="AI380" s="3"/>
      <c r="AJ380" s="5"/>
      <c r="AP380">
        <v>379</v>
      </c>
      <c r="AV380">
        <v>328</v>
      </c>
      <c r="AW380">
        <v>5.04615384615383</v>
      </c>
    </row>
    <row r="381" spans="1:49" x14ac:dyDescent="0.3">
      <c r="A381">
        <v>380</v>
      </c>
      <c r="B381" s="6"/>
      <c r="C381" s="6"/>
      <c r="N381">
        <v>329</v>
      </c>
      <c r="P381" s="4"/>
      <c r="Q381" s="3"/>
      <c r="S381" s="4"/>
      <c r="T381" s="3"/>
      <c r="W381" s="4"/>
      <c r="X381" s="3"/>
      <c r="AA381" s="4"/>
      <c r="AB381" s="3"/>
      <c r="AG381" s="7"/>
      <c r="AH381" s="4"/>
      <c r="AI381" s="3"/>
      <c r="AJ381" s="5"/>
      <c r="AP381">
        <v>380</v>
      </c>
      <c r="AV381">
        <v>329</v>
      </c>
      <c r="AW381">
        <v>5.0615384615384498</v>
      </c>
    </row>
    <row r="382" spans="1:49" x14ac:dyDescent="0.3">
      <c r="A382">
        <v>381</v>
      </c>
      <c r="B382" s="6"/>
      <c r="C382" s="6"/>
      <c r="N382">
        <v>330</v>
      </c>
      <c r="P382" s="4"/>
      <c r="Q382" s="3"/>
      <c r="S382" s="4"/>
      <c r="T382" s="3"/>
      <c r="W382" s="4"/>
      <c r="X382" s="3"/>
      <c r="AA382" s="4"/>
      <c r="AB382" s="3"/>
      <c r="AG382" s="7"/>
      <c r="AH382" s="4"/>
      <c r="AI382" s="3"/>
      <c r="AJ382" s="5"/>
      <c r="AP382">
        <v>381</v>
      </c>
      <c r="AV382">
        <v>330</v>
      </c>
      <c r="AW382">
        <v>5.0769230769230598</v>
      </c>
    </row>
    <row r="383" spans="1:49" x14ac:dyDescent="0.3">
      <c r="A383">
        <v>382</v>
      </c>
      <c r="B383" s="6"/>
      <c r="C383" s="6"/>
      <c r="N383">
        <v>331</v>
      </c>
      <c r="P383" s="4"/>
      <c r="Q383" s="3"/>
      <c r="S383" s="4"/>
      <c r="T383" s="3"/>
      <c r="W383" s="4"/>
      <c r="X383" s="3"/>
      <c r="AA383" s="4"/>
      <c r="AB383" s="3"/>
      <c r="AG383" s="7"/>
      <c r="AH383" s="4"/>
      <c r="AI383" s="3"/>
      <c r="AJ383" s="5"/>
      <c r="AP383">
        <v>382</v>
      </c>
      <c r="AV383">
        <v>331</v>
      </c>
      <c r="AW383">
        <v>5.0923076923076804</v>
      </c>
    </row>
    <row r="384" spans="1:49" x14ac:dyDescent="0.3">
      <c r="A384">
        <v>383</v>
      </c>
      <c r="B384" s="6"/>
      <c r="C384" s="6"/>
      <c r="N384">
        <v>332</v>
      </c>
      <c r="P384" s="4"/>
      <c r="Q384" s="3"/>
      <c r="S384" s="4"/>
      <c r="T384" s="3"/>
      <c r="W384" s="4"/>
      <c r="X384" s="3"/>
      <c r="AA384" s="4"/>
      <c r="AB384" s="3"/>
      <c r="AG384" s="7"/>
      <c r="AH384" s="4"/>
      <c r="AI384" s="3"/>
      <c r="AJ384" s="5"/>
      <c r="AP384">
        <v>383</v>
      </c>
      <c r="AV384">
        <v>332</v>
      </c>
      <c r="AW384">
        <v>5.1076923076922904</v>
      </c>
    </row>
    <row r="385" spans="1:49" x14ac:dyDescent="0.3">
      <c r="A385">
        <v>384</v>
      </c>
      <c r="B385" s="6"/>
      <c r="C385" s="6"/>
      <c r="N385">
        <v>333</v>
      </c>
      <c r="P385" s="4"/>
      <c r="Q385" s="3"/>
      <c r="S385" s="4"/>
      <c r="T385" s="3"/>
      <c r="W385" s="4"/>
      <c r="X385" s="3"/>
      <c r="AA385" s="4"/>
      <c r="AB385" s="3"/>
      <c r="AG385" s="7"/>
      <c r="AH385" s="4"/>
      <c r="AI385" s="3"/>
      <c r="AJ385" s="5"/>
      <c r="AP385">
        <v>384</v>
      </c>
      <c r="AV385">
        <v>333</v>
      </c>
      <c r="AW385">
        <v>5.1230769230769102</v>
      </c>
    </row>
    <row r="386" spans="1:49" x14ac:dyDescent="0.3">
      <c r="A386">
        <v>385</v>
      </c>
      <c r="B386" s="6"/>
      <c r="C386" s="6"/>
      <c r="N386">
        <v>334</v>
      </c>
      <c r="P386" s="4"/>
      <c r="Q386" s="3"/>
      <c r="S386" s="4"/>
      <c r="T386" s="3"/>
      <c r="W386" s="4"/>
      <c r="X386" s="3"/>
      <c r="AA386" s="4"/>
      <c r="AB386" s="3"/>
      <c r="AG386" s="7"/>
      <c r="AH386" s="4"/>
      <c r="AI386" s="3"/>
      <c r="AJ386" s="5"/>
      <c r="AP386">
        <v>385</v>
      </c>
      <c r="AV386">
        <v>334</v>
      </c>
      <c r="AW386">
        <v>5.1384615384615202</v>
      </c>
    </row>
    <row r="387" spans="1:49" x14ac:dyDescent="0.3">
      <c r="A387">
        <v>386</v>
      </c>
      <c r="B387" s="6"/>
      <c r="C387" s="6"/>
      <c r="N387">
        <v>335</v>
      </c>
      <c r="P387" s="4"/>
      <c r="Q387" s="3"/>
      <c r="S387" s="4"/>
      <c r="T387" s="3"/>
      <c r="W387" s="4"/>
      <c r="X387" s="3"/>
      <c r="AA387" s="4"/>
      <c r="AB387" s="3"/>
      <c r="AG387" s="7"/>
      <c r="AH387" s="4"/>
      <c r="AI387" s="3"/>
      <c r="AJ387" s="5"/>
      <c r="AP387">
        <v>386</v>
      </c>
      <c r="AV387">
        <v>335</v>
      </c>
      <c r="AW387">
        <v>5.15384615384614</v>
      </c>
    </row>
    <row r="388" spans="1:49" x14ac:dyDescent="0.3">
      <c r="A388">
        <v>387</v>
      </c>
      <c r="B388" s="6"/>
      <c r="C388" s="6"/>
      <c r="N388">
        <v>336</v>
      </c>
      <c r="P388" s="4"/>
      <c r="Q388" s="3"/>
      <c r="S388" s="4"/>
      <c r="T388" s="3"/>
      <c r="W388" s="4"/>
      <c r="X388" s="3"/>
      <c r="AA388" s="4"/>
      <c r="AB388" s="3"/>
      <c r="AG388" s="7"/>
      <c r="AH388" s="4"/>
      <c r="AI388" s="3"/>
      <c r="AJ388" s="5"/>
      <c r="AP388">
        <v>387</v>
      </c>
      <c r="AV388">
        <v>336</v>
      </c>
      <c r="AW388">
        <v>5.16923076923075</v>
      </c>
    </row>
    <row r="389" spans="1:49" x14ac:dyDescent="0.3">
      <c r="A389">
        <v>388</v>
      </c>
      <c r="B389" s="6"/>
      <c r="C389" s="6"/>
      <c r="N389">
        <v>337</v>
      </c>
      <c r="P389" s="4"/>
      <c r="Q389" s="3"/>
      <c r="S389" s="4"/>
      <c r="T389" s="3"/>
      <c r="W389" s="4"/>
      <c r="X389" s="3"/>
      <c r="AA389" s="4"/>
      <c r="AB389" s="3"/>
      <c r="AG389" s="7"/>
      <c r="AH389" s="4"/>
      <c r="AI389" s="3"/>
      <c r="AJ389" s="5"/>
      <c r="AP389">
        <v>388</v>
      </c>
      <c r="AV389">
        <v>337</v>
      </c>
      <c r="AW389">
        <v>5.1846153846153697</v>
      </c>
    </row>
    <row r="390" spans="1:49" x14ac:dyDescent="0.3">
      <c r="A390">
        <v>389</v>
      </c>
      <c r="B390" s="6"/>
      <c r="C390" s="6"/>
      <c r="N390">
        <v>338</v>
      </c>
      <c r="P390" s="4"/>
      <c r="Q390" s="3"/>
      <c r="S390" s="4"/>
      <c r="T390" s="3"/>
      <c r="W390" s="4"/>
      <c r="X390" s="3"/>
      <c r="AA390" s="4"/>
      <c r="AB390" s="3"/>
      <c r="AG390" s="7"/>
      <c r="AH390" s="4"/>
      <c r="AI390" s="3"/>
      <c r="AJ390" s="5"/>
      <c r="AP390">
        <v>389</v>
      </c>
      <c r="AV390">
        <v>338</v>
      </c>
      <c r="AW390">
        <v>5.1999999999999797</v>
      </c>
    </row>
    <row r="391" spans="1:49" x14ac:dyDescent="0.3">
      <c r="A391">
        <v>390</v>
      </c>
      <c r="B391" s="6"/>
      <c r="C391" s="6"/>
      <c r="N391">
        <v>339</v>
      </c>
      <c r="P391" s="4"/>
      <c r="Q391" s="3"/>
      <c r="S391" s="4"/>
      <c r="T391" s="3"/>
      <c r="W391" s="4"/>
      <c r="X391" s="3"/>
      <c r="AA391" s="4"/>
      <c r="AB391" s="3"/>
      <c r="AG391" s="7"/>
      <c r="AH391" s="4"/>
      <c r="AI391" s="3"/>
      <c r="AJ391" s="5"/>
      <c r="AP391">
        <v>390</v>
      </c>
      <c r="AV391">
        <v>339</v>
      </c>
      <c r="AW391">
        <v>5.2153846153846004</v>
      </c>
    </row>
    <row r="392" spans="1:49" x14ac:dyDescent="0.3">
      <c r="A392">
        <v>391</v>
      </c>
      <c r="B392" s="6"/>
      <c r="C392" s="6"/>
      <c r="N392">
        <v>340</v>
      </c>
      <c r="P392" s="4"/>
      <c r="Q392" s="3"/>
      <c r="S392" s="4"/>
      <c r="T392" s="3"/>
      <c r="W392" s="4"/>
      <c r="X392" s="3"/>
      <c r="AA392" s="4"/>
      <c r="AB392" s="3"/>
      <c r="AG392" s="7"/>
      <c r="AH392" s="4"/>
      <c r="AI392" s="3"/>
      <c r="AJ392" s="5"/>
      <c r="AP392">
        <v>391</v>
      </c>
      <c r="AV392">
        <v>340</v>
      </c>
      <c r="AW392">
        <v>5.2307692307692104</v>
      </c>
    </row>
    <row r="393" spans="1:49" x14ac:dyDescent="0.3">
      <c r="A393">
        <v>392</v>
      </c>
      <c r="B393" s="6"/>
      <c r="C393" s="6"/>
      <c r="N393">
        <v>341</v>
      </c>
      <c r="P393" s="4"/>
      <c r="Q393" s="3"/>
      <c r="S393" s="4"/>
      <c r="T393" s="3"/>
      <c r="W393" s="4"/>
      <c r="X393" s="3"/>
      <c r="AA393" s="4"/>
      <c r="AB393" s="3"/>
      <c r="AG393" s="7"/>
      <c r="AH393" s="4"/>
      <c r="AI393" s="3"/>
      <c r="AJ393" s="5"/>
      <c r="AP393">
        <v>392</v>
      </c>
      <c r="AV393">
        <v>341</v>
      </c>
      <c r="AW393">
        <v>5.2461538461538302</v>
      </c>
    </row>
    <row r="394" spans="1:49" x14ac:dyDescent="0.3">
      <c r="A394">
        <v>393</v>
      </c>
      <c r="B394" s="6"/>
      <c r="C394" s="6"/>
      <c r="N394">
        <v>342</v>
      </c>
      <c r="P394" s="4"/>
      <c r="Q394" s="3"/>
      <c r="S394" s="4"/>
      <c r="T394" s="3"/>
      <c r="W394" s="4"/>
      <c r="X394" s="3"/>
      <c r="AA394" s="4"/>
      <c r="AB394" s="3"/>
      <c r="AG394" s="7"/>
      <c r="AH394" s="4"/>
      <c r="AI394" s="3"/>
      <c r="AJ394" s="5"/>
      <c r="AP394">
        <v>393</v>
      </c>
      <c r="AV394">
        <v>342</v>
      </c>
      <c r="AW394">
        <v>5.2615384615384402</v>
      </c>
    </row>
    <row r="395" spans="1:49" x14ac:dyDescent="0.3">
      <c r="A395">
        <v>394</v>
      </c>
      <c r="B395" s="6"/>
      <c r="C395" s="6"/>
      <c r="N395">
        <v>343</v>
      </c>
      <c r="P395" s="4"/>
      <c r="Q395" s="3"/>
      <c r="S395" s="4"/>
      <c r="T395" s="3"/>
      <c r="W395" s="4"/>
      <c r="X395" s="3"/>
      <c r="AA395" s="4"/>
      <c r="AB395" s="3"/>
      <c r="AG395" s="7"/>
      <c r="AH395" s="4"/>
      <c r="AI395" s="3"/>
      <c r="AJ395" s="5"/>
      <c r="AP395">
        <v>394</v>
      </c>
      <c r="AV395">
        <v>343</v>
      </c>
      <c r="AW395">
        <v>5.27692307692306</v>
      </c>
    </row>
    <row r="396" spans="1:49" x14ac:dyDescent="0.3">
      <c r="A396">
        <v>395</v>
      </c>
      <c r="B396" s="6"/>
      <c r="C396" s="6"/>
      <c r="N396">
        <v>344</v>
      </c>
      <c r="P396" s="4"/>
      <c r="Q396" s="3"/>
      <c r="S396" s="4"/>
      <c r="T396" s="3"/>
      <c r="W396" s="4"/>
      <c r="X396" s="3"/>
      <c r="AA396" s="4"/>
      <c r="AB396" s="3"/>
      <c r="AG396" s="7"/>
      <c r="AH396" s="4"/>
      <c r="AI396" s="3"/>
      <c r="AJ396" s="5"/>
      <c r="AP396">
        <v>395</v>
      </c>
      <c r="AV396">
        <v>344</v>
      </c>
      <c r="AW396">
        <v>5.29230769230767</v>
      </c>
    </row>
    <row r="397" spans="1:49" x14ac:dyDescent="0.3">
      <c r="A397">
        <v>396</v>
      </c>
      <c r="B397" s="6"/>
      <c r="C397" s="6"/>
      <c r="N397">
        <v>345</v>
      </c>
      <c r="P397" s="4"/>
      <c r="Q397" s="3"/>
      <c r="S397" s="4"/>
      <c r="T397" s="3"/>
      <c r="W397" s="4"/>
      <c r="X397" s="3"/>
      <c r="AA397" s="4"/>
      <c r="AB397" s="3"/>
      <c r="AG397" s="7"/>
      <c r="AH397" s="4"/>
      <c r="AI397" s="3"/>
      <c r="AJ397" s="5"/>
      <c r="AP397">
        <v>396</v>
      </c>
      <c r="AV397">
        <v>345</v>
      </c>
      <c r="AW397">
        <v>5.3076923076922897</v>
      </c>
    </row>
    <row r="398" spans="1:49" x14ac:dyDescent="0.3">
      <c r="A398">
        <v>397</v>
      </c>
      <c r="B398" s="6"/>
      <c r="C398" s="6"/>
      <c r="N398">
        <v>346</v>
      </c>
      <c r="P398" s="4"/>
      <c r="Q398" s="3"/>
      <c r="S398" s="4"/>
      <c r="T398" s="3"/>
      <c r="W398" s="4"/>
      <c r="X398" s="3"/>
      <c r="AA398" s="4"/>
      <c r="AB398" s="3"/>
      <c r="AG398" s="7"/>
      <c r="AH398" s="4"/>
      <c r="AI398" s="3"/>
      <c r="AJ398" s="5"/>
      <c r="AP398">
        <v>397</v>
      </c>
      <c r="AV398">
        <v>346</v>
      </c>
      <c r="AW398">
        <v>5.3230769230768997</v>
      </c>
    </row>
    <row r="399" spans="1:49" x14ac:dyDescent="0.3">
      <c r="A399">
        <v>398</v>
      </c>
      <c r="B399" s="6"/>
      <c r="C399" s="6"/>
      <c r="N399">
        <v>347</v>
      </c>
      <c r="P399" s="4"/>
      <c r="Q399" s="3"/>
      <c r="S399" s="4"/>
      <c r="T399" s="3"/>
      <c r="W399" s="4"/>
      <c r="X399" s="3"/>
      <c r="AA399" s="4"/>
      <c r="AB399" s="3"/>
      <c r="AH399" s="4"/>
      <c r="AI399" s="3"/>
      <c r="AJ399" s="5"/>
      <c r="AP399">
        <v>398</v>
      </c>
      <c r="AV399">
        <v>347</v>
      </c>
      <c r="AW399">
        <v>5.3384615384615204</v>
      </c>
    </row>
    <row r="400" spans="1:49" x14ac:dyDescent="0.3">
      <c r="A400">
        <v>399</v>
      </c>
      <c r="B400" s="6"/>
      <c r="C400" s="6"/>
      <c r="N400">
        <v>348</v>
      </c>
      <c r="P400" s="4"/>
      <c r="Q400" s="3"/>
      <c r="S400" s="4"/>
      <c r="T400" s="3"/>
      <c r="W400" s="4"/>
      <c r="X400" s="3"/>
      <c r="AA400" s="4"/>
      <c r="AB400" s="3"/>
      <c r="AH400" s="4"/>
      <c r="AI400" s="3"/>
      <c r="AJ400" s="5"/>
      <c r="AP400">
        <v>399</v>
      </c>
      <c r="AV400">
        <v>348</v>
      </c>
      <c r="AW400">
        <v>5.3538461538461304</v>
      </c>
    </row>
    <row r="401" spans="1:49" x14ac:dyDescent="0.3">
      <c r="A401">
        <v>400</v>
      </c>
      <c r="B401" s="6"/>
      <c r="C401" s="6"/>
      <c r="N401">
        <v>349</v>
      </c>
      <c r="P401" s="4"/>
      <c r="Q401" s="3"/>
      <c r="S401" s="4"/>
      <c r="T401" s="3"/>
      <c r="W401" s="4"/>
      <c r="X401" s="3"/>
      <c r="AA401" s="4"/>
      <c r="AB401" s="3"/>
      <c r="AH401" s="4"/>
      <c r="AI401" s="3"/>
      <c r="AJ401" s="5"/>
      <c r="AP401">
        <v>400</v>
      </c>
      <c r="AV401">
        <v>349</v>
      </c>
      <c r="AW401">
        <v>5.3692307692307502</v>
      </c>
    </row>
    <row r="402" spans="1:49" x14ac:dyDescent="0.3">
      <c r="A402">
        <v>401</v>
      </c>
      <c r="B402" s="6"/>
      <c r="C402" s="6"/>
      <c r="N402">
        <v>350</v>
      </c>
      <c r="P402" s="4"/>
      <c r="Q402" s="3"/>
      <c r="S402" s="4"/>
      <c r="T402" s="3"/>
      <c r="W402" s="4"/>
      <c r="X402" s="3"/>
      <c r="AA402" s="4"/>
      <c r="AB402" s="3"/>
      <c r="AH402" s="4"/>
      <c r="AI402" s="3"/>
      <c r="AJ402" s="5"/>
      <c r="AP402">
        <v>401</v>
      </c>
      <c r="AV402">
        <v>350</v>
      </c>
      <c r="AW402">
        <v>5.3846153846153602</v>
      </c>
    </row>
    <row r="403" spans="1:49" x14ac:dyDescent="0.3">
      <c r="A403">
        <v>402</v>
      </c>
      <c r="B403" s="6"/>
      <c r="C403" s="6"/>
      <c r="N403">
        <v>351</v>
      </c>
      <c r="P403" s="4"/>
      <c r="Q403" s="3"/>
      <c r="S403" s="4"/>
      <c r="T403" s="3"/>
      <c r="W403" s="4"/>
      <c r="X403" s="3"/>
      <c r="AA403" s="4"/>
      <c r="AB403" s="3"/>
      <c r="AH403" s="4"/>
      <c r="AI403" s="3"/>
      <c r="AJ403" s="5"/>
      <c r="AP403">
        <v>402</v>
      </c>
      <c r="AV403">
        <v>351</v>
      </c>
      <c r="AW403">
        <v>5.3999999999999799</v>
      </c>
    </row>
    <row r="404" spans="1:49" x14ac:dyDescent="0.3">
      <c r="A404">
        <v>403</v>
      </c>
      <c r="B404" s="6"/>
      <c r="C404" s="6"/>
      <c r="N404">
        <v>352</v>
      </c>
      <c r="P404" s="4"/>
      <c r="Q404" s="3"/>
      <c r="S404" s="4"/>
      <c r="T404" s="3"/>
      <c r="W404" s="4"/>
      <c r="X404" s="3"/>
      <c r="AA404" s="4"/>
      <c r="AB404" s="3"/>
      <c r="AH404" s="4"/>
      <c r="AI404" s="3"/>
      <c r="AJ404" s="5"/>
      <c r="AP404">
        <v>403</v>
      </c>
      <c r="AV404">
        <v>352</v>
      </c>
      <c r="AW404">
        <v>5.4153846153845899</v>
      </c>
    </row>
    <row r="405" spans="1:49" x14ac:dyDescent="0.3">
      <c r="A405">
        <v>404</v>
      </c>
      <c r="B405" s="6"/>
      <c r="C405" s="6"/>
      <c r="N405">
        <v>353</v>
      </c>
      <c r="P405" s="4"/>
      <c r="Q405" s="3"/>
      <c r="S405" s="4"/>
      <c r="T405" s="3"/>
      <c r="W405" s="4"/>
      <c r="X405" s="3"/>
      <c r="AA405" s="4"/>
      <c r="AB405" s="3"/>
      <c r="AH405" s="4"/>
      <c r="AI405" s="3"/>
      <c r="AJ405" s="5"/>
      <c r="AP405">
        <v>404</v>
      </c>
      <c r="AV405">
        <v>353</v>
      </c>
      <c r="AW405">
        <v>5.4307692307692097</v>
      </c>
    </row>
    <row r="406" spans="1:49" x14ac:dyDescent="0.3">
      <c r="A406">
        <v>405</v>
      </c>
      <c r="B406" s="6"/>
      <c r="C406" s="6"/>
      <c r="N406">
        <v>354</v>
      </c>
      <c r="P406" s="4"/>
      <c r="Q406" s="3"/>
      <c r="S406" s="4"/>
      <c r="T406" s="3"/>
      <c r="W406" s="4"/>
      <c r="X406" s="3"/>
      <c r="AA406" s="4"/>
      <c r="AB406" s="3"/>
      <c r="AH406" s="4"/>
      <c r="AI406" s="3"/>
      <c r="AJ406" s="5"/>
      <c r="AP406">
        <v>405</v>
      </c>
      <c r="AV406">
        <v>354</v>
      </c>
      <c r="AW406">
        <v>5.4461538461538197</v>
      </c>
    </row>
    <row r="407" spans="1:49" x14ac:dyDescent="0.3">
      <c r="A407">
        <v>406</v>
      </c>
      <c r="B407" s="6"/>
      <c r="N407">
        <v>355</v>
      </c>
      <c r="P407" s="4"/>
      <c r="Q407" s="3"/>
      <c r="S407" s="4"/>
      <c r="T407" s="3"/>
      <c r="W407" s="4"/>
      <c r="X407" s="3"/>
      <c r="AA407" s="4"/>
      <c r="AB407" s="3"/>
      <c r="AH407" s="4"/>
      <c r="AI407" s="3"/>
      <c r="AJ407" s="5"/>
      <c r="AP407">
        <v>406</v>
      </c>
      <c r="AV407">
        <v>355</v>
      </c>
      <c r="AW407">
        <v>5.4615384615384404</v>
      </c>
    </row>
    <row r="408" spans="1:49" x14ac:dyDescent="0.3">
      <c r="A408">
        <v>407</v>
      </c>
      <c r="B408" s="6"/>
      <c r="N408">
        <v>356</v>
      </c>
      <c r="P408" s="4"/>
      <c r="Q408" s="3"/>
      <c r="S408" s="4"/>
      <c r="T408" s="3"/>
      <c r="W408" s="4"/>
      <c r="X408" s="3"/>
      <c r="AA408" s="4"/>
      <c r="AB408" s="3"/>
      <c r="AH408" s="4"/>
      <c r="AI408" s="3"/>
      <c r="AJ408" s="5"/>
      <c r="AP408">
        <v>407</v>
      </c>
      <c r="AV408">
        <v>356</v>
      </c>
      <c r="AW408">
        <v>5.4769230769230504</v>
      </c>
    </row>
    <row r="409" spans="1:49" x14ac:dyDescent="0.3">
      <c r="A409">
        <v>408</v>
      </c>
      <c r="B409" s="6"/>
      <c r="N409">
        <v>357</v>
      </c>
      <c r="P409" s="4"/>
      <c r="Q409" s="3"/>
      <c r="S409" s="4"/>
      <c r="T409" s="3"/>
      <c r="W409" s="4"/>
      <c r="X409" s="3"/>
      <c r="AA409" s="4"/>
      <c r="AB409" s="3"/>
      <c r="AH409" s="4"/>
      <c r="AI409" s="3"/>
      <c r="AJ409" s="5"/>
      <c r="AP409">
        <v>408</v>
      </c>
      <c r="AV409">
        <v>357</v>
      </c>
      <c r="AW409">
        <v>5.4923076923076701</v>
      </c>
    </row>
    <row r="410" spans="1:49" x14ac:dyDescent="0.3">
      <c r="A410">
        <v>409</v>
      </c>
      <c r="B410" s="6"/>
      <c r="N410">
        <v>358</v>
      </c>
      <c r="P410" s="4"/>
      <c r="Q410" s="3"/>
      <c r="S410" s="4"/>
      <c r="T410" s="3"/>
      <c r="W410" s="4"/>
      <c r="X410" s="3"/>
      <c r="AA410" s="4"/>
      <c r="AB410" s="3"/>
      <c r="AH410" s="4"/>
      <c r="AI410" s="3"/>
      <c r="AJ410" s="5"/>
      <c r="AP410">
        <v>409</v>
      </c>
      <c r="AV410">
        <v>358</v>
      </c>
      <c r="AW410">
        <v>5.5076923076922801</v>
      </c>
    </row>
    <row r="411" spans="1:49" x14ac:dyDescent="0.3">
      <c r="A411">
        <v>410</v>
      </c>
      <c r="B411" s="6"/>
      <c r="N411">
        <v>359</v>
      </c>
      <c r="P411" s="4"/>
      <c r="Q411" s="3"/>
      <c r="S411" s="4"/>
      <c r="T411" s="3"/>
      <c r="W411" s="4"/>
      <c r="X411" s="3"/>
      <c r="AA411" s="4"/>
      <c r="AB411" s="3"/>
      <c r="AH411" s="4"/>
      <c r="AI411" s="3"/>
      <c r="AJ411" s="5"/>
      <c r="AP411">
        <v>410</v>
      </c>
      <c r="AV411">
        <v>359</v>
      </c>
      <c r="AW411">
        <v>5.5230769230768999</v>
      </c>
    </row>
    <row r="412" spans="1:49" x14ac:dyDescent="0.3">
      <c r="A412">
        <v>411</v>
      </c>
      <c r="B412" s="6"/>
      <c r="N412">
        <v>360</v>
      </c>
      <c r="P412" s="4"/>
      <c r="Q412" s="3"/>
      <c r="S412" s="4"/>
      <c r="T412" s="3"/>
      <c r="W412" s="4"/>
      <c r="X412" s="3"/>
      <c r="AA412" s="4"/>
      <c r="AB412" s="3"/>
      <c r="AH412" s="4"/>
      <c r="AI412" s="3"/>
      <c r="AJ412" s="5"/>
      <c r="AP412">
        <v>411</v>
      </c>
      <c r="AV412">
        <v>360</v>
      </c>
      <c r="AW412">
        <v>5.5384615384615099</v>
      </c>
    </row>
    <row r="413" spans="1:49" x14ac:dyDescent="0.3">
      <c r="A413">
        <v>412</v>
      </c>
      <c r="B413" s="6"/>
      <c r="N413">
        <v>361</v>
      </c>
      <c r="P413" s="4"/>
      <c r="Q413" s="3"/>
      <c r="S413" s="4"/>
      <c r="T413" s="3"/>
      <c r="W413" s="4"/>
      <c r="X413" s="3"/>
      <c r="AA413" s="4"/>
      <c r="AB413" s="3"/>
      <c r="AH413" s="4"/>
      <c r="AI413" s="3"/>
      <c r="AJ413" s="5"/>
      <c r="AP413">
        <v>412</v>
      </c>
      <c r="AV413">
        <v>361</v>
      </c>
      <c r="AW413">
        <v>5.5538461538461297</v>
      </c>
    </row>
    <row r="414" spans="1:49" x14ac:dyDescent="0.3">
      <c r="A414">
        <v>413</v>
      </c>
      <c r="B414" s="6"/>
      <c r="N414">
        <v>362</v>
      </c>
      <c r="P414" s="4"/>
      <c r="Q414" s="3"/>
      <c r="S414" s="4"/>
      <c r="T414" s="3"/>
      <c r="W414" s="4"/>
      <c r="X414" s="3"/>
      <c r="AA414" s="4"/>
      <c r="AB414" s="3"/>
      <c r="AH414" s="4"/>
      <c r="AI414" s="3"/>
      <c r="AJ414" s="5"/>
      <c r="AP414">
        <v>413</v>
      </c>
      <c r="AV414">
        <v>362</v>
      </c>
      <c r="AW414">
        <v>5.5692307692307397</v>
      </c>
    </row>
    <row r="415" spans="1:49" x14ac:dyDescent="0.3">
      <c r="A415">
        <v>414</v>
      </c>
      <c r="B415" s="6"/>
      <c r="N415">
        <v>363</v>
      </c>
      <c r="P415" s="4"/>
      <c r="Q415" s="3"/>
      <c r="S415" s="4"/>
      <c r="T415" s="3"/>
      <c r="W415" s="4"/>
      <c r="X415" s="3"/>
      <c r="AA415" s="4"/>
      <c r="AB415" s="3"/>
      <c r="AH415" s="4"/>
      <c r="AI415" s="3"/>
      <c r="AJ415" s="5"/>
      <c r="AP415">
        <v>414</v>
      </c>
      <c r="AV415">
        <v>363</v>
      </c>
      <c r="AW415">
        <v>5.5846153846153603</v>
      </c>
    </row>
    <row r="416" spans="1:49" x14ac:dyDescent="0.3">
      <c r="A416">
        <v>415</v>
      </c>
      <c r="B416" s="6"/>
      <c r="N416">
        <v>364</v>
      </c>
      <c r="P416" s="4"/>
      <c r="Q416" s="3"/>
      <c r="S416" s="4"/>
      <c r="T416" s="3"/>
      <c r="W416" s="4"/>
      <c r="X416" s="3"/>
      <c r="AA416" s="4"/>
      <c r="AB416" s="3"/>
      <c r="AH416" s="4"/>
      <c r="AI416" s="3"/>
      <c r="AJ416" s="5"/>
      <c r="AP416">
        <v>415</v>
      </c>
      <c r="AV416">
        <v>364</v>
      </c>
      <c r="AW416">
        <v>5.5999999999999703</v>
      </c>
    </row>
    <row r="417" spans="1:49" x14ac:dyDescent="0.3">
      <c r="A417">
        <v>416</v>
      </c>
      <c r="B417" s="6"/>
      <c r="N417">
        <v>365</v>
      </c>
      <c r="P417" s="4"/>
      <c r="Q417" s="3"/>
      <c r="S417" s="4"/>
      <c r="T417" s="3"/>
      <c r="W417" s="4"/>
      <c r="X417" s="3"/>
      <c r="AA417" s="4"/>
      <c r="AB417" s="3"/>
      <c r="AH417" s="4"/>
      <c r="AI417" s="3"/>
      <c r="AJ417" s="5"/>
      <c r="AP417">
        <v>416</v>
      </c>
      <c r="AV417">
        <v>365</v>
      </c>
      <c r="AW417">
        <v>5.6153846153845901</v>
      </c>
    </row>
    <row r="418" spans="1:49" x14ac:dyDescent="0.3">
      <c r="A418">
        <v>417</v>
      </c>
      <c r="B418" s="6"/>
      <c r="N418">
        <v>366</v>
      </c>
      <c r="P418" s="4"/>
      <c r="Q418" s="3"/>
      <c r="S418" s="4"/>
      <c r="T418" s="3"/>
      <c r="W418" s="4"/>
      <c r="X418" s="3"/>
      <c r="AA418" s="4"/>
      <c r="AB418" s="3"/>
      <c r="AH418" s="4"/>
      <c r="AI418" s="3"/>
      <c r="AJ418" s="5"/>
      <c r="AP418">
        <v>417</v>
      </c>
      <c r="AV418">
        <v>366</v>
      </c>
      <c r="AW418">
        <v>5.6307692307692001</v>
      </c>
    </row>
    <row r="419" spans="1:49" x14ac:dyDescent="0.3">
      <c r="A419">
        <v>418</v>
      </c>
      <c r="B419" s="6"/>
      <c r="N419">
        <v>367</v>
      </c>
      <c r="P419" s="4"/>
      <c r="Q419" s="3"/>
      <c r="S419" s="4"/>
      <c r="T419" s="3"/>
      <c r="W419" s="4"/>
      <c r="X419" s="3"/>
      <c r="AA419" s="4"/>
      <c r="AB419" s="3"/>
      <c r="AH419" s="4"/>
      <c r="AI419" s="3"/>
      <c r="AJ419" s="5"/>
      <c r="AP419">
        <v>418</v>
      </c>
      <c r="AV419">
        <v>367</v>
      </c>
      <c r="AW419">
        <v>5.6461538461538199</v>
      </c>
    </row>
    <row r="420" spans="1:49" x14ac:dyDescent="0.3">
      <c r="A420">
        <v>419</v>
      </c>
      <c r="B420" s="6"/>
      <c r="N420">
        <v>368</v>
      </c>
      <c r="P420" s="4"/>
      <c r="Q420" s="3"/>
      <c r="S420" s="4"/>
      <c r="T420" s="3"/>
      <c r="W420" s="4"/>
      <c r="X420" s="3"/>
      <c r="AA420" s="4"/>
      <c r="AB420" s="3"/>
      <c r="AH420" s="4"/>
      <c r="AI420" s="3"/>
      <c r="AJ420" s="5"/>
      <c r="AP420">
        <v>419</v>
      </c>
      <c r="AV420">
        <v>368</v>
      </c>
      <c r="AW420">
        <v>5.6615384615384299</v>
      </c>
    </row>
    <row r="421" spans="1:49" x14ac:dyDescent="0.3">
      <c r="A421">
        <v>420</v>
      </c>
      <c r="B421" s="6"/>
      <c r="N421">
        <v>369</v>
      </c>
      <c r="P421" s="4"/>
      <c r="Q421" s="3"/>
      <c r="S421" s="4"/>
      <c r="T421" s="3"/>
      <c r="W421" s="4"/>
      <c r="X421" s="3"/>
      <c r="AA421" s="4"/>
      <c r="AB421" s="3"/>
      <c r="AH421" s="4"/>
      <c r="AI421" s="3"/>
      <c r="AJ421" s="5"/>
      <c r="AP421">
        <v>420</v>
      </c>
      <c r="AV421">
        <v>369</v>
      </c>
      <c r="AW421">
        <v>5.6769230769230496</v>
      </c>
    </row>
    <row r="422" spans="1:49" x14ac:dyDescent="0.3">
      <c r="A422">
        <v>421</v>
      </c>
      <c r="B422" s="6"/>
      <c r="N422">
        <v>370</v>
      </c>
      <c r="P422" s="4"/>
      <c r="Q422" s="3"/>
      <c r="S422" s="4"/>
      <c r="T422" s="3"/>
      <c r="W422" s="4"/>
      <c r="X422" s="3"/>
      <c r="AA422" s="4"/>
      <c r="AB422" s="3"/>
      <c r="AH422" s="4"/>
      <c r="AI422" s="3"/>
      <c r="AJ422" s="5"/>
      <c r="AP422">
        <v>421</v>
      </c>
      <c r="AV422">
        <v>370</v>
      </c>
      <c r="AW422">
        <v>5.6923076923076597</v>
      </c>
    </row>
    <row r="423" spans="1:49" x14ac:dyDescent="0.3">
      <c r="A423">
        <v>422</v>
      </c>
      <c r="B423" s="6"/>
      <c r="N423">
        <v>371</v>
      </c>
      <c r="P423" s="4"/>
      <c r="Q423" s="3"/>
      <c r="S423" s="4"/>
      <c r="T423" s="3"/>
      <c r="W423" s="4"/>
      <c r="X423" s="3"/>
      <c r="AA423" s="4"/>
      <c r="AB423" s="3"/>
      <c r="AH423" s="4"/>
      <c r="AI423" s="3"/>
      <c r="AJ423" s="5"/>
      <c r="AP423">
        <v>422</v>
      </c>
      <c r="AV423">
        <v>371</v>
      </c>
      <c r="AW423">
        <v>5.7076923076922803</v>
      </c>
    </row>
    <row r="424" spans="1:49" x14ac:dyDescent="0.3">
      <c r="A424">
        <v>423</v>
      </c>
      <c r="B424" s="6"/>
      <c r="N424">
        <v>372</v>
      </c>
      <c r="P424" s="4"/>
      <c r="Q424" s="3"/>
      <c r="S424" s="4"/>
      <c r="T424" s="3"/>
      <c r="W424" s="4"/>
      <c r="X424" s="3"/>
      <c r="AA424" s="4"/>
      <c r="AB424" s="3"/>
      <c r="AH424" s="4"/>
      <c r="AI424" s="3"/>
      <c r="AJ424" s="5"/>
      <c r="AP424">
        <v>423</v>
      </c>
      <c r="AV424">
        <v>372</v>
      </c>
      <c r="AW424">
        <v>5.7230769230768903</v>
      </c>
    </row>
    <row r="425" spans="1:49" x14ac:dyDescent="0.3">
      <c r="A425">
        <v>424</v>
      </c>
      <c r="B425" s="6"/>
      <c r="N425">
        <v>373</v>
      </c>
      <c r="P425" s="4"/>
      <c r="Q425" s="3"/>
      <c r="S425" s="4"/>
      <c r="T425" s="3"/>
      <c r="W425" s="4"/>
      <c r="X425" s="3"/>
      <c r="AA425" s="4"/>
      <c r="AB425" s="3"/>
      <c r="AH425" s="4"/>
      <c r="AI425" s="3"/>
      <c r="AJ425" s="5"/>
      <c r="AP425">
        <v>424</v>
      </c>
      <c r="AV425">
        <v>373</v>
      </c>
      <c r="AW425">
        <v>5.7384615384615101</v>
      </c>
    </row>
    <row r="426" spans="1:49" x14ac:dyDescent="0.3">
      <c r="A426">
        <v>425</v>
      </c>
      <c r="B426" s="6"/>
      <c r="N426">
        <v>374</v>
      </c>
      <c r="P426" s="4"/>
      <c r="Q426" s="3"/>
      <c r="S426" s="4"/>
      <c r="T426" s="3"/>
      <c r="W426" s="4"/>
      <c r="X426" s="3"/>
      <c r="AA426" s="4"/>
      <c r="AB426" s="3"/>
      <c r="AH426" s="4"/>
      <c r="AI426" s="3"/>
      <c r="AJ426" s="5"/>
      <c r="AP426">
        <v>425</v>
      </c>
      <c r="AV426">
        <v>374</v>
      </c>
      <c r="AW426">
        <v>5.7538461538461201</v>
      </c>
    </row>
    <row r="427" spans="1:49" x14ac:dyDescent="0.3">
      <c r="A427">
        <v>426</v>
      </c>
      <c r="B427" s="6"/>
      <c r="N427">
        <v>375</v>
      </c>
      <c r="P427" s="4"/>
      <c r="Q427" s="3"/>
      <c r="S427" s="4"/>
      <c r="T427" s="3"/>
      <c r="W427" s="4"/>
      <c r="X427" s="3"/>
      <c r="AA427" s="4"/>
      <c r="AB427" s="3"/>
      <c r="AH427" s="4"/>
      <c r="AI427" s="3"/>
      <c r="AJ427" s="5"/>
      <c r="AP427">
        <v>426</v>
      </c>
      <c r="AV427">
        <v>375</v>
      </c>
      <c r="AW427">
        <v>5.7692307692307399</v>
      </c>
    </row>
    <row r="428" spans="1:49" x14ac:dyDescent="0.3">
      <c r="A428">
        <v>427</v>
      </c>
      <c r="B428" s="6"/>
      <c r="N428">
        <v>376</v>
      </c>
      <c r="P428" s="4"/>
      <c r="Q428" s="3"/>
      <c r="S428" s="4"/>
      <c r="T428" s="3"/>
      <c r="W428" s="4"/>
      <c r="X428" s="3"/>
      <c r="AA428" s="4"/>
      <c r="AB428" s="3"/>
      <c r="AH428" s="4"/>
      <c r="AI428" s="3"/>
      <c r="AJ428" s="5"/>
      <c r="AP428">
        <v>427</v>
      </c>
      <c r="AV428">
        <v>376</v>
      </c>
      <c r="AW428">
        <v>5.7846153846153499</v>
      </c>
    </row>
    <row r="429" spans="1:49" x14ac:dyDescent="0.3">
      <c r="A429">
        <v>428</v>
      </c>
      <c r="B429" s="6"/>
      <c r="N429">
        <v>377</v>
      </c>
      <c r="P429" s="4"/>
      <c r="Q429" s="3"/>
      <c r="S429" s="4"/>
      <c r="T429" s="3"/>
      <c r="W429" s="4"/>
      <c r="X429" s="3"/>
      <c r="AA429" s="4"/>
      <c r="AB429" s="3"/>
      <c r="AH429" s="4"/>
      <c r="AI429" s="3"/>
      <c r="AJ429" s="5"/>
      <c r="AP429">
        <v>428</v>
      </c>
      <c r="AV429">
        <v>377</v>
      </c>
      <c r="AW429">
        <v>5.7999999999999696</v>
      </c>
    </row>
    <row r="430" spans="1:49" x14ac:dyDescent="0.3">
      <c r="A430">
        <v>429</v>
      </c>
      <c r="B430" s="6"/>
      <c r="N430">
        <v>378</v>
      </c>
      <c r="P430" s="4"/>
      <c r="Q430" s="3"/>
      <c r="S430" s="4"/>
      <c r="T430" s="3"/>
      <c r="W430" s="4"/>
      <c r="X430" s="3"/>
      <c r="AA430" s="4"/>
      <c r="AB430" s="3"/>
      <c r="AH430" s="4"/>
      <c r="AI430" s="3"/>
      <c r="AJ430" s="5"/>
      <c r="AP430">
        <v>429</v>
      </c>
      <c r="AV430">
        <v>378</v>
      </c>
      <c r="AW430">
        <v>5.8153846153845796</v>
      </c>
    </row>
    <row r="431" spans="1:49" x14ac:dyDescent="0.3">
      <c r="A431">
        <v>430</v>
      </c>
      <c r="B431" s="6"/>
      <c r="N431">
        <v>379</v>
      </c>
      <c r="P431" s="4"/>
      <c r="Q431" s="3"/>
      <c r="S431" s="4"/>
      <c r="T431" s="3"/>
      <c r="W431" s="4"/>
      <c r="X431" s="3"/>
      <c r="AA431" s="4"/>
      <c r="AB431" s="3"/>
      <c r="AH431" s="4"/>
      <c r="AI431" s="3"/>
      <c r="AJ431" s="5"/>
      <c r="AP431">
        <v>430</v>
      </c>
      <c r="AV431">
        <v>379</v>
      </c>
      <c r="AW431">
        <v>5.8307692307692003</v>
      </c>
    </row>
    <row r="432" spans="1:49" x14ac:dyDescent="0.3">
      <c r="A432">
        <v>431</v>
      </c>
      <c r="B432" s="6"/>
      <c r="N432">
        <v>380</v>
      </c>
      <c r="P432" s="4"/>
      <c r="Q432" s="3"/>
      <c r="S432" s="4"/>
      <c r="T432" s="3"/>
      <c r="W432" s="4"/>
      <c r="X432" s="3"/>
      <c r="AA432" s="4"/>
      <c r="AB432" s="3"/>
      <c r="AH432" s="4"/>
      <c r="AI432" s="3"/>
      <c r="AJ432" s="5"/>
      <c r="AP432">
        <v>431</v>
      </c>
      <c r="AV432">
        <v>380</v>
      </c>
      <c r="AW432">
        <v>5.8461538461538103</v>
      </c>
    </row>
    <row r="433" spans="1:49" x14ac:dyDescent="0.3">
      <c r="A433">
        <v>432</v>
      </c>
      <c r="B433" s="6"/>
      <c r="N433">
        <v>381</v>
      </c>
      <c r="P433" s="4"/>
      <c r="Q433" s="3"/>
      <c r="S433" s="4"/>
      <c r="T433" s="3"/>
      <c r="W433" s="4"/>
      <c r="X433" s="3"/>
      <c r="AA433" s="4"/>
      <c r="AB433" s="3"/>
      <c r="AH433" s="4"/>
      <c r="AI433" s="3"/>
      <c r="AJ433" s="5"/>
      <c r="AP433">
        <v>432</v>
      </c>
      <c r="AV433">
        <v>381</v>
      </c>
      <c r="AW433">
        <v>5.8615384615384301</v>
      </c>
    </row>
    <row r="434" spans="1:49" x14ac:dyDescent="0.3">
      <c r="A434">
        <v>433</v>
      </c>
      <c r="B434" s="6"/>
      <c r="N434">
        <v>382</v>
      </c>
      <c r="P434" s="4"/>
      <c r="Q434" s="3"/>
      <c r="S434" s="4"/>
      <c r="T434" s="3"/>
      <c r="W434" s="4"/>
      <c r="X434" s="3"/>
      <c r="AA434" s="4"/>
      <c r="AB434" s="3"/>
      <c r="AH434" s="4"/>
      <c r="AI434" s="3"/>
      <c r="AJ434" s="5"/>
      <c r="AP434">
        <v>433</v>
      </c>
      <c r="AV434">
        <v>382</v>
      </c>
      <c r="AW434">
        <v>5.8769230769230401</v>
      </c>
    </row>
    <row r="435" spans="1:49" x14ac:dyDescent="0.3">
      <c r="A435">
        <v>434</v>
      </c>
      <c r="B435" s="6"/>
      <c r="N435">
        <v>383</v>
      </c>
      <c r="P435" s="4"/>
      <c r="Q435" s="3"/>
      <c r="S435" s="4"/>
      <c r="T435" s="3"/>
      <c r="W435" s="4"/>
      <c r="X435" s="3"/>
      <c r="AA435" s="4"/>
      <c r="AB435" s="3"/>
      <c r="AH435" s="4"/>
      <c r="AI435" s="3"/>
      <c r="AJ435" s="5"/>
      <c r="AP435">
        <v>434</v>
      </c>
      <c r="AV435">
        <v>383</v>
      </c>
      <c r="AW435">
        <v>5.8923076923076598</v>
      </c>
    </row>
    <row r="436" spans="1:49" x14ac:dyDescent="0.3">
      <c r="A436">
        <v>435</v>
      </c>
      <c r="B436" s="6"/>
      <c r="N436">
        <v>384</v>
      </c>
      <c r="P436" s="4"/>
      <c r="Q436" s="3"/>
      <c r="S436" s="4"/>
      <c r="T436" s="3"/>
      <c r="W436" s="4"/>
      <c r="X436" s="3"/>
      <c r="AA436" s="4"/>
      <c r="AB436" s="3"/>
      <c r="AH436" s="4"/>
      <c r="AI436" s="3"/>
      <c r="AJ436" s="5"/>
      <c r="AP436">
        <v>435</v>
      </c>
      <c r="AV436">
        <v>384</v>
      </c>
      <c r="AW436">
        <v>5.9076923076922698</v>
      </c>
    </row>
    <row r="437" spans="1:49" x14ac:dyDescent="0.3">
      <c r="A437">
        <v>436</v>
      </c>
      <c r="N437">
        <v>385</v>
      </c>
      <c r="P437" s="4"/>
      <c r="Q437" s="3"/>
      <c r="S437" s="4"/>
      <c r="T437" s="3"/>
      <c r="W437" s="4"/>
      <c r="X437" s="3"/>
      <c r="AA437" s="4"/>
      <c r="AB437" s="3"/>
      <c r="AH437" s="4"/>
      <c r="AI437" s="3"/>
      <c r="AJ437" s="5"/>
      <c r="AP437">
        <v>436</v>
      </c>
      <c r="AV437">
        <v>385</v>
      </c>
      <c r="AW437">
        <v>5.9230769230768896</v>
      </c>
    </row>
    <row r="438" spans="1:49" x14ac:dyDescent="0.3">
      <c r="A438">
        <v>437</v>
      </c>
      <c r="N438">
        <v>386</v>
      </c>
      <c r="P438" s="4"/>
      <c r="Q438" s="3"/>
      <c r="S438" s="4"/>
      <c r="T438" s="3"/>
      <c r="W438" s="4"/>
      <c r="X438" s="3"/>
      <c r="AA438" s="4"/>
      <c r="AB438" s="3"/>
      <c r="AH438" s="4"/>
      <c r="AI438" s="3"/>
      <c r="AJ438" s="5"/>
      <c r="AP438">
        <v>437</v>
      </c>
      <c r="AV438">
        <v>386</v>
      </c>
      <c r="AW438">
        <v>5.9384615384614996</v>
      </c>
    </row>
    <row r="439" spans="1:49" x14ac:dyDescent="0.3">
      <c r="A439">
        <v>438</v>
      </c>
      <c r="N439">
        <v>387</v>
      </c>
      <c r="P439" s="4"/>
      <c r="Q439" s="3"/>
      <c r="S439" s="4"/>
      <c r="T439" s="3"/>
      <c r="W439" s="4"/>
      <c r="X439" s="3"/>
      <c r="AA439" s="4"/>
      <c r="AB439" s="3"/>
      <c r="AH439" s="4"/>
      <c r="AI439" s="3"/>
      <c r="AJ439" s="5"/>
      <c r="AP439">
        <v>438</v>
      </c>
      <c r="AV439">
        <v>387</v>
      </c>
      <c r="AW439">
        <v>5.9538461538461203</v>
      </c>
    </row>
    <row r="440" spans="1:49" x14ac:dyDescent="0.3">
      <c r="A440">
        <v>439</v>
      </c>
      <c r="N440">
        <v>388</v>
      </c>
      <c r="P440" s="4"/>
      <c r="Q440" s="3"/>
      <c r="S440" s="4"/>
      <c r="T440" s="3"/>
      <c r="W440" s="4"/>
      <c r="X440" s="3"/>
      <c r="AA440" s="4"/>
      <c r="AB440" s="3"/>
      <c r="AH440" s="4"/>
      <c r="AI440" s="3"/>
      <c r="AJ440" s="5"/>
      <c r="AP440">
        <v>439</v>
      </c>
      <c r="AV440">
        <v>388</v>
      </c>
      <c r="AW440">
        <v>5.9692307692307303</v>
      </c>
    </row>
    <row r="441" spans="1:49" x14ac:dyDescent="0.3">
      <c r="A441">
        <v>440</v>
      </c>
      <c r="N441">
        <v>389</v>
      </c>
      <c r="P441" s="4"/>
      <c r="Q441" s="3"/>
      <c r="S441" s="4"/>
      <c r="T441" s="3"/>
      <c r="W441" s="4"/>
      <c r="X441" s="3"/>
      <c r="AA441" s="4"/>
      <c r="AB441" s="3"/>
      <c r="AH441" s="4"/>
      <c r="AI441" s="3"/>
      <c r="AJ441" s="5"/>
      <c r="AP441">
        <v>440</v>
      </c>
      <c r="AV441">
        <v>389</v>
      </c>
      <c r="AW441">
        <v>5.98461538461535</v>
      </c>
    </row>
    <row r="442" spans="1:49" x14ac:dyDescent="0.3">
      <c r="A442">
        <v>441</v>
      </c>
      <c r="N442">
        <v>390</v>
      </c>
      <c r="P442" s="4"/>
      <c r="Q442" s="3"/>
      <c r="S442" s="4"/>
      <c r="T442" s="3"/>
      <c r="W442" s="4"/>
      <c r="X442" s="3"/>
      <c r="AA442" s="4"/>
      <c r="AB442" s="3"/>
      <c r="AH442" s="4"/>
      <c r="AI442" s="3"/>
      <c r="AJ442" s="5"/>
      <c r="AP442">
        <v>441</v>
      </c>
      <c r="AV442">
        <v>390</v>
      </c>
      <c r="AW442">
        <v>5.99999999999996</v>
      </c>
    </row>
    <row r="443" spans="1:49" x14ac:dyDescent="0.3">
      <c r="A443">
        <v>442</v>
      </c>
      <c r="N443">
        <v>391</v>
      </c>
      <c r="P443" s="4"/>
      <c r="Q443" s="3"/>
      <c r="S443" s="4"/>
      <c r="T443" s="3"/>
      <c r="W443" s="4"/>
      <c r="X443" s="3"/>
      <c r="AA443" s="4"/>
      <c r="AB443" s="3"/>
      <c r="AH443" s="4"/>
      <c r="AI443" s="3"/>
      <c r="AJ443" s="5"/>
      <c r="AP443">
        <v>442</v>
      </c>
      <c r="AV443">
        <v>391</v>
      </c>
      <c r="AW443">
        <v>6.0153846153845798</v>
      </c>
    </row>
    <row r="444" spans="1:49" x14ac:dyDescent="0.3">
      <c r="A444">
        <v>443</v>
      </c>
      <c r="N444">
        <v>392</v>
      </c>
      <c r="P444" s="4"/>
      <c r="Q444" s="3"/>
      <c r="S444" s="4"/>
      <c r="T444" s="3"/>
      <c r="W444" s="4"/>
      <c r="X444" s="3"/>
      <c r="AA444" s="4"/>
      <c r="AB444" s="3"/>
      <c r="AH444" s="4"/>
      <c r="AI444" s="3"/>
      <c r="AJ444" s="5"/>
      <c r="AP444">
        <v>443</v>
      </c>
      <c r="AV444">
        <v>392</v>
      </c>
      <c r="AW444">
        <v>6.0307692307691898</v>
      </c>
    </row>
    <row r="445" spans="1:49" x14ac:dyDescent="0.3">
      <c r="A445">
        <v>444</v>
      </c>
      <c r="N445">
        <v>393</v>
      </c>
      <c r="P445" s="4"/>
      <c r="Q445" s="3"/>
      <c r="S445" s="4"/>
      <c r="T445" s="3"/>
      <c r="W445" s="4"/>
      <c r="X445" s="3"/>
      <c r="AA445" s="4"/>
      <c r="AB445" s="3"/>
      <c r="AH445" s="4"/>
      <c r="AI445" s="3"/>
      <c r="AJ445" s="5"/>
      <c r="AP445">
        <v>444</v>
      </c>
      <c r="AV445">
        <v>393</v>
      </c>
      <c r="AW445">
        <v>6.0461538461538096</v>
      </c>
    </row>
    <row r="446" spans="1:49" x14ac:dyDescent="0.3">
      <c r="A446">
        <v>445</v>
      </c>
      <c r="N446">
        <v>394</v>
      </c>
      <c r="P446" s="4"/>
      <c r="Q446" s="3"/>
      <c r="S446" s="4"/>
      <c r="T446" s="3"/>
      <c r="W446" s="4"/>
      <c r="X446" s="3"/>
      <c r="AA446" s="4"/>
      <c r="AB446" s="3"/>
      <c r="AH446" s="4"/>
      <c r="AI446" s="3"/>
      <c r="AJ446" s="5"/>
      <c r="AP446">
        <v>445</v>
      </c>
      <c r="AV446">
        <v>394</v>
      </c>
      <c r="AW446">
        <v>6.0615384615384196</v>
      </c>
    </row>
    <row r="447" spans="1:49" x14ac:dyDescent="0.3">
      <c r="A447">
        <v>446</v>
      </c>
      <c r="N447">
        <v>395</v>
      </c>
      <c r="P447" s="4"/>
      <c r="Q447" s="3"/>
      <c r="S447" s="4"/>
      <c r="T447" s="3"/>
      <c r="W447" s="4"/>
      <c r="X447" s="3"/>
      <c r="AA447" s="4"/>
      <c r="AB447" s="3"/>
      <c r="AH447" s="4"/>
      <c r="AI447" s="3"/>
      <c r="AJ447" s="5"/>
      <c r="AP447">
        <v>446</v>
      </c>
      <c r="AV447">
        <v>395</v>
      </c>
      <c r="AW447">
        <v>6.0769230769230402</v>
      </c>
    </row>
    <row r="448" spans="1:49" x14ac:dyDescent="0.3">
      <c r="A448">
        <v>447</v>
      </c>
      <c r="N448">
        <v>396</v>
      </c>
      <c r="P448" s="4"/>
      <c r="Q448" s="3"/>
      <c r="S448" s="4"/>
      <c r="T448" s="3"/>
      <c r="W448" s="4"/>
      <c r="X448" s="3"/>
      <c r="AA448" s="4"/>
      <c r="AB448" s="3"/>
      <c r="AH448" s="4"/>
      <c r="AI448" s="3"/>
      <c r="AJ448" s="5"/>
      <c r="AP448">
        <v>447</v>
      </c>
      <c r="AV448">
        <v>396</v>
      </c>
      <c r="AW448">
        <v>6.0923076923076502</v>
      </c>
    </row>
    <row r="449" spans="1:49" x14ac:dyDescent="0.3">
      <c r="A449">
        <v>448</v>
      </c>
      <c r="N449">
        <v>397</v>
      </c>
      <c r="P449" s="4"/>
      <c r="Q449" s="3"/>
      <c r="S449" s="4"/>
      <c r="T449" s="3"/>
      <c r="W449" s="4"/>
      <c r="X449" s="3"/>
      <c r="AA449" s="4"/>
      <c r="AB449" s="3"/>
      <c r="AH449" s="4"/>
      <c r="AI449" s="3"/>
      <c r="AJ449" s="5"/>
      <c r="AP449">
        <v>448</v>
      </c>
      <c r="AV449">
        <v>397</v>
      </c>
      <c r="AW449">
        <v>6.10769230769227</v>
      </c>
    </row>
    <row r="450" spans="1:49" x14ac:dyDescent="0.3">
      <c r="A450">
        <v>449</v>
      </c>
      <c r="N450">
        <v>398</v>
      </c>
      <c r="P450" s="4"/>
      <c r="Q450" s="3"/>
      <c r="S450" s="4"/>
      <c r="T450" s="3"/>
      <c r="W450" s="4"/>
      <c r="X450" s="3"/>
      <c r="AA450" s="4"/>
      <c r="AB450" s="3"/>
      <c r="AH450" s="4"/>
      <c r="AI450" s="3"/>
      <c r="AJ450" s="5"/>
      <c r="AP450">
        <v>449</v>
      </c>
      <c r="AV450">
        <v>398</v>
      </c>
      <c r="AW450">
        <v>6.12307692307688</v>
      </c>
    </row>
    <row r="451" spans="1:49" x14ac:dyDescent="0.3">
      <c r="A451">
        <v>450</v>
      </c>
      <c r="N451">
        <v>399</v>
      </c>
      <c r="P451" s="4"/>
      <c r="Q451" s="3"/>
      <c r="S451" s="4"/>
      <c r="T451" s="3"/>
      <c r="W451" s="4"/>
      <c r="X451" s="3"/>
      <c r="AA451" s="4"/>
      <c r="AB451" s="3"/>
      <c r="AH451" s="4"/>
      <c r="AI451" s="3"/>
      <c r="AJ451" s="5"/>
      <c r="AP451">
        <v>450</v>
      </c>
      <c r="AV451">
        <v>399</v>
      </c>
      <c r="AW451">
        <v>6.1384615384614998</v>
      </c>
    </row>
    <row r="452" spans="1:49" x14ac:dyDescent="0.3">
      <c r="A452">
        <v>451</v>
      </c>
      <c r="N452">
        <v>400</v>
      </c>
      <c r="P452" s="4"/>
      <c r="Q452" s="3"/>
      <c r="S452" s="4"/>
      <c r="T452" s="3"/>
      <c r="W452" s="4"/>
      <c r="X452" s="3"/>
      <c r="AA452" s="4"/>
      <c r="AB452" s="3"/>
      <c r="AH452" s="4"/>
      <c r="AI452" s="3"/>
      <c r="AJ452" s="5"/>
      <c r="AP452">
        <v>451</v>
      </c>
      <c r="AV452">
        <v>400</v>
      </c>
      <c r="AW452">
        <v>6.1538461538461098</v>
      </c>
    </row>
    <row r="453" spans="1:49" x14ac:dyDescent="0.3">
      <c r="A453">
        <v>452</v>
      </c>
      <c r="N453">
        <v>401</v>
      </c>
      <c r="P453" s="4"/>
      <c r="Q453" s="3"/>
      <c r="S453" s="4"/>
      <c r="T453" s="3"/>
      <c r="W453" s="4"/>
      <c r="X453" s="3"/>
      <c r="AA453" s="4"/>
      <c r="AB453" s="3"/>
      <c r="AH453" s="4"/>
      <c r="AI453" s="3"/>
      <c r="AJ453" s="5"/>
      <c r="AP453">
        <v>452</v>
      </c>
      <c r="AV453">
        <v>401</v>
      </c>
      <c r="AW453">
        <v>6.1692307692307304</v>
      </c>
    </row>
    <row r="454" spans="1:49" x14ac:dyDescent="0.3">
      <c r="A454">
        <v>453</v>
      </c>
      <c r="N454">
        <v>402</v>
      </c>
      <c r="P454" s="4"/>
      <c r="Q454" s="3"/>
      <c r="S454" s="4"/>
      <c r="T454" s="3"/>
      <c r="W454" s="4"/>
      <c r="X454" s="3"/>
      <c r="AA454" s="4"/>
      <c r="AB454" s="3"/>
      <c r="AH454" s="4"/>
      <c r="AI454" s="3"/>
      <c r="AJ454" s="5"/>
      <c r="AP454">
        <v>453</v>
      </c>
      <c r="AV454">
        <v>402</v>
      </c>
      <c r="AW454">
        <v>6.1846153846153404</v>
      </c>
    </row>
    <row r="455" spans="1:49" x14ac:dyDescent="0.3">
      <c r="A455">
        <v>454</v>
      </c>
      <c r="N455">
        <v>403</v>
      </c>
      <c r="P455" s="4"/>
      <c r="Q455" s="3"/>
      <c r="S455" s="4"/>
      <c r="T455" s="3"/>
      <c r="W455" s="4"/>
      <c r="X455" s="3"/>
      <c r="AA455" s="4"/>
      <c r="AB455" s="3"/>
      <c r="AH455" s="4"/>
      <c r="AI455" s="3"/>
      <c r="AJ455" s="5"/>
      <c r="AP455">
        <v>454</v>
      </c>
      <c r="AV455">
        <v>403</v>
      </c>
      <c r="AW455">
        <v>6.1999999999999602</v>
      </c>
    </row>
    <row r="456" spans="1:49" x14ac:dyDescent="0.3">
      <c r="A456">
        <v>455</v>
      </c>
      <c r="N456">
        <v>404</v>
      </c>
      <c r="P456" s="4"/>
      <c r="Q456" s="3"/>
      <c r="S456" s="4"/>
      <c r="T456" s="3"/>
      <c r="W456" s="4"/>
      <c r="X456" s="3"/>
      <c r="AA456" s="4"/>
      <c r="AB456" s="3"/>
      <c r="AH456" s="4"/>
      <c r="AI456" s="3"/>
      <c r="AJ456" s="5"/>
      <c r="AP456">
        <v>455</v>
      </c>
      <c r="AV456">
        <v>404</v>
      </c>
      <c r="AW456">
        <v>6.2153846153845702</v>
      </c>
    </row>
    <row r="457" spans="1:49" x14ac:dyDescent="0.3">
      <c r="A457">
        <v>456</v>
      </c>
      <c r="N457">
        <v>405</v>
      </c>
      <c r="P457" s="4"/>
      <c r="Q457" s="3"/>
      <c r="S457" s="4"/>
      <c r="T457" s="3"/>
      <c r="W457" s="4"/>
      <c r="X457" s="3"/>
      <c r="AA457" s="4"/>
      <c r="AB457" s="3"/>
      <c r="AH457" s="4"/>
      <c r="AI457" s="3"/>
      <c r="AJ457" s="5"/>
      <c r="AP457">
        <v>456</v>
      </c>
      <c r="AV457">
        <v>405</v>
      </c>
      <c r="AW457">
        <v>6.23076923076919</v>
      </c>
    </row>
    <row r="458" spans="1:49" x14ac:dyDescent="0.3">
      <c r="A458">
        <v>457</v>
      </c>
      <c r="N458">
        <v>406</v>
      </c>
      <c r="P458" s="4"/>
      <c r="Q458" s="3"/>
      <c r="S458" s="4"/>
      <c r="T458" s="3"/>
      <c r="W458" s="4"/>
      <c r="X458" s="3"/>
      <c r="AA458" s="4"/>
      <c r="AB458" s="3"/>
      <c r="AH458" s="4"/>
      <c r="AI458" s="3"/>
      <c r="AJ458" s="5"/>
      <c r="AP458">
        <v>457</v>
      </c>
      <c r="AV458">
        <v>406</v>
      </c>
      <c r="AW458">
        <v>6.2461538461538</v>
      </c>
    </row>
    <row r="459" spans="1:49" x14ac:dyDescent="0.3">
      <c r="A459">
        <v>458</v>
      </c>
      <c r="N459">
        <v>407</v>
      </c>
      <c r="P459" s="4"/>
      <c r="Q459" s="3"/>
      <c r="S459" s="4"/>
      <c r="T459" s="3"/>
      <c r="W459" s="4"/>
      <c r="X459" s="3"/>
      <c r="AA459" s="4"/>
      <c r="AB459" s="3"/>
      <c r="AH459" s="4"/>
      <c r="AI459" s="3"/>
      <c r="AJ459" s="5"/>
      <c r="AP459">
        <v>458</v>
      </c>
      <c r="AV459">
        <v>407</v>
      </c>
      <c r="AW459">
        <v>6.2615384615384198</v>
      </c>
    </row>
    <row r="460" spans="1:49" x14ac:dyDescent="0.3">
      <c r="A460">
        <v>459</v>
      </c>
      <c r="N460">
        <v>408</v>
      </c>
      <c r="P460" s="4"/>
      <c r="Q460" s="3"/>
      <c r="S460" s="4"/>
      <c r="T460" s="3"/>
      <c r="W460" s="4"/>
      <c r="X460" s="3"/>
      <c r="AA460" s="4"/>
      <c r="AB460" s="3"/>
      <c r="AH460" s="4"/>
      <c r="AI460" s="3"/>
      <c r="AJ460" s="5"/>
      <c r="AP460">
        <v>459</v>
      </c>
      <c r="AV460">
        <v>408</v>
      </c>
      <c r="AW460">
        <v>6.2769230769230298</v>
      </c>
    </row>
    <row r="461" spans="1:49" x14ac:dyDescent="0.3">
      <c r="A461">
        <v>460</v>
      </c>
      <c r="N461">
        <v>409</v>
      </c>
      <c r="P461" s="4"/>
      <c r="Q461" s="3"/>
      <c r="S461" s="4"/>
      <c r="T461" s="3"/>
      <c r="W461" s="4"/>
      <c r="X461" s="3"/>
      <c r="AA461" s="4"/>
      <c r="AB461" s="3"/>
      <c r="AH461" s="4"/>
      <c r="AI461" s="3"/>
      <c r="AJ461" s="5"/>
      <c r="AP461">
        <v>460</v>
      </c>
      <c r="AV461">
        <v>409</v>
      </c>
      <c r="AW461">
        <v>6.2923076923076504</v>
      </c>
    </row>
    <row r="462" spans="1:49" x14ac:dyDescent="0.3">
      <c r="A462">
        <v>461</v>
      </c>
      <c r="N462">
        <v>410</v>
      </c>
      <c r="P462" s="4"/>
      <c r="Q462" s="3"/>
      <c r="S462" s="4"/>
      <c r="T462" s="3"/>
      <c r="W462" s="4"/>
      <c r="X462" s="3"/>
      <c r="AA462" s="4"/>
      <c r="AB462" s="3"/>
      <c r="AH462" s="4"/>
      <c r="AI462" s="3"/>
      <c r="AJ462" s="5"/>
      <c r="AP462">
        <v>461</v>
      </c>
      <c r="AV462">
        <v>410</v>
      </c>
      <c r="AW462">
        <v>6.3076923076922604</v>
      </c>
    </row>
    <row r="463" spans="1:49" x14ac:dyDescent="0.3">
      <c r="A463">
        <v>462</v>
      </c>
      <c r="N463">
        <v>411</v>
      </c>
      <c r="P463" s="4"/>
      <c r="Q463" s="3"/>
      <c r="S463" s="4"/>
      <c r="T463" s="3"/>
      <c r="W463" s="4"/>
      <c r="X463" s="3"/>
      <c r="AA463" s="4"/>
      <c r="AB463" s="3"/>
      <c r="AH463" s="4"/>
      <c r="AI463" s="3"/>
      <c r="AJ463" s="5"/>
      <c r="AP463">
        <v>462</v>
      </c>
      <c r="AV463">
        <v>411</v>
      </c>
      <c r="AW463">
        <v>6.3230769230768802</v>
      </c>
    </row>
    <row r="464" spans="1:49" x14ac:dyDescent="0.3">
      <c r="A464">
        <v>463</v>
      </c>
      <c r="N464">
        <v>412</v>
      </c>
      <c r="P464" s="4"/>
      <c r="Q464" s="3"/>
      <c r="S464" s="4"/>
      <c r="T464" s="3"/>
      <c r="W464" s="4"/>
      <c r="X464" s="3"/>
      <c r="AA464" s="4"/>
      <c r="AB464" s="3"/>
      <c r="AH464" s="4"/>
      <c r="AI464" s="3"/>
      <c r="AJ464" s="5"/>
      <c r="AP464">
        <v>463</v>
      </c>
      <c r="AV464">
        <v>412</v>
      </c>
      <c r="AW464">
        <v>6.3384615384615</v>
      </c>
    </row>
    <row r="465" spans="1:49" x14ac:dyDescent="0.3">
      <c r="A465">
        <v>464</v>
      </c>
      <c r="N465">
        <v>413</v>
      </c>
      <c r="P465" s="4"/>
      <c r="Q465" s="3"/>
      <c r="S465" s="4"/>
      <c r="T465" s="3"/>
      <c r="W465" s="4"/>
      <c r="X465" s="3"/>
      <c r="AA465" s="4"/>
      <c r="AB465" s="3"/>
      <c r="AH465" s="4"/>
      <c r="AI465" s="3"/>
      <c r="AJ465" s="5"/>
      <c r="AP465">
        <v>464</v>
      </c>
      <c r="AV465">
        <v>413</v>
      </c>
      <c r="AW465">
        <v>6.35384615384611</v>
      </c>
    </row>
    <row r="466" spans="1:49" x14ac:dyDescent="0.3">
      <c r="A466">
        <v>465</v>
      </c>
      <c r="N466">
        <v>414</v>
      </c>
      <c r="P466" s="4"/>
      <c r="Q466" s="3"/>
      <c r="S466" s="4"/>
      <c r="T466" s="3"/>
      <c r="W466" s="4"/>
      <c r="X466" s="3"/>
      <c r="AA466" s="4"/>
      <c r="AB466" s="3"/>
      <c r="AH466" s="4"/>
      <c r="AI466" s="3"/>
      <c r="AJ466" s="5"/>
      <c r="AP466">
        <v>465</v>
      </c>
      <c r="AV466">
        <v>414</v>
      </c>
      <c r="AW466">
        <v>6.36923076923072</v>
      </c>
    </row>
    <row r="467" spans="1:49" x14ac:dyDescent="0.3">
      <c r="A467">
        <v>466</v>
      </c>
      <c r="N467">
        <v>415</v>
      </c>
      <c r="P467" s="4"/>
      <c r="Q467" s="3"/>
      <c r="S467" s="4"/>
      <c r="T467" s="3"/>
      <c r="W467" s="4"/>
      <c r="X467" s="3"/>
      <c r="AA467" s="4"/>
      <c r="AB467" s="3"/>
      <c r="AH467" s="4"/>
      <c r="AI467" s="3"/>
      <c r="AJ467" s="5"/>
      <c r="AP467">
        <v>466</v>
      </c>
      <c r="AV467">
        <v>415</v>
      </c>
      <c r="AW467">
        <v>6.3846153846153397</v>
      </c>
    </row>
    <row r="468" spans="1:49" x14ac:dyDescent="0.3">
      <c r="A468">
        <v>467</v>
      </c>
      <c r="N468">
        <v>416</v>
      </c>
      <c r="P468" s="4"/>
      <c r="Q468" s="3"/>
      <c r="S468" s="4"/>
      <c r="T468" s="3"/>
      <c r="W468" s="4"/>
      <c r="X468" s="3"/>
      <c r="AA468" s="4"/>
      <c r="AB468" s="3"/>
      <c r="AH468" s="4"/>
      <c r="AI468" s="3"/>
      <c r="AJ468" s="5"/>
      <c r="AP468">
        <v>467</v>
      </c>
      <c r="AV468">
        <v>416</v>
      </c>
      <c r="AW468">
        <v>6.3999999999999497</v>
      </c>
    </row>
    <row r="469" spans="1:49" x14ac:dyDescent="0.3">
      <c r="A469">
        <v>468</v>
      </c>
      <c r="N469">
        <v>417</v>
      </c>
      <c r="P469" s="4"/>
      <c r="Q469" s="3"/>
      <c r="S469" s="4"/>
      <c r="T469" s="3"/>
      <c r="W469" s="4"/>
      <c r="X469" s="3"/>
      <c r="AA469" s="4"/>
      <c r="AB469" s="3"/>
      <c r="AH469" s="4"/>
      <c r="AI469" s="3"/>
      <c r="AJ469" s="5"/>
      <c r="AP469">
        <v>468</v>
      </c>
      <c r="AV469">
        <v>417</v>
      </c>
      <c r="AW469">
        <v>6.4153846153845704</v>
      </c>
    </row>
    <row r="470" spans="1:49" x14ac:dyDescent="0.3">
      <c r="A470">
        <v>469</v>
      </c>
      <c r="N470">
        <v>418</v>
      </c>
      <c r="P470" s="4"/>
      <c r="Q470" s="3"/>
      <c r="S470" s="4"/>
      <c r="T470" s="3"/>
      <c r="W470" s="4"/>
      <c r="X470" s="3"/>
      <c r="AA470" s="4"/>
      <c r="AB470" s="3"/>
      <c r="AH470" s="4"/>
      <c r="AI470" s="3"/>
      <c r="AJ470" s="5"/>
      <c r="AP470">
        <v>469</v>
      </c>
      <c r="AV470">
        <v>418</v>
      </c>
      <c r="AW470">
        <v>6.4307692307691902</v>
      </c>
    </row>
    <row r="471" spans="1:49" x14ac:dyDescent="0.3">
      <c r="A471">
        <v>470</v>
      </c>
      <c r="N471">
        <v>419</v>
      </c>
      <c r="P471" s="4"/>
      <c r="Q471" s="3"/>
      <c r="S471" s="4"/>
      <c r="T471" s="3"/>
      <c r="W471" s="4"/>
      <c r="X471" s="3"/>
      <c r="AA471" s="4"/>
      <c r="AB471" s="3"/>
      <c r="AH471" s="4"/>
      <c r="AI471" s="3"/>
      <c r="AJ471" s="5"/>
      <c r="AP471">
        <v>470</v>
      </c>
      <c r="AV471">
        <v>419</v>
      </c>
      <c r="AW471">
        <v>6.4461538461538002</v>
      </c>
    </row>
    <row r="472" spans="1:49" x14ac:dyDescent="0.3">
      <c r="A472">
        <v>471</v>
      </c>
      <c r="N472">
        <v>420</v>
      </c>
      <c r="P472" s="4"/>
      <c r="Q472" s="3"/>
      <c r="S472" s="4"/>
      <c r="T472" s="3"/>
      <c r="W472" s="4"/>
      <c r="X472" s="3"/>
      <c r="AA472" s="4"/>
      <c r="AB472" s="3"/>
      <c r="AH472" s="4"/>
      <c r="AI472" s="3"/>
      <c r="AJ472" s="5"/>
      <c r="AP472">
        <v>471</v>
      </c>
      <c r="AV472">
        <v>420</v>
      </c>
      <c r="AW472">
        <v>6.4615384615384199</v>
      </c>
    </row>
    <row r="473" spans="1:49" x14ac:dyDescent="0.3">
      <c r="A473">
        <v>472</v>
      </c>
      <c r="N473">
        <v>421</v>
      </c>
      <c r="P473" s="4"/>
      <c r="Q473" s="3"/>
      <c r="S473" s="4"/>
      <c r="T473" s="3"/>
      <c r="W473" s="4"/>
      <c r="X473" s="3"/>
      <c r="AA473" s="4"/>
      <c r="AB473" s="3"/>
      <c r="AH473" s="4"/>
      <c r="AI473" s="3"/>
      <c r="AJ473" s="5"/>
      <c r="AP473">
        <v>472</v>
      </c>
      <c r="AV473">
        <v>421</v>
      </c>
      <c r="AW473">
        <v>6.4769230769230299</v>
      </c>
    </row>
    <row r="474" spans="1:49" x14ac:dyDescent="0.3">
      <c r="A474">
        <v>473</v>
      </c>
      <c r="N474">
        <v>422</v>
      </c>
      <c r="P474" s="4"/>
      <c r="Q474" s="3"/>
      <c r="S474" s="4"/>
      <c r="T474" s="3"/>
      <c r="W474" s="4"/>
      <c r="X474" s="3"/>
      <c r="AA474" s="4"/>
      <c r="AB474" s="3"/>
      <c r="AH474" s="4"/>
      <c r="AI474" s="3"/>
      <c r="AJ474" s="5"/>
      <c r="AP474">
        <v>473</v>
      </c>
      <c r="AV474">
        <v>422</v>
      </c>
      <c r="AW474">
        <v>6.4923076923076399</v>
      </c>
    </row>
    <row r="475" spans="1:49" x14ac:dyDescent="0.3">
      <c r="A475">
        <v>474</v>
      </c>
      <c r="N475">
        <v>423</v>
      </c>
      <c r="P475" s="4"/>
      <c r="Q475" s="3"/>
      <c r="S475" s="4"/>
      <c r="T475" s="3"/>
      <c r="W475" s="4"/>
      <c r="X475" s="3"/>
      <c r="AA475" s="4"/>
      <c r="AB475" s="3"/>
      <c r="AH475" s="4"/>
      <c r="AI475" s="3"/>
      <c r="AJ475" s="5"/>
      <c r="AP475">
        <v>474</v>
      </c>
      <c r="AV475">
        <v>423</v>
      </c>
      <c r="AW475">
        <v>6.5076923076922597</v>
      </c>
    </row>
    <row r="476" spans="1:49" x14ac:dyDescent="0.3">
      <c r="A476">
        <v>475</v>
      </c>
      <c r="N476">
        <v>424</v>
      </c>
      <c r="P476" s="4"/>
      <c r="Q476" s="3"/>
      <c r="S476" s="4"/>
      <c r="T476" s="3"/>
      <c r="W476" s="4"/>
      <c r="X476" s="3"/>
      <c r="AA476" s="4"/>
      <c r="AB476" s="3"/>
      <c r="AH476" s="4"/>
      <c r="AI476" s="3"/>
      <c r="AJ476" s="5"/>
      <c r="AP476">
        <v>475</v>
      </c>
      <c r="AV476">
        <v>424</v>
      </c>
      <c r="AW476">
        <v>6.5230769230768697</v>
      </c>
    </row>
    <row r="477" spans="1:49" x14ac:dyDescent="0.3">
      <c r="A477">
        <v>476</v>
      </c>
      <c r="N477">
        <v>425</v>
      </c>
      <c r="P477" s="4"/>
      <c r="Q477" s="3"/>
      <c r="S477" s="4"/>
      <c r="T477" s="3"/>
      <c r="W477" s="4"/>
      <c r="X477" s="3"/>
      <c r="AA477" s="4"/>
      <c r="AB477" s="3"/>
      <c r="AH477" s="4"/>
      <c r="AI477" s="3"/>
      <c r="AJ477" s="5"/>
      <c r="AP477">
        <v>476</v>
      </c>
      <c r="AV477">
        <v>425</v>
      </c>
      <c r="AW477">
        <v>6.5384615384614904</v>
      </c>
    </row>
    <row r="478" spans="1:49" x14ac:dyDescent="0.3">
      <c r="A478">
        <v>477</v>
      </c>
      <c r="N478">
        <v>426</v>
      </c>
      <c r="P478" s="4"/>
      <c r="Q478" s="3"/>
      <c r="S478" s="4"/>
      <c r="T478" s="3"/>
      <c r="W478" s="4"/>
      <c r="X478" s="3"/>
      <c r="AA478" s="4"/>
      <c r="AB478" s="3"/>
      <c r="AH478" s="4"/>
      <c r="AI478" s="3"/>
      <c r="AJ478" s="5"/>
      <c r="AP478">
        <v>477</v>
      </c>
      <c r="AV478">
        <v>426</v>
      </c>
      <c r="AW478">
        <v>6.5538461538461101</v>
      </c>
    </row>
    <row r="479" spans="1:49" x14ac:dyDescent="0.3">
      <c r="A479">
        <v>478</v>
      </c>
      <c r="N479">
        <v>427</v>
      </c>
      <c r="P479" s="4"/>
      <c r="Q479" s="3"/>
      <c r="S479" s="4"/>
      <c r="T479" s="3"/>
      <c r="W479" s="4"/>
      <c r="X479" s="3"/>
      <c r="AA479" s="4"/>
      <c r="AB479" s="3"/>
      <c r="AH479" s="4"/>
      <c r="AI479" s="3"/>
      <c r="AJ479" s="5"/>
      <c r="AP479">
        <v>478</v>
      </c>
      <c r="AV479">
        <v>427</v>
      </c>
      <c r="AW479">
        <v>6.5692307692307201</v>
      </c>
    </row>
    <row r="480" spans="1:49" x14ac:dyDescent="0.3">
      <c r="A480">
        <v>479</v>
      </c>
      <c r="N480">
        <v>428</v>
      </c>
      <c r="P480" s="4"/>
      <c r="Q480" s="3"/>
      <c r="S480" s="4"/>
      <c r="T480" s="3"/>
      <c r="W480" s="4"/>
      <c r="X480" s="3"/>
      <c r="AA480" s="4"/>
      <c r="AB480" s="3"/>
      <c r="AH480" s="4"/>
      <c r="AI480" s="3"/>
      <c r="AJ480" s="5"/>
      <c r="AP480">
        <v>479</v>
      </c>
      <c r="AV480">
        <v>428</v>
      </c>
      <c r="AW480">
        <v>6.5846153846153399</v>
      </c>
    </row>
    <row r="481" spans="1:49" x14ac:dyDescent="0.3">
      <c r="A481">
        <v>480</v>
      </c>
      <c r="N481">
        <v>429</v>
      </c>
      <c r="P481" s="4"/>
      <c r="Q481" s="3"/>
      <c r="S481" s="4"/>
      <c r="T481" s="3"/>
      <c r="W481" s="4"/>
      <c r="X481" s="3"/>
      <c r="AA481" s="4"/>
      <c r="AB481" s="3"/>
      <c r="AH481" s="4"/>
      <c r="AI481" s="3"/>
      <c r="AJ481" s="5"/>
      <c r="AP481">
        <v>480</v>
      </c>
      <c r="AV481">
        <v>429</v>
      </c>
      <c r="AW481">
        <v>6.5999999999999499</v>
      </c>
    </row>
    <row r="482" spans="1:49" x14ac:dyDescent="0.3">
      <c r="A482">
        <v>481</v>
      </c>
      <c r="N482">
        <v>430</v>
      </c>
      <c r="P482" s="4"/>
      <c r="Q482" s="3"/>
      <c r="S482" s="4"/>
      <c r="T482" s="3"/>
      <c r="W482" s="4"/>
      <c r="X482" s="3"/>
      <c r="AA482" s="4"/>
      <c r="AB482" s="3"/>
      <c r="AH482" s="4"/>
      <c r="AI482" s="3"/>
      <c r="AJ482" s="5"/>
      <c r="AP482">
        <v>481</v>
      </c>
      <c r="AV482">
        <v>430</v>
      </c>
      <c r="AW482">
        <v>6.6153846153845599</v>
      </c>
    </row>
    <row r="483" spans="1:49" x14ac:dyDescent="0.3">
      <c r="A483">
        <v>482</v>
      </c>
      <c r="N483">
        <v>431</v>
      </c>
      <c r="P483" s="4"/>
      <c r="Q483" s="3"/>
      <c r="S483" s="4"/>
      <c r="T483" s="3"/>
      <c r="W483" s="4"/>
      <c r="X483" s="3"/>
      <c r="AA483" s="4"/>
      <c r="AB483" s="3"/>
      <c r="AH483" s="4"/>
      <c r="AI483" s="3"/>
      <c r="AJ483" s="5"/>
      <c r="AP483">
        <v>482</v>
      </c>
      <c r="AV483">
        <v>431</v>
      </c>
      <c r="AW483">
        <v>6.6307692307691797</v>
      </c>
    </row>
    <row r="484" spans="1:49" x14ac:dyDescent="0.3">
      <c r="A484">
        <v>483</v>
      </c>
      <c r="N484">
        <v>432</v>
      </c>
      <c r="P484" s="4"/>
      <c r="Q484" s="3"/>
      <c r="S484" s="4"/>
      <c r="T484" s="3"/>
      <c r="W484" s="4"/>
      <c r="X484" s="3"/>
      <c r="AA484" s="4"/>
      <c r="AB484" s="3"/>
      <c r="AH484" s="4"/>
      <c r="AI484" s="3"/>
      <c r="AJ484" s="5"/>
      <c r="AP484">
        <v>483</v>
      </c>
      <c r="AV484">
        <v>432</v>
      </c>
      <c r="AW484">
        <v>6.6461538461538003</v>
      </c>
    </row>
    <row r="485" spans="1:49" x14ac:dyDescent="0.3">
      <c r="A485">
        <v>484</v>
      </c>
      <c r="N485">
        <v>433</v>
      </c>
      <c r="P485" s="4"/>
      <c r="Q485" s="3"/>
      <c r="S485" s="4"/>
      <c r="T485" s="3"/>
      <c r="W485" s="4"/>
      <c r="X485" s="3"/>
      <c r="AA485" s="4"/>
      <c r="AB485" s="3"/>
      <c r="AH485" s="4"/>
      <c r="AI485" s="3"/>
      <c r="AJ485" s="5"/>
      <c r="AP485">
        <v>484</v>
      </c>
      <c r="AV485">
        <v>433</v>
      </c>
      <c r="AW485">
        <v>6.6615384615384103</v>
      </c>
    </row>
    <row r="486" spans="1:49" x14ac:dyDescent="0.3">
      <c r="A486">
        <v>485</v>
      </c>
      <c r="N486">
        <v>434</v>
      </c>
      <c r="P486" s="4"/>
      <c r="Q486" s="3"/>
      <c r="S486" s="4"/>
      <c r="T486" s="3"/>
      <c r="W486" s="4"/>
      <c r="X486" s="3"/>
      <c r="AA486" s="4"/>
      <c r="AB486" s="3"/>
      <c r="AH486" s="4"/>
      <c r="AI486" s="3"/>
      <c r="AJ486" s="5"/>
      <c r="AP486">
        <v>485</v>
      </c>
      <c r="AV486">
        <v>434</v>
      </c>
      <c r="AW486">
        <v>6.6769230769230301</v>
      </c>
    </row>
    <row r="487" spans="1:49" x14ac:dyDescent="0.3">
      <c r="A487">
        <v>486</v>
      </c>
      <c r="N487">
        <v>435</v>
      </c>
      <c r="P487" s="4"/>
      <c r="Q487" s="3"/>
      <c r="S487" s="4"/>
      <c r="T487" s="3"/>
      <c r="W487" s="4"/>
      <c r="X487" s="3"/>
      <c r="AA487" s="4"/>
      <c r="AB487" s="3"/>
      <c r="AH487" s="4"/>
      <c r="AI487" s="3"/>
      <c r="AJ487" s="5"/>
      <c r="AP487">
        <v>486</v>
      </c>
      <c r="AV487">
        <v>435</v>
      </c>
      <c r="AW487">
        <v>6.6923076923076401</v>
      </c>
    </row>
    <row r="488" spans="1:49" x14ac:dyDescent="0.3">
      <c r="A488">
        <v>487</v>
      </c>
      <c r="N488">
        <v>436</v>
      </c>
      <c r="P488" s="4"/>
      <c r="Q488" s="3"/>
      <c r="S488" s="4"/>
      <c r="T488" s="3"/>
      <c r="W488" s="4"/>
      <c r="X488" s="3"/>
      <c r="AA488" s="4"/>
      <c r="AB488" s="3"/>
      <c r="AH488" s="4"/>
      <c r="AI488" s="3"/>
      <c r="AJ488" s="5"/>
      <c r="AP488">
        <v>487</v>
      </c>
      <c r="AV488">
        <v>436</v>
      </c>
      <c r="AW488">
        <v>6.7076923076922501</v>
      </c>
    </row>
    <row r="489" spans="1:49" x14ac:dyDescent="0.3">
      <c r="A489">
        <v>488</v>
      </c>
      <c r="N489">
        <v>437</v>
      </c>
      <c r="P489" s="4"/>
      <c r="Q489" s="3"/>
      <c r="S489" s="4"/>
      <c r="T489" s="3"/>
      <c r="W489" s="4"/>
      <c r="X489" s="3"/>
      <c r="AA489" s="4"/>
      <c r="AB489" s="3"/>
      <c r="AH489" s="4"/>
      <c r="AI489" s="3"/>
      <c r="AJ489" s="5"/>
      <c r="AP489">
        <v>488</v>
      </c>
      <c r="AV489">
        <v>437</v>
      </c>
      <c r="AW489">
        <v>6.7230769230768699</v>
      </c>
    </row>
    <row r="490" spans="1:49" x14ac:dyDescent="0.3">
      <c r="A490">
        <v>489</v>
      </c>
      <c r="N490">
        <v>438</v>
      </c>
      <c r="P490" s="4"/>
      <c r="Q490" s="3"/>
      <c r="S490" s="4"/>
      <c r="T490" s="3"/>
      <c r="W490" s="4"/>
      <c r="X490" s="3"/>
      <c r="AA490" s="4"/>
      <c r="AB490" s="3"/>
      <c r="AH490" s="4"/>
      <c r="AI490" s="3"/>
      <c r="AJ490" s="5"/>
      <c r="AP490">
        <v>489</v>
      </c>
      <c r="AV490">
        <v>438</v>
      </c>
      <c r="AW490">
        <v>6.7384615384614897</v>
      </c>
    </row>
    <row r="491" spans="1:49" x14ac:dyDescent="0.3">
      <c r="A491">
        <v>490</v>
      </c>
      <c r="N491">
        <v>439</v>
      </c>
      <c r="P491" s="4"/>
      <c r="Q491" s="3"/>
      <c r="S491" s="4"/>
      <c r="T491" s="3"/>
      <c r="W491" s="4"/>
      <c r="X491" s="3"/>
      <c r="AA491" s="4"/>
      <c r="AB491" s="3"/>
      <c r="AH491" s="4"/>
      <c r="AI491" s="3"/>
      <c r="AJ491" s="5"/>
      <c r="AP491">
        <v>490</v>
      </c>
      <c r="AV491">
        <v>439</v>
      </c>
      <c r="AW491">
        <v>6.7538461538460997</v>
      </c>
    </row>
    <row r="492" spans="1:49" x14ac:dyDescent="0.3">
      <c r="A492">
        <v>491</v>
      </c>
      <c r="N492">
        <v>440</v>
      </c>
      <c r="P492" s="4"/>
      <c r="Q492" s="3"/>
      <c r="S492" s="4"/>
      <c r="T492" s="3"/>
      <c r="W492" s="4"/>
      <c r="X492" s="3"/>
      <c r="AA492" s="4"/>
      <c r="AB492" s="3"/>
      <c r="AH492" s="4"/>
      <c r="AI492" s="3"/>
      <c r="AJ492" s="5"/>
      <c r="AP492">
        <v>491</v>
      </c>
      <c r="AV492">
        <v>440</v>
      </c>
      <c r="AW492">
        <v>6.7692307692307203</v>
      </c>
    </row>
    <row r="493" spans="1:49" x14ac:dyDescent="0.3">
      <c r="A493">
        <v>492</v>
      </c>
      <c r="N493">
        <v>441</v>
      </c>
      <c r="P493" s="4"/>
      <c r="Q493" s="3"/>
      <c r="S493" s="4"/>
      <c r="T493" s="3"/>
      <c r="W493" s="4"/>
      <c r="X493" s="3"/>
      <c r="AA493" s="4"/>
      <c r="AB493" s="3"/>
      <c r="AH493" s="4"/>
      <c r="AI493" s="3"/>
      <c r="AJ493" s="5"/>
      <c r="AP493">
        <v>492</v>
      </c>
      <c r="AV493">
        <v>441</v>
      </c>
      <c r="AW493">
        <v>6.7846153846153303</v>
      </c>
    </row>
    <row r="494" spans="1:49" x14ac:dyDescent="0.3">
      <c r="A494">
        <v>493</v>
      </c>
      <c r="N494">
        <v>442</v>
      </c>
      <c r="P494" s="4"/>
      <c r="Q494" s="3"/>
      <c r="S494" s="4"/>
      <c r="T494" s="3"/>
      <c r="W494" s="4"/>
      <c r="X494" s="3"/>
      <c r="AA494" s="4"/>
      <c r="AB494" s="3"/>
      <c r="AH494" s="4"/>
      <c r="AI494" s="3"/>
      <c r="AJ494" s="5"/>
      <c r="AP494">
        <v>493</v>
      </c>
      <c r="AV494">
        <v>442</v>
      </c>
      <c r="AW494">
        <v>6.7999999999999501</v>
      </c>
    </row>
    <row r="495" spans="1:49" x14ac:dyDescent="0.3">
      <c r="A495">
        <v>494</v>
      </c>
      <c r="N495">
        <v>443</v>
      </c>
      <c r="P495" s="4"/>
      <c r="Q495" s="3"/>
      <c r="S495" s="4"/>
      <c r="T495" s="3"/>
      <c r="W495" s="4"/>
      <c r="X495" s="3"/>
      <c r="AA495" s="4"/>
      <c r="AB495" s="3"/>
      <c r="AH495" s="4"/>
      <c r="AI495" s="3"/>
      <c r="AJ495" s="5"/>
      <c r="AP495">
        <v>494</v>
      </c>
      <c r="AV495">
        <v>443</v>
      </c>
      <c r="AW495">
        <v>6.8153846153845601</v>
      </c>
    </row>
    <row r="496" spans="1:49" x14ac:dyDescent="0.3">
      <c r="A496">
        <v>495</v>
      </c>
      <c r="N496">
        <v>444</v>
      </c>
      <c r="P496" s="4"/>
      <c r="Q496" s="3"/>
      <c r="S496" s="4"/>
      <c r="T496" s="3"/>
      <c r="W496" s="4"/>
      <c r="X496" s="3"/>
      <c r="AA496" s="4"/>
      <c r="AB496" s="3"/>
      <c r="AH496" s="4"/>
      <c r="AI496" s="3"/>
      <c r="AJ496" s="5"/>
      <c r="AP496">
        <v>495</v>
      </c>
      <c r="AV496">
        <v>444</v>
      </c>
      <c r="AW496">
        <v>6.8307692307691799</v>
      </c>
    </row>
    <row r="497" spans="1:49" x14ac:dyDescent="0.3">
      <c r="A497">
        <v>496</v>
      </c>
      <c r="N497">
        <v>445</v>
      </c>
      <c r="P497" s="4"/>
      <c r="Q497" s="3"/>
      <c r="S497" s="4"/>
      <c r="T497" s="3"/>
      <c r="W497" s="4"/>
      <c r="X497" s="3"/>
      <c r="AA497" s="4"/>
      <c r="AB497" s="3"/>
      <c r="AH497" s="4"/>
      <c r="AI497" s="3"/>
      <c r="AJ497" s="5"/>
      <c r="AP497">
        <v>496</v>
      </c>
      <c r="AV497">
        <v>445</v>
      </c>
      <c r="AW497">
        <v>6.8461538461537899</v>
      </c>
    </row>
    <row r="498" spans="1:49" x14ac:dyDescent="0.3">
      <c r="A498">
        <v>497</v>
      </c>
      <c r="N498">
        <v>446</v>
      </c>
      <c r="P498" s="4"/>
      <c r="Q498" s="3"/>
      <c r="S498" s="4"/>
      <c r="T498" s="3"/>
      <c r="W498" s="4"/>
      <c r="X498" s="3"/>
      <c r="AA498" s="4"/>
      <c r="AB498" s="3"/>
      <c r="AH498" s="4"/>
      <c r="AI498" s="3"/>
      <c r="AJ498" s="5"/>
      <c r="AP498">
        <v>497</v>
      </c>
      <c r="AV498">
        <v>446</v>
      </c>
      <c r="AW498">
        <v>6.8615384615384096</v>
      </c>
    </row>
    <row r="499" spans="1:49" x14ac:dyDescent="0.3">
      <c r="A499">
        <v>498</v>
      </c>
      <c r="N499">
        <v>447</v>
      </c>
      <c r="P499" s="4"/>
      <c r="Q499" s="3"/>
      <c r="S499" s="4"/>
      <c r="T499" s="3"/>
      <c r="W499" s="4"/>
      <c r="X499" s="3"/>
      <c r="AA499" s="4"/>
      <c r="AB499" s="3"/>
      <c r="AH499" s="4"/>
      <c r="AI499" s="3"/>
      <c r="AJ499" s="5"/>
      <c r="AP499">
        <v>498</v>
      </c>
      <c r="AV499">
        <v>447</v>
      </c>
      <c r="AW499">
        <v>6.8769230769230196</v>
      </c>
    </row>
    <row r="500" spans="1:49" x14ac:dyDescent="0.3">
      <c r="A500">
        <v>499</v>
      </c>
      <c r="N500">
        <v>448</v>
      </c>
      <c r="P500" s="4"/>
      <c r="Q500" s="3"/>
      <c r="S500" s="4"/>
      <c r="T500" s="3"/>
      <c r="W500" s="4"/>
      <c r="X500" s="3"/>
      <c r="AA500" s="4"/>
      <c r="AB500" s="3"/>
      <c r="AH500" s="4"/>
      <c r="AI500" s="3"/>
      <c r="AJ500" s="5"/>
      <c r="AP500">
        <v>499</v>
      </c>
      <c r="AV500">
        <v>448</v>
      </c>
      <c r="AW500">
        <v>6.8923076923076403</v>
      </c>
    </row>
    <row r="501" spans="1:49" x14ac:dyDescent="0.3">
      <c r="A501">
        <v>500</v>
      </c>
      <c r="N501">
        <v>449</v>
      </c>
      <c r="P501" s="4"/>
      <c r="Q501" s="3"/>
      <c r="S501" s="4"/>
      <c r="T501" s="3"/>
      <c r="W501" s="4"/>
      <c r="X501" s="3"/>
      <c r="AA501" s="4"/>
      <c r="AB501" s="3"/>
      <c r="AH501" s="4"/>
      <c r="AI501" s="3"/>
      <c r="AJ501" s="5"/>
      <c r="AP501">
        <v>500</v>
      </c>
      <c r="AV501">
        <v>449</v>
      </c>
      <c r="AW501">
        <v>6.9076923076922503</v>
      </c>
    </row>
    <row r="502" spans="1:49" x14ac:dyDescent="0.3">
      <c r="A502">
        <v>501</v>
      </c>
      <c r="N502">
        <v>450</v>
      </c>
      <c r="P502" s="4"/>
      <c r="Q502" s="3"/>
      <c r="S502" s="4"/>
      <c r="T502" s="3"/>
      <c r="W502" s="4"/>
      <c r="X502" s="3"/>
      <c r="AA502" s="4"/>
      <c r="AB502" s="3"/>
      <c r="AH502" s="4"/>
      <c r="AI502" s="3"/>
      <c r="AJ502" s="5"/>
      <c r="AP502">
        <v>501</v>
      </c>
      <c r="AV502">
        <v>450</v>
      </c>
      <c r="AW502">
        <v>6.9230769230768701</v>
      </c>
    </row>
    <row r="503" spans="1:49" x14ac:dyDescent="0.3">
      <c r="A503">
        <v>502</v>
      </c>
      <c r="N503">
        <v>451</v>
      </c>
      <c r="P503" s="4"/>
      <c r="Q503" s="3"/>
      <c r="S503" s="4"/>
      <c r="T503" s="3"/>
      <c r="W503" s="4"/>
      <c r="X503" s="3"/>
      <c r="AA503" s="4"/>
      <c r="AB503" s="3"/>
      <c r="AH503" s="4"/>
      <c r="AI503" s="3"/>
      <c r="AJ503" s="5"/>
      <c r="AP503">
        <v>502</v>
      </c>
      <c r="AV503">
        <v>451</v>
      </c>
      <c r="AW503">
        <v>6.9384615384614801</v>
      </c>
    </row>
    <row r="504" spans="1:49" x14ac:dyDescent="0.3">
      <c r="A504">
        <v>503</v>
      </c>
      <c r="N504">
        <v>452</v>
      </c>
      <c r="P504" s="4"/>
      <c r="Q504" s="3"/>
      <c r="S504" s="4"/>
      <c r="T504" s="3"/>
      <c r="W504" s="4"/>
      <c r="X504" s="3"/>
      <c r="AA504" s="4"/>
      <c r="AB504" s="3"/>
      <c r="AH504" s="4"/>
      <c r="AI504" s="3"/>
      <c r="AJ504" s="5"/>
      <c r="AP504">
        <v>503</v>
      </c>
      <c r="AV504">
        <v>452</v>
      </c>
      <c r="AW504">
        <v>6.9538461538460998</v>
      </c>
    </row>
    <row r="505" spans="1:49" x14ac:dyDescent="0.3">
      <c r="A505">
        <v>504</v>
      </c>
      <c r="N505">
        <v>453</v>
      </c>
      <c r="P505" s="4"/>
      <c r="Q505" s="3"/>
      <c r="S505" s="4"/>
      <c r="T505" s="3"/>
      <c r="W505" s="4"/>
      <c r="X505" s="3"/>
      <c r="AA505" s="4"/>
      <c r="AB505" s="3"/>
      <c r="AH505" s="4"/>
      <c r="AI505" s="3"/>
      <c r="AJ505" s="5"/>
      <c r="AP505">
        <v>504</v>
      </c>
      <c r="AV505">
        <v>453</v>
      </c>
      <c r="AW505">
        <v>6.9692307692307098</v>
      </c>
    </row>
    <row r="506" spans="1:49" x14ac:dyDescent="0.3">
      <c r="A506">
        <v>505</v>
      </c>
      <c r="N506">
        <v>454</v>
      </c>
      <c r="P506" s="4"/>
      <c r="Q506" s="3"/>
      <c r="S506" s="4"/>
      <c r="T506" s="3"/>
      <c r="W506" s="4"/>
      <c r="X506" s="3"/>
      <c r="AA506" s="4"/>
      <c r="AB506" s="3"/>
      <c r="AH506" s="4"/>
      <c r="AI506" s="3"/>
      <c r="AJ506" s="5"/>
      <c r="AP506">
        <v>505</v>
      </c>
      <c r="AV506">
        <v>454</v>
      </c>
      <c r="AW506">
        <v>6.9846153846153296</v>
      </c>
    </row>
    <row r="507" spans="1:49" x14ac:dyDescent="0.3">
      <c r="A507">
        <v>506</v>
      </c>
      <c r="N507">
        <v>455</v>
      </c>
      <c r="P507" s="4"/>
      <c r="Q507" s="3"/>
      <c r="S507" s="4"/>
      <c r="T507" s="3"/>
      <c r="W507" s="4"/>
      <c r="X507" s="3"/>
      <c r="AA507" s="4"/>
      <c r="AB507" s="3"/>
      <c r="AH507" s="4"/>
      <c r="AI507" s="3"/>
      <c r="AJ507" s="5"/>
      <c r="AP507">
        <v>506</v>
      </c>
      <c r="AV507">
        <v>455</v>
      </c>
      <c r="AW507">
        <v>6.9999999999999396</v>
      </c>
    </row>
    <row r="508" spans="1:49" x14ac:dyDescent="0.3">
      <c r="A508">
        <v>507</v>
      </c>
      <c r="N508">
        <v>456</v>
      </c>
      <c r="P508" s="4"/>
      <c r="Q508" s="3"/>
      <c r="S508" s="4"/>
      <c r="T508" s="3"/>
      <c r="W508" s="4"/>
      <c r="X508" s="3"/>
      <c r="AA508" s="4"/>
      <c r="AB508" s="3"/>
      <c r="AH508" s="4"/>
      <c r="AI508" s="3"/>
      <c r="AJ508" s="5"/>
      <c r="AP508">
        <v>507</v>
      </c>
      <c r="AV508">
        <v>456</v>
      </c>
      <c r="AW508">
        <v>7.0153846153845603</v>
      </c>
    </row>
    <row r="509" spans="1:49" x14ac:dyDescent="0.3">
      <c r="A509">
        <v>508</v>
      </c>
      <c r="N509">
        <v>457</v>
      </c>
      <c r="P509" s="4"/>
      <c r="Q509" s="3"/>
      <c r="S509" s="4"/>
      <c r="T509" s="3"/>
      <c r="W509" s="4"/>
      <c r="X509" s="3"/>
      <c r="AA509" s="4"/>
      <c r="AB509" s="3"/>
      <c r="AH509" s="4"/>
      <c r="AI509" s="3"/>
      <c r="AJ509" s="5"/>
      <c r="AP509">
        <v>508</v>
      </c>
      <c r="AV509">
        <v>457</v>
      </c>
      <c r="AW509">
        <v>7.0307692307691703</v>
      </c>
    </row>
    <row r="510" spans="1:49" x14ac:dyDescent="0.3">
      <c r="A510">
        <v>509</v>
      </c>
      <c r="N510">
        <v>458</v>
      </c>
      <c r="P510" s="4"/>
      <c r="Q510" s="3"/>
      <c r="S510" s="4"/>
      <c r="T510" s="3"/>
      <c r="W510" s="4"/>
      <c r="X510" s="3"/>
      <c r="AA510" s="4"/>
      <c r="AB510" s="3"/>
      <c r="AH510" s="4"/>
      <c r="AI510" s="3"/>
      <c r="AJ510" s="5"/>
      <c r="AP510">
        <v>509</v>
      </c>
      <c r="AV510">
        <v>458</v>
      </c>
      <c r="AW510">
        <v>7.04615384615379</v>
      </c>
    </row>
    <row r="511" spans="1:49" x14ac:dyDescent="0.3">
      <c r="A511">
        <v>510</v>
      </c>
      <c r="N511">
        <v>459</v>
      </c>
      <c r="P511" s="4"/>
      <c r="Q511" s="3"/>
      <c r="S511" s="4"/>
      <c r="T511" s="3"/>
      <c r="W511" s="4"/>
      <c r="X511" s="3"/>
      <c r="AA511" s="4"/>
      <c r="AB511" s="3"/>
      <c r="AH511" s="4"/>
      <c r="AI511" s="3"/>
      <c r="AJ511" s="5"/>
      <c r="AP511">
        <v>510</v>
      </c>
      <c r="AV511">
        <v>459</v>
      </c>
      <c r="AW511">
        <v>7.0615384615384</v>
      </c>
    </row>
    <row r="512" spans="1:49" x14ac:dyDescent="0.3">
      <c r="A512">
        <v>511</v>
      </c>
      <c r="N512">
        <v>460</v>
      </c>
      <c r="P512" s="4"/>
      <c r="Q512" s="3"/>
      <c r="S512" s="4"/>
      <c r="T512" s="3"/>
      <c r="W512" s="4"/>
      <c r="X512" s="3"/>
      <c r="AA512" s="4"/>
      <c r="AB512" s="3"/>
      <c r="AH512" s="4"/>
      <c r="AI512" s="3"/>
      <c r="AJ512" s="5"/>
      <c r="AP512">
        <v>511</v>
      </c>
      <c r="AV512">
        <v>460</v>
      </c>
      <c r="AW512">
        <v>7.0769230769230198</v>
      </c>
    </row>
    <row r="513" spans="1:49" x14ac:dyDescent="0.3">
      <c r="A513">
        <v>512</v>
      </c>
      <c r="N513">
        <v>461</v>
      </c>
      <c r="P513" s="4"/>
      <c r="Q513" s="3"/>
      <c r="S513" s="4"/>
      <c r="T513" s="3"/>
      <c r="W513" s="4"/>
      <c r="X513" s="3"/>
      <c r="AA513" s="4"/>
      <c r="AB513" s="3"/>
      <c r="AH513" s="4"/>
      <c r="AI513" s="3"/>
      <c r="AJ513" s="5"/>
      <c r="AP513">
        <v>512</v>
      </c>
      <c r="AV513">
        <v>461</v>
      </c>
      <c r="AW513">
        <v>7.0923076923076298</v>
      </c>
    </row>
    <row r="514" spans="1:49" x14ac:dyDescent="0.3">
      <c r="A514">
        <v>513</v>
      </c>
      <c r="N514">
        <v>462</v>
      </c>
      <c r="P514" s="4"/>
      <c r="Q514" s="3"/>
      <c r="S514" s="4"/>
      <c r="T514" s="3"/>
      <c r="W514" s="4"/>
      <c r="X514" s="3"/>
      <c r="AA514" s="4"/>
      <c r="AB514" s="3"/>
      <c r="AH514" s="4"/>
      <c r="AI514" s="3"/>
      <c r="AJ514" s="5"/>
      <c r="AP514">
        <v>513</v>
      </c>
      <c r="AV514">
        <v>462</v>
      </c>
      <c r="AW514">
        <v>7.1076923076922496</v>
      </c>
    </row>
    <row r="515" spans="1:49" x14ac:dyDescent="0.3">
      <c r="A515">
        <v>514</v>
      </c>
      <c r="N515">
        <v>463</v>
      </c>
      <c r="P515" s="4"/>
      <c r="Q515" s="3"/>
      <c r="S515" s="4"/>
      <c r="T515" s="3"/>
      <c r="W515" s="4"/>
      <c r="X515" s="3"/>
      <c r="AA515" s="4"/>
      <c r="AB515" s="3"/>
      <c r="AH515" s="4"/>
      <c r="AI515" s="3"/>
      <c r="AJ515" s="5"/>
      <c r="AP515">
        <v>514</v>
      </c>
      <c r="AV515">
        <v>463</v>
      </c>
      <c r="AW515">
        <v>7.1230769230768596</v>
      </c>
    </row>
    <row r="516" spans="1:49" x14ac:dyDescent="0.3">
      <c r="A516">
        <v>515</v>
      </c>
      <c r="N516">
        <v>464</v>
      </c>
      <c r="P516" s="4"/>
      <c r="Q516" s="3"/>
      <c r="S516" s="4"/>
      <c r="T516" s="3"/>
      <c r="W516" s="4"/>
      <c r="X516" s="3"/>
      <c r="AA516" s="4"/>
      <c r="AB516" s="3"/>
      <c r="AH516" s="4"/>
      <c r="AI516" s="3"/>
      <c r="AJ516" s="5"/>
      <c r="AP516">
        <v>515</v>
      </c>
      <c r="AV516">
        <v>464</v>
      </c>
      <c r="AW516">
        <v>7.1384615384614802</v>
      </c>
    </row>
    <row r="517" spans="1:49" x14ac:dyDescent="0.3">
      <c r="A517">
        <v>516</v>
      </c>
      <c r="P517" s="4"/>
      <c r="Q517" s="3"/>
      <c r="S517" s="4"/>
      <c r="T517" s="3"/>
      <c r="W517" s="4"/>
      <c r="X517" s="3"/>
      <c r="AA517" s="4"/>
      <c r="AB517" s="3"/>
      <c r="AH517" s="4"/>
      <c r="AI517" s="3"/>
      <c r="AJ517" s="5"/>
      <c r="AP517">
        <v>516</v>
      </c>
      <c r="AV517">
        <v>465</v>
      </c>
      <c r="AW517">
        <v>7.1538461538460902</v>
      </c>
    </row>
    <row r="518" spans="1:49" x14ac:dyDescent="0.3">
      <c r="A518">
        <v>517</v>
      </c>
      <c r="P518" s="4"/>
      <c r="Q518" s="3"/>
      <c r="S518" s="4"/>
      <c r="T518" s="3"/>
      <c r="W518" s="4"/>
      <c r="X518" s="3"/>
      <c r="AA518" s="4"/>
      <c r="AB518" s="3"/>
      <c r="AH518" s="4"/>
      <c r="AI518" s="3"/>
      <c r="AJ518" s="5"/>
      <c r="AP518">
        <v>517</v>
      </c>
      <c r="AV518">
        <v>466</v>
      </c>
      <c r="AW518">
        <v>7.16923076923071</v>
      </c>
    </row>
    <row r="519" spans="1:49" x14ac:dyDescent="0.3">
      <c r="A519">
        <v>518</v>
      </c>
      <c r="P519" s="4"/>
      <c r="Q519" s="3"/>
      <c r="S519" s="4"/>
      <c r="T519" s="3"/>
      <c r="W519" s="4"/>
      <c r="X519" s="3"/>
      <c r="AA519" s="4"/>
      <c r="AB519" s="3"/>
      <c r="AH519" s="4"/>
      <c r="AI519" s="3"/>
      <c r="AJ519" s="5"/>
      <c r="AP519">
        <v>518</v>
      </c>
      <c r="AV519">
        <v>467</v>
      </c>
      <c r="AW519">
        <v>7.18461538461532</v>
      </c>
    </row>
    <row r="520" spans="1:49" x14ac:dyDescent="0.3">
      <c r="A520">
        <v>519</v>
      </c>
      <c r="P520" s="4"/>
      <c r="Q520" s="3"/>
      <c r="S520" s="4"/>
      <c r="T520" s="3"/>
      <c r="W520" s="4"/>
      <c r="X520" s="3"/>
      <c r="AA520" s="4"/>
      <c r="AB520" s="3"/>
      <c r="AH520" s="4"/>
      <c r="AI520" s="3"/>
      <c r="AJ520" s="5"/>
      <c r="AP520">
        <v>519</v>
      </c>
      <c r="AV520">
        <v>468</v>
      </c>
      <c r="AW520">
        <v>7.1999999999999398</v>
      </c>
    </row>
    <row r="521" spans="1:49" x14ac:dyDescent="0.3">
      <c r="A521">
        <v>520</v>
      </c>
      <c r="P521" s="4"/>
      <c r="Q521" s="3"/>
      <c r="S521" s="4"/>
      <c r="T521" s="3"/>
      <c r="W521" s="4"/>
      <c r="X521" s="3"/>
      <c r="AA521" s="4"/>
      <c r="AB521" s="3"/>
      <c r="AH521" s="4"/>
      <c r="AI521" s="3"/>
      <c r="AJ521" s="5"/>
      <c r="AP521">
        <v>520</v>
      </c>
      <c r="AV521">
        <v>469</v>
      </c>
      <c r="AW521">
        <v>7.2153846153845498</v>
      </c>
    </row>
    <row r="522" spans="1:49" x14ac:dyDescent="0.3">
      <c r="A522">
        <v>521</v>
      </c>
      <c r="P522" s="4"/>
      <c r="Q522" s="3"/>
      <c r="S522" s="4"/>
      <c r="T522" s="3"/>
      <c r="W522" s="4"/>
      <c r="X522" s="3"/>
      <c r="AA522" s="4"/>
      <c r="AB522" s="3"/>
      <c r="AH522" s="4"/>
      <c r="AI522" s="3"/>
      <c r="AJ522" s="5"/>
      <c r="AP522">
        <v>521</v>
      </c>
      <c r="AV522">
        <v>470</v>
      </c>
      <c r="AW522">
        <v>7.2307692307691704</v>
      </c>
    </row>
    <row r="523" spans="1:49" x14ac:dyDescent="0.3">
      <c r="A523">
        <v>522</v>
      </c>
      <c r="P523" s="4"/>
      <c r="Q523" s="3"/>
      <c r="S523" s="4"/>
      <c r="T523" s="3"/>
      <c r="W523" s="4"/>
      <c r="X523" s="3"/>
      <c r="AA523" s="4"/>
      <c r="AB523" s="3"/>
      <c r="AH523" s="4"/>
      <c r="AI523" s="3"/>
      <c r="AJ523" s="5"/>
      <c r="AP523">
        <v>522</v>
      </c>
      <c r="AV523">
        <v>471</v>
      </c>
      <c r="AW523">
        <v>7.2461538461537804</v>
      </c>
    </row>
    <row r="524" spans="1:49" x14ac:dyDescent="0.3">
      <c r="A524">
        <v>523</v>
      </c>
      <c r="P524" s="4"/>
      <c r="Q524" s="3"/>
      <c r="S524" s="4"/>
      <c r="T524" s="3"/>
      <c r="W524" s="4"/>
      <c r="X524" s="3"/>
      <c r="AA524" s="4"/>
      <c r="AB524" s="3"/>
      <c r="AH524" s="4"/>
      <c r="AI524" s="3"/>
      <c r="AJ524" s="5"/>
      <c r="AP524">
        <v>523</v>
      </c>
      <c r="AV524">
        <v>472</v>
      </c>
      <c r="AW524">
        <v>7.2615384615384002</v>
      </c>
    </row>
    <row r="525" spans="1:49" x14ac:dyDescent="0.3">
      <c r="A525">
        <v>524</v>
      </c>
      <c r="P525" s="4"/>
      <c r="Q525" s="3"/>
      <c r="S525" s="4"/>
      <c r="T525" s="3"/>
      <c r="W525" s="4"/>
      <c r="X525" s="3"/>
      <c r="AA525" s="4"/>
      <c r="AB525" s="3"/>
      <c r="AH525" s="4"/>
      <c r="AI525" s="3"/>
      <c r="AJ525" s="5"/>
      <c r="AP525">
        <v>524</v>
      </c>
      <c r="AV525">
        <v>473</v>
      </c>
      <c r="AW525">
        <v>7.2769230769230102</v>
      </c>
    </row>
    <row r="526" spans="1:49" x14ac:dyDescent="0.3">
      <c r="A526">
        <v>525</v>
      </c>
      <c r="P526" s="4"/>
      <c r="Q526" s="3"/>
      <c r="S526" s="4"/>
      <c r="T526" s="3"/>
      <c r="W526" s="4"/>
      <c r="X526" s="3"/>
      <c r="AA526" s="4"/>
      <c r="AB526" s="3"/>
      <c r="AH526" s="4"/>
      <c r="AI526" s="3"/>
      <c r="AJ526" s="5"/>
      <c r="AP526">
        <v>525</v>
      </c>
      <c r="AV526">
        <v>474</v>
      </c>
      <c r="AW526">
        <v>7.29230769230763</v>
      </c>
    </row>
    <row r="527" spans="1:49" x14ac:dyDescent="0.3">
      <c r="A527">
        <v>526</v>
      </c>
      <c r="P527" s="4"/>
      <c r="Q527" s="3"/>
      <c r="S527" s="4"/>
      <c r="T527" s="3"/>
      <c r="W527" s="4"/>
      <c r="X527" s="3"/>
      <c r="AA527" s="4"/>
      <c r="AB527" s="3"/>
      <c r="AH527" s="4"/>
      <c r="AI527" s="3"/>
      <c r="AJ527" s="5"/>
      <c r="AP527">
        <v>526</v>
      </c>
      <c r="AV527">
        <v>475</v>
      </c>
      <c r="AW527">
        <v>7.30769230769224</v>
      </c>
    </row>
    <row r="528" spans="1:49" x14ac:dyDescent="0.3">
      <c r="A528">
        <v>527</v>
      </c>
      <c r="P528" s="4"/>
      <c r="Q528" s="3"/>
      <c r="S528" s="4"/>
      <c r="T528" s="3"/>
      <c r="W528" s="4"/>
      <c r="X528" s="3"/>
      <c r="AA528" s="4"/>
      <c r="AB528" s="3"/>
      <c r="AH528" s="4"/>
      <c r="AI528" s="3"/>
      <c r="AJ528" s="5"/>
      <c r="AP528">
        <v>527</v>
      </c>
      <c r="AV528">
        <v>476</v>
      </c>
      <c r="AW528">
        <v>7.3230769230768598</v>
      </c>
    </row>
    <row r="529" spans="1:49" x14ac:dyDescent="0.3">
      <c r="A529">
        <v>528</v>
      </c>
      <c r="P529" s="4"/>
      <c r="Q529" s="3"/>
      <c r="S529" s="4"/>
      <c r="T529" s="3"/>
      <c r="W529" s="4"/>
      <c r="X529" s="3"/>
      <c r="AA529" s="4"/>
      <c r="AB529" s="3"/>
      <c r="AH529" s="4"/>
      <c r="AI529" s="3"/>
      <c r="AJ529" s="5"/>
      <c r="AP529">
        <v>528</v>
      </c>
      <c r="AV529">
        <v>477</v>
      </c>
      <c r="AW529">
        <v>7.3384615384614698</v>
      </c>
    </row>
    <row r="530" spans="1:49" x14ac:dyDescent="0.3">
      <c r="A530">
        <v>529</v>
      </c>
      <c r="P530" s="4"/>
      <c r="Q530" s="3"/>
      <c r="S530" s="4"/>
      <c r="T530" s="3"/>
      <c r="W530" s="4"/>
      <c r="X530" s="3"/>
      <c r="AA530" s="4"/>
      <c r="AB530" s="3"/>
      <c r="AH530" s="4"/>
      <c r="AI530" s="3"/>
      <c r="AJ530" s="5"/>
      <c r="AP530">
        <v>529</v>
      </c>
      <c r="AV530">
        <v>478</v>
      </c>
      <c r="AW530">
        <v>7.3538461538460904</v>
      </c>
    </row>
    <row r="531" spans="1:49" x14ac:dyDescent="0.3">
      <c r="A531">
        <v>530</v>
      </c>
      <c r="P531" s="4"/>
      <c r="Q531" s="3"/>
      <c r="S531" s="4"/>
      <c r="T531" s="3"/>
      <c r="W531" s="4"/>
      <c r="X531" s="3"/>
      <c r="AA531" s="4"/>
      <c r="AB531" s="3"/>
      <c r="AH531" s="4"/>
      <c r="AI531" s="3"/>
      <c r="AJ531" s="5"/>
      <c r="AP531">
        <v>530</v>
      </c>
      <c r="AV531">
        <v>479</v>
      </c>
      <c r="AW531">
        <v>7.3692307692307004</v>
      </c>
    </row>
    <row r="532" spans="1:49" x14ac:dyDescent="0.3">
      <c r="A532">
        <v>531</v>
      </c>
      <c r="P532" s="4"/>
      <c r="Q532" s="3"/>
      <c r="S532" s="4"/>
      <c r="T532" s="3"/>
      <c r="W532" s="4"/>
      <c r="X532" s="3"/>
      <c r="AA532" s="4"/>
      <c r="AB532" s="3"/>
      <c r="AH532" s="4"/>
      <c r="AI532" s="3"/>
      <c r="AJ532" s="5"/>
      <c r="AP532">
        <v>531</v>
      </c>
      <c r="AV532">
        <v>480</v>
      </c>
      <c r="AW532">
        <v>7.3846153846153202</v>
      </c>
    </row>
    <row r="533" spans="1:49" x14ac:dyDescent="0.3">
      <c r="A533">
        <v>532</v>
      </c>
      <c r="P533" s="4"/>
      <c r="Q533" s="3"/>
      <c r="S533" s="4"/>
      <c r="T533" s="3"/>
      <c r="W533" s="4"/>
      <c r="X533" s="3"/>
      <c r="AA533" s="4"/>
      <c r="AB533" s="3"/>
      <c r="AH533" s="4"/>
      <c r="AI533" s="3"/>
      <c r="AJ533" s="5"/>
      <c r="AP533">
        <v>532</v>
      </c>
      <c r="AV533">
        <v>481</v>
      </c>
      <c r="AW533">
        <v>7.3999999999999302</v>
      </c>
    </row>
    <row r="534" spans="1:49" x14ac:dyDescent="0.3">
      <c r="A534">
        <v>533</v>
      </c>
      <c r="P534" s="4"/>
      <c r="Q534" s="3"/>
      <c r="S534" s="4"/>
      <c r="T534" s="3"/>
      <c r="W534" s="4"/>
      <c r="X534" s="3"/>
      <c r="AA534" s="4"/>
      <c r="AB534" s="3"/>
      <c r="AH534" s="4"/>
      <c r="AI534" s="3"/>
      <c r="AJ534" s="5"/>
      <c r="AP534">
        <v>533</v>
      </c>
      <c r="AV534">
        <v>482</v>
      </c>
      <c r="AW534">
        <v>7.41538461538455</v>
      </c>
    </row>
    <row r="535" spans="1:49" x14ac:dyDescent="0.3">
      <c r="A535">
        <v>534</v>
      </c>
      <c r="P535" s="4"/>
      <c r="Q535" s="3"/>
      <c r="S535" s="4"/>
      <c r="T535" s="3"/>
      <c r="W535" s="4"/>
      <c r="X535" s="3"/>
      <c r="AA535" s="4"/>
      <c r="AB535" s="3"/>
      <c r="AH535" s="4"/>
      <c r="AI535" s="3"/>
      <c r="AJ535" s="5"/>
      <c r="AP535">
        <v>534</v>
      </c>
      <c r="AV535">
        <v>483</v>
      </c>
      <c r="AW535">
        <v>7.43076923076916</v>
      </c>
    </row>
    <row r="536" spans="1:49" x14ac:dyDescent="0.3">
      <c r="A536">
        <v>535</v>
      </c>
      <c r="P536" s="4"/>
      <c r="Q536" s="3"/>
      <c r="S536" s="4"/>
      <c r="T536" s="3"/>
      <c r="W536" s="4"/>
      <c r="X536" s="3"/>
      <c r="AA536" s="4"/>
      <c r="AB536" s="3"/>
      <c r="AH536" s="4"/>
      <c r="AI536" s="3"/>
      <c r="AJ536" s="5"/>
      <c r="AP536">
        <v>535</v>
      </c>
      <c r="AV536">
        <v>484</v>
      </c>
      <c r="AW536">
        <v>7.4461538461537797</v>
      </c>
    </row>
    <row r="537" spans="1:49" x14ac:dyDescent="0.3">
      <c r="A537">
        <v>536</v>
      </c>
      <c r="P537" s="4"/>
      <c r="Q537" s="3"/>
      <c r="S537" s="4"/>
      <c r="T537" s="3"/>
      <c r="W537" s="4"/>
      <c r="X537" s="3"/>
      <c r="AA537" s="4"/>
      <c r="AB537" s="3"/>
      <c r="AH537" s="4"/>
      <c r="AI537" s="3"/>
      <c r="AJ537" s="5"/>
      <c r="AP537">
        <v>536</v>
      </c>
      <c r="AV537">
        <v>485</v>
      </c>
      <c r="AW537">
        <v>7.4615384615383897</v>
      </c>
    </row>
    <row r="538" spans="1:49" x14ac:dyDescent="0.3">
      <c r="A538">
        <v>537</v>
      </c>
      <c r="P538" s="4"/>
      <c r="Q538" s="3"/>
      <c r="S538" s="4"/>
      <c r="T538" s="3"/>
      <c r="W538" s="4"/>
      <c r="X538" s="3"/>
      <c r="AA538" s="4"/>
      <c r="AB538" s="3"/>
      <c r="AH538" s="4"/>
      <c r="AI538" s="3"/>
      <c r="AJ538" s="5"/>
      <c r="AP538">
        <v>537</v>
      </c>
      <c r="AV538">
        <v>486</v>
      </c>
      <c r="AW538">
        <v>7.4769230769230104</v>
      </c>
    </row>
    <row r="539" spans="1:49" x14ac:dyDescent="0.3">
      <c r="A539">
        <v>538</v>
      </c>
      <c r="P539" s="4"/>
      <c r="Q539" s="3"/>
      <c r="S539" s="4"/>
      <c r="T539" s="3"/>
      <c r="W539" s="4"/>
      <c r="X539" s="3"/>
      <c r="AA539" s="4"/>
      <c r="AB539" s="3"/>
      <c r="AH539" s="4"/>
      <c r="AI539" s="3"/>
      <c r="AJ539" s="5"/>
      <c r="AP539">
        <v>538</v>
      </c>
      <c r="AV539">
        <v>487</v>
      </c>
      <c r="AW539">
        <v>7.4923076923076204</v>
      </c>
    </row>
    <row r="540" spans="1:49" x14ac:dyDescent="0.3">
      <c r="A540">
        <v>539</v>
      </c>
      <c r="P540" s="4"/>
      <c r="Q540" s="3"/>
      <c r="S540" s="4"/>
      <c r="T540" s="3"/>
      <c r="W540" s="4"/>
      <c r="X540" s="3"/>
      <c r="AA540" s="4"/>
      <c r="AB540" s="3"/>
      <c r="AH540" s="4"/>
      <c r="AI540" s="3"/>
      <c r="AJ540" s="5"/>
      <c r="AP540">
        <v>539</v>
      </c>
      <c r="AV540">
        <v>488</v>
      </c>
      <c r="AW540">
        <v>7.5076923076922402</v>
      </c>
    </row>
    <row r="541" spans="1:49" x14ac:dyDescent="0.3">
      <c r="A541">
        <v>540</v>
      </c>
      <c r="P541" s="4"/>
      <c r="Q541" s="3"/>
      <c r="S541" s="4"/>
      <c r="T541" s="3"/>
      <c r="W541" s="4"/>
      <c r="X541" s="3"/>
      <c r="AA541" s="4"/>
      <c r="AB541" s="3"/>
      <c r="AH541" s="4"/>
      <c r="AI541" s="3"/>
      <c r="AJ541" s="5"/>
      <c r="AP541">
        <v>540</v>
      </c>
      <c r="AV541">
        <v>489</v>
      </c>
      <c r="AW541">
        <v>7.5230769230768502</v>
      </c>
    </row>
    <row r="542" spans="1:49" x14ac:dyDescent="0.3">
      <c r="A542">
        <v>541</v>
      </c>
      <c r="P542" s="4"/>
      <c r="Q542" s="3"/>
      <c r="S542" s="4"/>
      <c r="T542" s="3"/>
      <c r="W542" s="4"/>
      <c r="X542" s="3"/>
      <c r="AA542" s="4"/>
      <c r="AB542" s="3"/>
      <c r="AH542" s="4"/>
      <c r="AI542" s="3"/>
      <c r="AJ542" s="5"/>
      <c r="AP542">
        <v>541</v>
      </c>
      <c r="AV542">
        <v>490</v>
      </c>
      <c r="AW542">
        <v>7.5384615384614699</v>
      </c>
    </row>
    <row r="543" spans="1:49" x14ac:dyDescent="0.3">
      <c r="A543">
        <v>542</v>
      </c>
      <c r="P543" s="4"/>
      <c r="Q543" s="3"/>
      <c r="S543" s="4"/>
      <c r="T543" s="3"/>
      <c r="W543" s="4"/>
      <c r="X543" s="3"/>
      <c r="AA543" s="4"/>
      <c r="AB543" s="3"/>
      <c r="AH543" s="4"/>
      <c r="AI543" s="3"/>
      <c r="AJ543" s="5"/>
      <c r="AP543">
        <v>542</v>
      </c>
      <c r="AV543">
        <v>491</v>
      </c>
      <c r="AW543">
        <v>7.5538461538460799</v>
      </c>
    </row>
    <row r="544" spans="1:49" x14ac:dyDescent="0.3">
      <c r="A544">
        <v>543</v>
      </c>
      <c r="P544" s="4"/>
      <c r="Q544" s="3"/>
      <c r="S544" s="4"/>
      <c r="T544" s="3"/>
      <c r="W544" s="4"/>
      <c r="X544" s="3"/>
      <c r="AA544" s="4"/>
      <c r="AB544" s="3"/>
      <c r="AH544" s="4"/>
      <c r="AI544" s="3"/>
      <c r="AJ544" s="5"/>
      <c r="AP544">
        <v>543</v>
      </c>
      <c r="AV544">
        <v>492</v>
      </c>
      <c r="AW544">
        <v>7.5692307692306997</v>
      </c>
    </row>
    <row r="545" spans="1:49" x14ac:dyDescent="0.3">
      <c r="A545">
        <v>544</v>
      </c>
      <c r="P545" s="4"/>
      <c r="Q545" s="3"/>
      <c r="S545" s="4"/>
      <c r="T545" s="3"/>
      <c r="W545" s="4"/>
      <c r="X545" s="3"/>
      <c r="AA545" s="4"/>
      <c r="AB545" s="3"/>
      <c r="AH545" s="4"/>
      <c r="AI545" s="3"/>
      <c r="AJ545" s="5"/>
      <c r="AP545">
        <v>544</v>
      </c>
      <c r="AV545">
        <v>493</v>
      </c>
      <c r="AW545">
        <v>7.5846153846153097</v>
      </c>
    </row>
    <row r="546" spans="1:49" x14ac:dyDescent="0.3">
      <c r="A546">
        <v>545</v>
      </c>
      <c r="P546" s="4"/>
      <c r="Q546" s="3"/>
      <c r="S546" s="4"/>
      <c r="T546" s="3"/>
      <c r="W546" s="4"/>
      <c r="X546" s="3"/>
      <c r="AA546" s="4"/>
      <c r="AB546" s="3"/>
      <c r="AH546" s="4"/>
      <c r="AI546" s="3"/>
      <c r="AJ546" s="5"/>
      <c r="AP546">
        <v>545</v>
      </c>
      <c r="AV546">
        <v>494</v>
      </c>
      <c r="AW546">
        <v>7.5999999999999304</v>
      </c>
    </row>
    <row r="547" spans="1:49" x14ac:dyDescent="0.3">
      <c r="A547">
        <v>546</v>
      </c>
      <c r="P547" s="4"/>
      <c r="Q547" s="3"/>
      <c r="S547" s="4"/>
      <c r="T547" s="3"/>
      <c r="W547" s="4"/>
      <c r="X547" s="3"/>
      <c r="AA547" s="4"/>
      <c r="AB547" s="3"/>
      <c r="AH547" s="4"/>
      <c r="AI547" s="3"/>
      <c r="AJ547" s="5"/>
      <c r="AP547">
        <v>546</v>
      </c>
      <c r="AV547">
        <v>495</v>
      </c>
      <c r="AW547">
        <v>7.6153846153845404</v>
      </c>
    </row>
    <row r="548" spans="1:49" x14ac:dyDescent="0.3">
      <c r="A548">
        <v>547</v>
      </c>
      <c r="P548" s="4"/>
      <c r="Q548" s="3"/>
      <c r="S548" s="4"/>
      <c r="T548" s="3"/>
      <c r="W548" s="4"/>
      <c r="X548" s="3"/>
      <c r="AA548" s="4"/>
      <c r="AB548" s="3"/>
      <c r="AH548" s="4"/>
      <c r="AI548" s="3"/>
      <c r="AJ548" s="5"/>
      <c r="AP548">
        <v>547</v>
      </c>
      <c r="AV548">
        <v>496</v>
      </c>
      <c r="AW548">
        <v>7.6307692307691601</v>
      </c>
    </row>
    <row r="549" spans="1:49" x14ac:dyDescent="0.3">
      <c r="A549">
        <v>548</v>
      </c>
      <c r="P549" s="4"/>
      <c r="Q549" s="3"/>
      <c r="S549" s="4"/>
      <c r="T549" s="3"/>
      <c r="W549" s="4"/>
      <c r="X549" s="3"/>
      <c r="AA549" s="4"/>
      <c r="AB549" s="3"/>
      <c r="AH549" s="4"/>
      <c r="AI549" s="3"/>
      <c r="AJ549" s="5"/>
      <c r="AP549">
        <v>548</v>
      </c>
      <c r="AV549">
        <v>497</v>
      </c>
      <c r="AW549">
        <v>7.6461538461537701</v>
      </c>
    </row>
    <row r="550" spans="1:49" x14ac:dyDescent="0.3">
      <c r="A550">
        <v>549</v>
      </c>
      <c r="P550" s="4"/>
      <c r="Q550" s="3"/>
      <c r="S550" s="4"/>
      <c r="T550" s="3"/>
      <c r="W550" s="4"/>
      <c r="X550" s="3"/>
      <c r="AA550" s="4"/>
      <c r="AB550" s="3"/>
      <c r="AH550" s="4"/>
      <c r="AI550" s="3"/>
      <c r="AJ550" s="5"/>
      <c r="AP550">
        <v>549</v>
      </c>
      <c r="AV550">
        <v>498</v>
      </c>
      <c r="AW550">
        <v>7.6615384615383899</v>
      </c>
    </row>
    <row r="551" spans="1:49" x14ac:dyDescent="0.3">
      <c r="A551">
        <v>550</v>
      </c>
      <c r="P551" s="4"/>
      <c r="Q551" s="3"/>
      <c r="S551" s="4"/>
      <c r="T551" s="3"/>
      <c r="W551" s="4"/>
      <c r="X551" s="3"/>
      <c r="AA551" s="4"/>
      <c r="AB551" s="3"/>
      <c r="AH551" s="4"/>
      <c r="AI551" s="3"/>
      <c r="AJ551" s="5"/>
      <c r="AP551">
        <v>550</v>
      </c>
      <c r="AV551">
        <v>499</v>
      </c>
      <c r="AW551">
        <v>7.6769230769229999</v>
      </c>
    </row>
    <row r="552" spans="1:49" x14ac:dyDescent="0.3">
      <c r="A552">
        <v>551</v>
      </c>
      <c r="P552" s="4"/>
      <c r="Q552" s="3"/>
      <c r="S552" s="4"/>
      <c r="T552" s="3"/>
      <c r="W552" s="4"/>
      <c r="X552" s="3"/>
      <c r="AA552" s="4"/>
      <c r="AB552" s="3"/>
      <c r="AH552" s="4"/>
      <c r="AI552" s="3"/>
      <c r="AJ552" s="5"/>
      <c r="AP552">
        <v>551</v>
      </c>
      <c r="AV552">
        <v>500</v>
      </c>
      <c r="AW552">
        <v>7.6923076923076197</v>
      </c>
    </row>
    <row r="553" spans="1:49" x14ac:dyDescent="0.3">
      <c r="A553">
        <v>552</v>
      </c>
      <c r="P553" s="4"/>
      <c r="Q553" s="3"/>
      <c r="S553" s="4"/>
      <c r="T553" s="3"/>
      <c r="W553" s="4"/>
      <c r="X553" s="3"/>
      <c r="AA553" s="4"/>
      <c r="AB553" s="3"/>
      <c r="AH553" s="4"/>
      <c r="AI553" s="3"/>
      <c r="AJ553" s="5"/>
      <c r="AP553">
        <v>552</v>
      </c>
      <c r="AV553">
        <v>501</v>
      </c>
      <c r="AW553">
        <v>7.7076923076922297</v>
      </c>
    </row>
    <row r="554" spans="1:49" x14ac:dyDescent="0.3">
      <c r="A554">
        <v>553</v>
      </c>
      <c r="P554" s="4"/>
      <c r="Q554" s="3"/>
      <c r="S554" s="4"/>
      <c r="T554" s="3"/>
      <c r="W554" s="4"/>
      <c r="X554" s="3"/>
      <c r="AA554" s="4"/>
      <c r="AB554" s="3"/>
      <c r="AH554" s="4"/>
      <c r="AI554" s="3"/>
      <c r="AJ554" s="5"/>
      <c r="AP554">
        <v>553</v>
      </c>
      <c r="AV554">
        <v>502</v>
      </c>
      <c r="AW554">
        <v>7.7230769230768503</v>
      </c>
    </row>
    <row r="555" spans="1:49" x14ac:dyDescent="0.3">
      <c r="A555">
        <v>554</v>
      </c>
      <c r="P555" s="4"/>
      <c r="Q555" s="3"/>
      <c r="S555" s="4"/>
      <c r="T555" s="3"/>
      <c r="W555" s="4"/>
      <c r="X555" s="3"/>
      <c r="AA555" s="4"/>
      <c r="AB555" s="3"/>
      <c r="AH555" s="4"/>
      <c r="AI555" s="3"/>
      <c r="AJ555" s="5"/>
      <c r="AP555">
        <v>554</v>
      </c>
      <c r="AV555">
        <v>503</v>
      </c>
      <c r="AW555">
        <v>7.7384615384614603</v>
      </c>
    </row>
    <row r="556" spans="1:49" x14ac:dyDescent="0.3">
      <c r="A556">
        <v>555</v>
      </c>
      <c r="P556" s="4"/>
      <c r="Q556" s="3"/>
      <c r="S556" s="4"/>
      <c r="T556" s="3"/>
      <c r="W556" s="4"/>
      <c r="X556" s="3"/>
      <c r="AA556" s="4"/>
      <c r="AB556" s="3"/>
      <c r="AH556" s="4"/>
      <c r="AI556" s="3"/>
      <c r="AJ556" s="5"/>
      <c r="AP556">
        <v>555</v>
      </c>
      <c r="AV556">
        <v>504</v>
      </c>
      <c r="AW556">
        <v>7.7538461538460801</v>
      </c>
    </row>
    <row r="557" spans="1:49" x14ac:dyDescent="0.3">
      <c r="A557">
        <v>556</v>
      </c>
      <c r="P557" s="4"/>
      <c r="Q557" s="3"/>
      <c r="S557" s="4"/>
      <c r="T557" s="3"/>
      <c r="W557" s="4"/>
      <c r="X557" s="3"/>
      <c r="AA557" s="4"/>
      <c r="AB557" s="3"/>
      <c r="AH557" s="4"/>
      <c r="AI557" s="3"/>
      <c r="AJ557" s="5"/>
      <c r="AP557">
        <v>556</v>
      </c>
      <c r="AV557">
        <v>505</v>
      </c>
      <c r="AW557">
        <v>7.7692307692306901</v>
      </c>
    </row>
    <row r="558" spans="1:49" x14ac:dyDescent="0.3">
      <c r="A558">
        <v>557</v>
      </c>
      <c r="P558" s="4"/>
      <c r="Q558" s="3"/>
      <c r="S558" s="4"/>
      <c r="T558" s="3"/>
      <c r="W558" s="4"/>
      <c r="X558" s="3"/>
      <c r="AA558" s="4"/>
      <c r="AB558" s="3"/>
      <c r="AH558" s="4"/>
      <c r="AI558" s="3"/>
      <c r="AJ558" s="5"/>
      <c r="AP558">
        <v>557</v>
      </c>
      <c r="AV558">
        <v>506</v>
      </c>
      <c r="AW558">
        <v>7.7846153846153099</v>
      </c>
    </row>
    <row r="559" spans="1:49" x14ac:dyDescent="0.3">
      <c r="A559">
        <v>558</v>
      </c>
      <c r="P559" s="4"/>
      <c r="Q559" s="3"/>
      <c r="S559" s="4"/>
      <c r="T559" s="3"/>
      <c r="W559" s="4"/>
      <c r="X559" s="3"/>
      <c r="AA559" s="4"/>
      <c r="AB559" s="3"/>
      <c r="AH559" s="4"/>
      <c r="AI559" s="3"/>
      <c r="AJ559" s="5"/>
      <c r="AP559">
        <v>558</v>
      </c>
      <c r="AV559">
        <v>507</v>
      </c>
      <c r="AW559">
        <v>7.7999999999999199</v>
      </c>
    </row>
    <row r="560" spans="1:49" x14ac:dyDescent="0.3">
      <c r="A560">
        <v>559</v>
      </c>
      <c r="P560" s="4"/>
      <c r="Q560" s="3"/>
      <c r="S560" s="4"/>
      <c r="T560" s="3"/>
      <c r="W560" s="4"/>
      <c r="X560" s="3"/>
      <c r="AA560" s="4"/>
      <c r="AB560" s="3"/>
      <c r="AH560" s="4"/>
      <c r="AI560" s="3"/>
      <c r="AJ560" s="5"/>
      <c r="AP560">
        <v>559</v>
      </c>
      <c r="AV560">
        <v>508</v>
      </c>
      <c r="AW560">
        <v>7.8153846153845397</v>
      </c>
    </row>
    <row r="561" spans="1:49" x14ac:dyDescent="0.3">
      <c r="A561">
        <v>560</v>
      </c>
      <c r="P561" s="4"/>
      <c r="Q561" s="3"/>
      <c r="S561" s="4"/>
      <c r="T561" s="3"/>
      <c r="W561" s="4"/>
      <c r="X561" s="3"/>
      <c r="AA561" s="4"/>
      <c r="AB561" s="3"/>
      <c r="AH561" s="4"/>
      <c r="AI561" s="3"/>
      <c r="AJ561" s="5"/>
      <c r="AP561">
        <v>560</v>
      </c>
      <c r="AV561">
        <v>509</v>
      </c>
      <c r="AW561">
        <v>7.8307692307691497</v>
      </c>
    </row>
    <row r="562" spans="1:49" x14ac:dyDescent="0.3">
      <c r="A562">
        <v>561</v>
      </c>
      <c r="P562" s="4"/>
      <c r="Q562" s="3"/>
      <c r="S562" s="4"/>
      <c r="T562" s="3"/>
      <c r="W562" s="4"/>
      <c r="X562" s="3"/>
      <c r="AA562" s="4"/>
      <c r="AB562" s="3"/>
      <c r="AH562" s="4"/>
      <c r="AI562" s="3"/>
      <c r="AJ562" s="5"/>
      <c r="AP562">
        <v>561</v>
      </c>
      <c r="AV562">
        <v>510</v>
      </c>
      <c r="AW562">
        <v>7.8461538461537703</v>
      </c>
    </row>
    <row r="563" spans="1:49" x14ac:dyDescent="0.3">
      <c r="A563">
        <v>562</v>
      </c>
      <c r="P563" s="4"/>
      <c r="Q563" s="3"/>
      <c r="S563" s="4"/>
      <c r="T563" s="3"/>
      <c r="W563" s="4"/>
      <c r="X563" s="3"/>
      <c r="AA563" s="4"/>
      <c r="AB563" s="3"/>
      <c r="AH563" s="4"/>
      <c r="AI563" s="3"/>
      <c r="AJ563" s="5"/>
      <c r="AP563">
        <v>562</v>
      </c>
      <c r="AV563">
        <v>511</v>
      </c>
      <c r="AW563">
        <v>7.8615384615383803</v>
      </c>
    </row>
    <row r="564" spans="1:49" x14ac:dyDescent="0.3">
      <c r="A564">
        <v>563</v>
      </c>
      <c r="P564" s="4"/>
      <c r="Q564" s="3"/>
      <c r="S564" s="4"/>
      <c r="T564" s="3"/>
      <c r="W564" s="4"/>
      <c r="X564" s="3"/>
      <c r="AA564" s="4"/>
      <c r="AB564" s="3"/>
      <c r="AH564" s="4"/>
      <c r="AI564" s="3"/>
      <c r="AJ564" s="5"/>
      <c r="AP564">
        <v>563</v>
      </c>
      <c r="AV564">
        <v>512</v>
      </c>
      <c r="AW564">
        <v>7.8769230769230001</v>
      </c>
    </row>
    <row r="565" spans="1:49" x14ac:dyDescent="0.3">
      <c r="A565">
        <v>564</v>
      </c>
      <c r="P565" s="4"/>
      <c r="Q565" s="3"/>
      <c r="S565" s="4"/>
      <c r="T565" s="3"/>
      <c r="W565" s="4"/>
      <c r="X565" s="3"/>
      <c r="AA565" s="4"/>
      <c r="AB565" s="3"/>
      <c r="AH565" s="4"/>
      <c r="AI565" s="3"/>
      <c r="AJ565" s="5"/>
      <c r="AP565">
        <v>564</v>
      </c>
      <c r="AV565">
        <v>513</v>
      </c>
      <c r="AW565">
        <v>7.8923076923076101</v>
      </c>
    </row>
    <row r="566" spans="1:49" x14ac:dyDescent="0.3">
      <c r="A566">
        <v>565</v>
      </c>
      <c r="P566" s="4"/>
      <c r="Q566" s="3"/>
      <c r="S566" s="4"/>
      <c r="T566" s="3"/>
      <c r="W566" s="4"/>
      <c r="X566" s="3"/>
      <c r="AA566" s="4"/>
      <c r="AB566" s="3"/>
      <c r="AH566" s="4"/>
      <c r="AI566" s="3"/>
      <c r="AJ566" s="5"/>
      <c r="AP566">
        <v>565</v>
      </c>
      <c r="AV566">
        <v>514</v>
      </c>
      <c r="AW566">
        <v>7.9076923076922299</v>
      </c>
    </row>
    <row r="567" spans="1:49" x14ac:dyDescent="0.3">
      <c r="A567">
        <v>566</v>
      </c>
      <c r="P567" s="4"/>
      <c r="Q567" s="3"/>
      <c r="S567" s="4"/>
      <c r="T567" s="3"/>
      <c r="W567" s="4"/>
      <c r="X567" s="3"/>
      <c r="AA567" s="4"/>
      <c r="AB567" s="3"/>
      <c r="AH567" s="4"/>
      <c r="AI567" s="3"/>
      <c r="AJ567" s="5"/>
      <c r="AP567">
        <v>566</v>
      </c>
      <c r="AV567">
        <v>515</v>
      </c>
      <c r="AW567">
        <v>7.9230769230768399</v>
      </c>
    </row>
    <row r="568" spans="1:49" x14ac:dyDescent="0.3">
      <c r="A568">
        <v>567</v>
      </c>
      <c r="P568" s="4"/>
      <c r="Q568" s="3"/>
      <c r="S568" s="4"/>
      <c r="T568" s="3"/>
      <c r="W568" s="4"/>
      <c r="X568" s="3"/>
      <c r="AA568" s="4"/>
      <c r="AB568" s="3"/>
      <c r="AH568" s="4"/>
      <c r="AI568" s="3"/>
      <c r="AJ568" s="5"/>
      <c r="AP568">
        <v>567</v>
      </c>
      <c r="AV568">
        <v>516</v>
      </c>
      <c r="AW568">
        <v>7.9384615384614596</v>
      </c>
    </row>
    <row r="569" spans="1:49" x14ac:dyDescent="0.3">
      <c r="A569">
        <v>568</v>
      </c>
      <c r="P569" s="4"/>
      <c r="Q569" s="3"/>
      <c r="S569" s="4"/>
      <c r="T569" s="3"/>
      <c r="W569" s="4"/>
      <c r="X569" s="3"/>
      <c r="AA569" s="4"/>
      <c r="AB569" s="3"/>
      <c r="AH569" s="4"/>
      <c r="AI569" s="3"/>
      <c r="AJ569" s="5"/>
      <c r="AP569">
        <v>568</v>
      </c>
      <c r="AV569">
        <v>517</v>
      </c>
      <c r="AW569">
        <v>7.9538461538460696</v>
      </c>
    </row>
    <row r="570" spans="1:49" x14ac:dyDescent="0.3">
      <c r="A570">
        <v>569</v>
      </c>
      <c r="P570" s="4"/>
      <c r="Q570" s="3"/>
      <c r="S570" s="4"/>
      <c r="T570" s="3"/>
      <c r="W570" s="4"/>
      <c r="X570" s="3"/>
      <c r="AA570" s="4"/>
      <c r="AB570" s="3"/>
      <c r="AH570" s="4"/>
      <c r="AI570" s="3"/>
      <c r="AJ570" s="5"/>
      <c r="AP570">
        <v>569</v>
      </c>
      <c r="AV570">
        <v>518</v>
      </c>
      <c r="AW570">
        <v>7.9692307692306903</v>
      </c>
    </row>
    <row r="571" spans="1:49" x14ac:dyDescent="0.3">
      <c r="A571">
        <v>570</v>
      </c>
      <c r="P571" s="4"/>
      <c r="Q571" s="3"/>
      <c r="S571" s="4"/>
      <c r="T571" s="3"/>
      <c r="W571" s="4"/>
      <c r="X571" s="3"/>
      <c r="AA571" s="4"/>
      <c r="AB571" s="3"/>
      <c r="AH571" s="4"/>
      <c r="AI571" s="3"/>
      <c r="AJ571" s="5"/>
      <c r="AP571">
        <v>570</v>
      </c>
      <c r="AV571">
        <v>519</v>
      </c>
      <c r="AW571">
        <v>7.9846153846153003</v>
      </c>
    </row>
    <row r="572" spans="1:49" x14ac:dyDescent="0.3">
      <c r="A572">
        <v>571</v>
      </c>
      <c r="P572" s="4"/>
      <c r="Q572" s="3"/>
      <c r="S572" s="4"/>
      <c r="T572" s="3"/>
      <c r="W572" s="4"/>
      <c r="X572" s="3"/>
      <c r="AA572" s="4"/>
      <c r="AB572" s="3"/>
      <c r="AH572" s="4"/>
      <c r="AI572" s="3"/>
      <c r="AJ572" s="5"/>
      <c r="AP572">
        <v>571</v>
      </c>
      <c r="AV572">
        <v>520</v>
      </c>
      <c r="AW572">
        <v>7.9999999999999201</v>
      </c>
    </row>
    <row r="573" spans="1:49" x14ac:dyDescent="0.3">
      <c r="A573">
        <v>572</v>
      </c>
      <c r="P573" s="4"/>
      <c r="Q573" s="3"/>
      <c r="S573" s="4"/>
      <c r="T573" s="3"/>
      <c r="W573" s="4"/>
      <c r="X573" s="3"/>
      <c r="AA573" s="4"/>
      <c r="AB573" s="3"/>
      <c r="AH573" s="4"/>
      <c r="AI573" s="3"/>
      <c r="AJ573" s="5"/>
      <c r="AP573">
        <v>572</v>
      </c>
      <c r="AV573">
        <v>521</v>
      </c>
      <c r="AW573">
        <v>8.0153846153845301</v>
      </c>
    </row>
    <row r="574" spans="1:49" x14ac:dyDescent="0.3">
      <c r="A574">
        <v>573</v>
      </c>
      <c r="P574" s="4"/>
      <c r="Q574" s="3"/>
      <c r="S574" s="4"/>
      <c r="T574" s="3"/>
      <c r="W574" s="4"/>
      <c r="X574" s="3"/>
      <c r="AA574" s="4"/>
      <c r="AB574" s="3"/>
      <c r="AH574" s="4"/>
      <c r="AI574" s="3"/>
      <c r="AJ574" s="5"/>
      <c r="AP574">
        <v>573</v>
      </c>
      <c r="AV574">
        <v>522</v>
      </c>
      <c r="AW574">
        <v>8.0307692307691507</v>
      </c>
    </row>
    <row r="575" spans="1:49" x14ac:dyDescent="0.3">
      <c r="A575">
        <v>574</v>
      </c>
      <c r="P575" s="4"/>
      <c r="Q575" s="3"/>
      <c r="S575" s="4"/>
      <c r="T575" s="3"/>
      <c r="W575" s="4"/>
      <c r="X575" s="3"/>
      <c r="AA575" s="4"/>
      <c r="AB575" s="3"/>
      <c r="AH575" s="4"/>
      <c r="AI575" s="3"/>
      <c r="AJ575" s="5"/>
      <c r="AP575">
        <v>574</v>
      </c>
      <c r="AV575">
        <v>523</v>
      </c>
      <c r="AW575">
        <v>8.0461538461537607</v>
      </c>
    </row>
    <row r="576" spans="1:49" x14ac:dyDescent="0.3">
      <c r="A576">
        <v>575</v>
      </c>
      <c r="P576" s="4"/>
      <c r="Q576" s="3"/>
      <c r="S576" s="4"/>
      <c r="T576" s="3"/>
      <c r="W576" s="4"/>
      <c r="X576" s="3"/>
      <c r="AA576" s="4"/>
      <c r="AB576" s="3"/>
      <c r="AH576" s="4"/>
      <c r="AI576" s="3"/>
      <c r="AJ576" s="5"/>
      <c r="AV576">
        <v>524</v>
      </c>
      <c r="AW576">
        <v>8.0615384615383796</v>
      </c>
    </row>
    <row r="577" spans="1:49" x14ac:dyDescent="0.3">
      <c r="A577">
        <v>576</v>
      </c>
      <c r="P577" s="4"/>
      <c r="Q577" s="3"/>
      <c r="S577" s="4"/>
      <c r="T577" s="3"/>
      <c r="W577" s="4"/>
      <c r="X577" s="3"/>
      <c r="AA577" s="4"/>
      <c r="AB577" s="3"/>
      <c r="AH577" s="4"/>
      <c r="AI577" s="3"/>
      <c r="AJ577" s="5"/>
      <c r="AV577">
        <v>525</v>
      </c>
      <c r="AW577">
        <v>8.0769230769229896</v>
      </c>
    </row>
    <row r="578" spans="1:49" x14ac:dyDescent="0.3">
      <c r="A578">
        <v>577</v>
      </c>
      <c r="P578" s="4"/>
      <c r="Q578" s="3"/>
      <c r="S578" s="4"/>
      <c r="T578" s="3"/>
      <c r="W578" s="4"/>
      <c r="X578" s="3"/>
      <c r="AA578" s="4"/>
      <c r="AB578" s="3"/>
      <c r="AH578" s="4"/>
      <c r="AI578" s="3"/>
      <c r="AJ578" s="5"/>
      <c r="AV578">
        <v>526</v>
      </c>
      <c r="AW578">
        <v>8.0923076923076103</v>
      </c>
    </row>
    <row r="579" spans="1:49" x14ac:dyDescent="0.3">
      <c r="A579">
        <v>578</v>
      </c>
      <c r="P579" s="4"/>
      <c r="Q579" s="3"/>
      <c r="S579" s="4"/>
      <c r="T579" s="3"/>
      <c r="W579" s="4"/>
      <c r="X579" s="3"/>
      <c r="AA579" s="4"/>
      <c r="AB579" s="3"/>
      <c r="AH579" s="4"/>
      <c r="AI579" s="3"/>
      <c r="AJ579" s="5"/>
      <c r="AV579">
        <v>527</v>
      </c>
      <c r="AW579">
        <v>8.1076923076922203</v>
      </c>
    </row>
    <row r="580" spans="1:49" x14ac:dyDescent="0.3">
      <c r="A580">
        <v>579</v>
      </c>
      <c r="P580" s="4"/>
      <c r="Q580" s="3"/>
      <c r="S580" s="4"/>
      <c r="T580" s="3"/>
      <c r="W580" s="4"/>
      <c r="X580" s="3"/>
      <c r="AA580" s="4"/>
      <c r="AB580" s="3"/>
      <c r="AH580" s="4"/>
      <c r="AI580" s="3"/>
      <c r="AJ580" s="5"/>
      <c r="AV580">
        <v>528</v>
      </c>
      <c r="AW580">
        <v>8.1230769230768392</v>
      </c>
    </row>
    <row r="581" spans="1:49" x14ac:dyDescent="0.3">
      <c r="A581">
        <v>580</v>
      </c>
      <c r="P581" s="4"/>
      <c r="Q581" s="3"/>
      <c r="S581" s="4"/>
      <c r="T581" s="3"/>
      <c r="W581" s="4"/>
      <c r="X581" s="3"/>
      <c r="AA581" s="4"/>
      <c r="AB581" s="3"/>
      <c r="AH581" s="4"/>
      <c r="AI581" s="3"/>
      <c r="AJ581" s="5"/>
      <c r="AV581">
        <v>529</v>
      </c>
      <c r="AW581">
        <v>8.1384615384614492</v>
      </c>
    </row>
    <row r="582" spans="1:49" x14ac:dyDescent="0.3">
      <c r="A582">
        <v>581</v>
      </c>
      <c r="P582" s="4"/>
      <c r="Q582" s="3"/>
      <c r="S582" s="4"/>
      <c r="T582" s="3"/>
      <c r="W582" s="4"/>
      <c r="X582" s="3"/>
      <c r="AA582" s="4"/>
      <c r="AB582" s="3"/>
      <c r="AH582" s="4"/>
      <c r="AI582" s="3"/>
      <c r="AJ582" s="5"/>
      <c r="AV582">
        <v>530</v>
      </c>
      <c r="AW582">
        <v>8.1538461538460698</v>
      </c>
    </row>
    <row r="583" spans="1:49" x14ac:dyDescent="0.3">
      <c r="A583">
        <v>582</v>
      </c>
      <c r="P583" s="4"/>
      <c r="Q583" s="3"/>
      <c r="S583" s="4"/>
      <c r="T583" s="3"/>
      <c r="W583" s="4"/>
      <c r="X583" s="3"/>
      <c r="AA583" s="4"/>
      <c r="AB583" s="3"/>
      <c r="AH583" s="4"/>
      <c r="AI583" s="3"/>
      <c r="AJ583" s="5"/>
      <c r="AV583">
        <v>531</v>
      </c>
      <c r="AW583">
        <v>8.1692307692306798</v>
      </c>
    </row>
    <row r="584" spans="1:49" x14ac:dyDescent="0.3">
      <c r="A584">
        <v>583</v>
      </c>
      <c r="P584" s="4"/>
      <c r="Q584" s="3"/>
      <c r="S584" s="4"/>
      <c r="T584" s="3"/>
      <c r="W584" s="4"/>
      <c r="X584" s="3"/>
      <c r="AA584" s="4"/>
      <c r="AB584" s="3"/>
      <c r="AH584" s="4"/>
      <c r="AI584" s="3"/>
      <c r="AJ584" s="5"/>
      <c r="AV584">
        <v>532</v>
      </c>
      <c r="AW584">
        <v>8.1846153846153005</v>
      </c>
    </row>
    <row r="585" spans="1:49" x14ac:dyDescent="0.3">
      <c r="A585">
        <v>584</v>
      </c>
      <c r="P585" s="4"/>
      <c r="Q585" s="3"/>
      <c r="S585" s="4"/>
      <c r="T585" s="3"/>
      <c r="W585" s="4"/>
      <c r="X585" s="3"/>
      <c r="AA585" s="4"/>
      <c r="AB585" s="3"/>
      <c r="AH585" s="4"/>
      <c r="AI585" s="3"/>
      <c r="AJ585" s="5"/>
      <c r="AV585">
        <v>533</v>
      </c>
      <c r="AW585">
        <v>8.1999999999999105</v>
      </c>
    </row>
    <row r="586" spans="1:49" x14ac:dyDescent="0.3">
      <c r="A586">
        <v>585</v>
      </c>
      <c r="P586" s="4"/>
      <c r="Q586" s="3"/>
      <c r="S586" s="4"/>
      <c r="T586" s="3"/>
      <c r="W586" s="4"/>
      <c r="X586" s="3"/>
      <c r="AA586" s="4"/>
      <c r="AB586" s="3"/>
      <c r="AH586" s="4"/>
      <c r="AI586" s="3"/>
      <c r="AJ586" s="5"/>
      <c r="AV586">
        <v>534</v>
      </c>
      <c r="AW586">
        <v>8.2153846153845294</v>
      </c>
    </row>
    <row r="587" spans="1:49" x14ac:dyDescent="0.3">
      <c r="A587">
        <v>586</v>
      </c>
      <c r="P587" s="4"/>
      <c r="Q587" s="3"/>
      <c r="S587" s="4"/>
      <c r="T587" s="3"/>
      <c r="W587" s="4"/>
      <c r="X587" s="3"/>
      <c r="AA587" s="4"/>
      <c r="AB587" s="3"/>
      <c r="AH587" s="4"/>
      <c r="AI587" s="3"/>
      <c r="AJ587" s="5"/>
      <c r="AV587">
        <v>535</v>
      </c>
      <c r="AW587">
        <v>8.2307692307691394</v>
      </c>
    </row>
    <row r="588" spans="1:49" x14ac:dyDescent="0.3">
      <c r="A588">
        <v>587</v>
      </c>
      <c r="P588" s="4"/>
      <c r="Q588" s="3"/>
      <c r="S588" s="4"/>
      <c r="T588" s="3"/>
      <c r="W588" s="4"/>
      <c r="X588" s="3"/>
      <c r="AA588" s="4"/>
      <c r="AB588" s="3"/>
      <c r="AH588" s="4"/>
      <c r="AI588" s="3"/>
      <c r="AJ588" s="5"/>
      <c r="AV588">
        <v>536</v>
      </c>
      <c r="AW588">
        <v>8.24615384615376</v>
      </c>
    </row>
    <row r="589" spans="1:49" x14ac:dyDescent="0.3">
      <c r="A589">
        <v>588</v>
      </c>
      <c r="P589" s="4"/>
      <c r="Q589" s="3"/>
      <c r="S589" s="4"/>
      <c r="T589" s="3"/>
      <c r="W589" s="4"/>
      <c r="X589" s="3"/>
      <c r="AA589" s="4"/>
      <c r="AB589" s="3"/>
      <c r="AH589" s="4"/>
      <c r="AI589" s="3"/>
      <c r="AJ589" s="5"/>
      <c r="AV589">
        <v>537</v>
      </c>
      <c r="AW589">
        <v>8.26153846153837</v>
      </c>
    </row>
    <row r="590" spans="1:49" x14ac:dyDescent="0.3">
      <c r="A590">
        <v>589</v>
      </c>
      <c r="P590" s="4"/>
      <c r="Q590" s="3"/>
      <c r="S590" s="4"/>
      <c r="T590" s="3"/>
      <c r="W590" s="4"/>
      <c r="X590" s="3"/>
      <c r="AA590" s="4"/>
      <c r="AB590" s="3"/>
      <c r="AH590" s="4"/>
      <c r="AI590" s="3"/>
      <c r="AJ590" s="5"/>
      <c r="AV590">
        <v>538</v>
      </c>
      <c r="AW590">
        <v>8.2769230769229907</v>
      </c>
    </row>
    <row r="591" spans="1:49" x14ac:dyDescent="0.3">
      <c r="A591">
        <v>590</v>
      </c>
      <c r="P591" s="4"/>
      <c r="Q591" s="3"/>
      <c r="S591" s="4"/>
      <c r="T591" s="3"/>
      <c r="W591" s="4"/>
      <c r="X591" s="3"/>
      <c r="AA591" s="4"/>
      <c r="AB591" s="3"/>
      <c r="AH591" s="4"/>
      <c r="AI591" s="3"/>
      <c r="AJ591" s="5"/>
      <c r="AV591">
        <v>539</v>
      </c>
      <c r="AW591">
        <v>8.2923076923076007</v>
      </c>
    </row>
    <row r="592" spans="1:49" x14ac:dyDescent="0.3">
      <c r="A592">
        <v>591</v>
      </c>
      <c r="P592" s="4"/>
      <c r="Q592" s="3"/>
      <c r="S592" s="4"/>
      <c r="T592" s="3"/>
      <c r="W592" s="4"/>
      <c r="X592" s="3"/>
      <c r="AA592" s="4"/>
      <c r="AB592" s="3"/>
      <c r="AH592" s="4"/>
      <c r="AI592" s="3"/>
      <c r="AJ592" s="5"/>
      <c r="AV592">
        <v>540</v>
      </c>
      <c r="AW592">
        <v>8.3076923076922196</v>
      </c>
    </row>
    <row r="593" spans="1:49" x14ac:dyDescent="0.3">
      <c r="A593">
        <v>592</v>
      </c>
      <c r="P593" s="4"/>
      <c r="Q593" s="3"/>
      <c r="S593" s="4"/>
      <c r="T593" s="3"/>
      <c r="W593" s="4"/>
      <c r="X593" s="3"/>
      <c r="AA593" s="4"/>
      <c r="AB593" s="3"/>
      <c r="AH593" s="4"/>
      <c r="AI593" s="3"/>
      <c r="AJ593" s="5"/>
      <c r="AV593">
        <v>541</v>
      </c>
      <c r="AW593">
        <v>8.3230769230768296</v>
      </c>
    </row>
    <row r="594" spans="1:49" x14ac:dyDescent="0.3">
      <c r="A594">
        <v>593</v>
      </c>
      <c r="P594" s="4"/>
      <c r="Q594" s="3"/>
      <c r="S594" s="4"/>
      <c r="T594" s="3"/>
      <c r="W594" s="4"/>
      <c r="X594" s="3"/>
      <c r="AA594" s="4"/>
      <c r="AB594" s="3"/>
      <c r="AH594" s="4"/>
      <c r="AI594" s="3"/>
      <c r="AJ594" s="5"/>
      <c r="AV594">
        <v>542</v>
      </c>
      <c r="AW594">
        <v>8.3384615384614502</v>
      </c>
    </row>
    <row r="595" spans="1:49" x14ac:dyDescent="0.3">
      <c r="A595">
        <v>594</v>
      </c>
      <c r="P595" s="4"/>
      <c r="Q595" s="3"/>
      <c r="S595" s="4"/>
      <c r="T595" s="3"/>
      <c r="W595" s="4"/>
      <c r="X595" s="3"/>
      <c r="AA595" s="4"/>
      <c r="AB595" s="3"/>
      <c r="AH595" s="4"/>
      <c r="AI595" s="3"/>
      <c r="AJ595" s="5"/>
      <c r="AV595">
        <v>543</v>
      </c>
      <c r="AW595">
        <v>8.3538461538460602</v>
      </c>
    </row>
    <row r="596" spans="1:49" x14ac:dyDescent="0.3">
      <c r="A596">
        <v>595</v>
      </c>
      <c r="P596" s="4"/>
      <c r="Q596" s="3"/>
      <c r="S596" s="4"/>
      <c r="T596" s="3"/>
      <c r="W596" s="4"/>
      <c r="X596" s="3"/>
      <c r="AA596" s="4"/>
      <c r="AB596" s="3"/>
      <c r="AH596" s="4"/>
      <c r="AI596" s="3"/>
      <c r="AJ596" s="5"/>
      <c r="AV596">
        <v>544</v>
      </c>
      <c r="AW596">
        <v>8.3692307692306809</v>
      </c>
    </row>
    <row r="597" spans="1:49" x14ac:dyDescent="0.3">
      <c r="A597">
        <v>596</v>
      </c>
      <c r="P597" s="4"/>
      <c r="Q597" s="3"/>
      <c r="S597" s="4"/>
      <c r="T597" s="3"/>
      <c r="W597" s="4"/>
      <c r="X597" s="3"/>
      <c r="AA597" s="4"/>
      <c r="AB597" s="3"/>
      <c r="AH597" s="4"/>
      <c r="AI597" s="3"/>
      <c r="AJ597" s="5"/>
      <c r="AV597">
        <v>545</v>
      </c>
      <c r="AW597">
        <v>8.3846153846152909</v>
      </c>
    </row>
    <row r="598" spans="1:49" x14ac:dyDescent="0.3">
      <c r="A598">
        <v>597</v>
      </c>
      <c r="P598" s="4"/>
      <c r="Q598" s="3"/>
      <c r="S598" s="4"/>
      <c r="T598" s="3"/>
      <c r="W598" s="4"/>
      <c r="X598" s="3"/>
      <c r="AA598" s="4"/>
      <c r="AB598" s="3"/>
      <c r="AH598" s="4"/>
      <c r="AI598" s="3"/>
      <c r="AJ598" s="5"/>
      <c r="AV598">
        <v>546</v>
      </c>
      <c r="AW598">
        <v>8.3999999999999098</v>
      </c>
    </row>
    <row r="599" spans="1:49" x14ac:dyDescent="0.3">
      <c r="A599">
        <v>598</v>
      </c>
      <c r="P599" s="4"/>
      <c r="Q599" s="3"/>
      <c r="S599" s="4"/>
      <c r="T599" s="3"/>
      <c r="W599" s="4"/>
      <c r="X599" s="3"/>
      <c r="AA599" s="4"/>
      <c r="AB599" s="3"/>
      <c r="AH599" s="4"/>
      <c r="AI599" s="3"/>
      <c r="AJ599" s="5"/>
      <c r="AV599">
        <v>547</v>
      </c>
      <c r="AW599">
        <v>8.4153846153845198</v>
      </c>
    </row>
    <row r="600" spans="1:49" x14ac:dyDescent="0.3">
      <c r="A600">
        <v>599</v>
      </c>
      <c r="P600" s="4"/>
      <c r="Q600" s="3"/>
      <c r="S600" s="4"/>
      <c r="T600" s="3"/>
      <c r="W600" s="4"/>
      <c r="X600" s="3"/>
      <c r="AA600" s="4"/>
      <c r="AB600" s="3"/>
      <c r="AH600" s="4"/>
      <c r="AI600" s="3"/>
      <c r="AJ600" s="5"/>
      <c r="AV600">
        <v>548</v>
      </c>
      <c r="AW600">
        <v>8.4307692307691404</v>
      </c>
    </row>
    <row r="601" spans="1:49" x14ac:dyDescent="0.3">
      <c r="A601">
        <v>600</v>
      </c>
      <c r="P601" s="4"/>
      <c r="Q601" s="3"/>
      <c r="S601" s="4"/>
      <c r="T601" s="3"/>
      <c r="W601" s="4"/>
      <c r="X601" s="3"/>
      <c r="AA601" s="4"/>
      <c r="AB601" s="3"/>
      <c r="AH601" s="4"/>
      <c r="AI601" s="3"/>
      <c r="AJ601" s="5"/>
      <c r="AV601">
        <v>549</v>
      </c>
      <c r="AW601">
        <v>8.4461538461537504</v>
      </c>
    </row>
    <row r="602" spans="1:49" x14ac:dyDescent="0.3">
      <c r="A602">
        <v>601</v>
      </c>
      <c r="P602" s="4"/>
      <c r="Q602" s="3"/>
      <c r="S602" s="4"/>
      <c r="T602" s="3"/>
      <c r="W602" s="4"/>
      <c r="X602" s="3"/>
      <c r="AA602" s="4"/>
      <c r="AB602" s="3"/>
      <c r="AH602" s="4"/>
      <c r="AI602" s="3"/>
      <c r="AJ602" s="5"/>
      <c r="AV602">
        <v>550</v>
      </c>
      <c r="AW602">
        <v>8.4615384615383693</v>
      </c>
    </row>
    <row r="603" spans="1:49" x14ac:dyDescent="0.3">
      <c r="A603">
        <v>602</v>
      </c>
      <c r="P603" s="4"/>
      <c r="Q603" s="3"/>
      <c r="S603" s="4"/>
      <c r="T603" s="3"/>
      <c r="W603" s="4"/>
      <c r="X603" s="3"/>
      <c r="AA603" s="4"/>
      <c r="AB603" s="3"/>
      <c r="AH603" s="4"/>
      <c r="AI603" s="3"/>
      <c r="AJ603" s="5"/>
      <c r="AV603">
        <v>551</v>
      </c>
      <c r="AW603">
        <v>8.4769230769229793</v>
      </c>
    </row>
    <row r="604" spans="1:49" x14ac:dyDescent="0.3">
      <c r="A604">
        <v>603</v>
      </c>
      <c r="P604" s="4"/>
      <c r="Q604" s="3"/>
      <c r="S604" s="4"/>
      <c r="T604" s="3"/>
      <c r="W604" s="4"/>
      <c r="X604" s="3"/>
      <c r="AA604" s="4"/>
      <c r="AB604" s="3"/>
      <c r="AH604" s="4"/>
      <c r="AI604" s="3"/>
      <c r="AJ604" s="5"/>
      <c r="AV604">
        <v>552</v>
      </c>
      <c r="AW604">
        <v>8.4923076923076</v>
      </c>
    </row>
    <row r="605" spans="1:49" x14ac:dyDescent="0.3">
      <c r="A605">
        <v>604</v>
      </c>
      <c r="P605" s="4"/>
      <c r="Q605" s="3"/>
      <c r="S605" s="4"/>
      <c r="T605" s="3"/>
      <c r="W605" s="4"/>
      <c r="X605" s="3"/>
      <c r="AA605" s="4"/>
      <c r="AB605" s="3"/>
      <c r="AH605" s="4"/>
      <c r="AI605" s="3"/>
      <c r="AJ605" s="5"/>
      <c r="AV605">
        <v>553</v>
      </c>
      <c r="AW605">
        <v>8.50769230769221</v>
      </c>
    </row>
    <row r="606" spans="1:49" x14ac:dyDescent="0.3">
      <c r="A606">
        <v>605</v>
      </c>
      <c r="P606" s="4"/>
      <c r="Q606" s="3"/>
      <c r="S606" s="4"/>
      <c r="T606" s="3"/>
      <c r="W606" s="4"/>
      <c r="X606" s="3"/>
      <c r="AA606" s="4"/>
      <c r="AB606" s="3"/>
      <c r="AH606" s="4"/>
      <c r="AI606" s="3"/>
      <c r="AJ606" s="5"/>
      <c r="AV606">
        <v>554</v>
      </c>
      <c r="AW606">
        <v>8.5230769230768306</v>
      </c>
    </row>
    <row r="607" spans="1:49" x14ac:dyDescent="0.3">
      <c r="A607">
        <v>606</v>
      </c>
      <c r="P607" s="4"/>
      <c r="Q607" s="3"/>
      <c r="S607" s="4"/>
      <c r="T607" s="3"/>
      <c r="W607" s="4"/>
      <c r="X607" s="3"/>
      <c r="AA607" s="4"/>
      <c r="AB607" s="3"/>
      <c r="AH607" s="4"/>
      <c r="AI607" s="3"/>
      <c r="AJ607" s="5"/>
      <c r="AV607">
        <v>555</v>
      </c>
      <c r="AW607">
        <v>8.5384615384614406</v>
      </c>
    </row>
    <row r="608" spans="1:49" x14ac:dyDescent="0.3">
      <c r="A608">
        <v>607</v>
      </c>
      <c r="P608" s="4"/>
      <c r="Q608" s="3"/>
      <c r="S608" s="4"/>
      <c r="T608" s="3"/>
      <c r="W608" s="4"/>
      <c r="X608" s="3"/>
      <c r="AA608" s="4"/>
      <c r="AB608" s="3"/>
      <c r="AH608" s="4"/>
      <c r="AI608" s="3"/>
      <c r="AJ608" s="5"/>
      <c r="AV608">
        <v>556</v>
      </c>
      <c r="AW608">
        <v>8.5538461538460595</v>
      </c>
    </row>
    <row r="609" spans="1:49" x14ac:dyDescent="0.3">
      <c r="A609">
        <v>608</v>
      </c>
      <c r="P609" s="4"/>
      <c r="Q609" s="3"/>
      <c r="S609" s="4"/>
      <c r="T609" s="3"/>
      <c r="W609" s="4"/>
      <c r="X609" s="3"/>
      <c r="AA609" s="4"/>
      <c r="AB609" s="3"/>
      <c r="AH609" s="4"/>
      <c r="AI609" s="3"/>
      <c r="AJ609" s="5"/>
      <c r="AV609">
        <v>557</v>
      </c>
      <c r="AW609">
        <v>8.5692307692306695</v>
      </c>
    </row>
    <row r="610" spans="1:49" x14ac:dyDescent="0.3">
      <c r="A610">
        <v>609</v>
      </c>
      <c r="P610" s="4"/>
      <c r="Q610" s="3"/>
      <c r="S610" s="4"/>
      <c r="T610" s="3"/>
      <c r="W610" s="4"/>
      <c r="X610" s="3"/>
      <c r="AA610" s="4"/>
      <c r="AB610" s="3"/>
      <c r="AH610" s="4"/>
      <c r="AI610" s="3"/>
      <c r="AJ610" s="5"/>
      <c r="AV610">
        <v>558</v>
      </c>
      <c r="AW610">
        <v>8.5846153846152902</v>
      </c>
    </row>
    <row r="611" spans="1:49" x14ac:dyDescent="0.3">
      <c r="A611">
        <v>610</v>
      </c>
      <c r="P611" s="4"/>
      <c r="Q611" s="3"/>
      <c r="S611" s="4"/>
      <c r="T611" s="3"/>
      <c r="W611" s="4"/>
      <c r="X611" s="3"/>
      <c r="AA611" s="4"/>
      <c r="AB611" s="3"/>
      <c r="AH611" s="4"/>
      <c r="AI611" s="3"/>
      <c r="AJ611" s="5"/>
      <c r="AV611">
        <v>559</v>
      </c>
      <c r="AW611">
        <v>8.5999999999999002</v>
      </c>
    </row>
    <row r="612" spans="1:49" x14ac:dyDescent="0.3">
      <c r="A612">
        <v>611</v>
      </c>
      <c r="P612" s="4"/>
      <c r="Q612" s="3"/>
      <c r="S612" s="4"/>
      <c r="T612" s="3"/>
      <c r="W612" s="4"/>
      <c r="X612" s="3"/>
      <c r="AA612" s="4"/>
      <c r="AB612" s="3"/>
      <c r="AH612" s="4"/>
      <c r="AI612" s="3"/>
      <c r="AJ612" s="5"/>
      <c r="AV612">
        <v>560</v>
      </c>
      <c r="AW612">
        <v>8.6153846153845208</v>
      </c>
    </row>
    <row r="613" spans="1:49" x14ac:dyDescent="0.3">
      <c r="A613">
        <v>612</v>
      </c>
      <c r="P613" s="4"/>
      <c r="Q613" s="3"/>
      <c r="S613" s="4"/>
      <c r="T613" s="3"/>
      <c r="W613" s="4"/>
      <c r="X613" s="3"/>
      <c r="AA613" s="4"/>
      <c r="AB613" s="3"/>
      <c r="AH613" s="4"/>
      <c r="AI613" s="3"/>
      <c r="AJ613" s="5"/>
      <c r="AV613">
        <v>561</v>
      </c>
      <c r="AW613">
        <v>8.6307692307691308</v>
      </c>
    </row>
    <row r="614" spans="1:49" x14ac:dyDescent="0.3">
      <c r="A614">
        <v>613</v>
      </c>
      <c r="P614" s="4"/>
      <c r="Q614" s="3"/>
      <c r="S614" s="4"/>
      <c r="T614" s="3"/>
      <c r="W614" s="4"/>
      <c r="X614" s="3"/>
      <c r="AA614" s="4"/>
      <c r="AB614" s="3"/>
      <c r="AH614" s="4"/>
      <c r="AI614" s="3"/>
      <c r="AJ614" s="5"/>
      <c r="AV614">
        <v>562</v>
      </c>
      <c r="AW614">
        <v>8.6461538461537497</v>
      </c>
    </row>
    <row r="615" spans="1:49" x14ac:dyDescent="0.3">
      <c r="A615">
        <v>614</v>
      </c>
      <c r="P615" s="4"/>
      <c r="Q615" s="3"/>
      <c r="S615" s="4"/>
      <c r="T615" s="3"/>
      <c r="W615" s="4"/>
      <c r="X615" s="3"/>
      <c r="AA615" s="4"/>
      <c r="AB615" s="3"/>
      <c r="AH615" s="4"/>
      <c r="AI615" s="3"/>
      <c r="AJ615" s="5"/>
      <c r="AV615">
        <v>563</v>
      </c>
      <c r="AW615">
        <v>8.6615384615383597</v>
      </c>
    </row>
    <row r="616" spans="1:49" x14ac:dyDescent="0.3">
      <c r="A616">
        <v>615</v>
      </c>
      <c r="P616" s="4"/>
      <c r="Q616" s="3"/>
      <c r="S616" s="4"/>
      <c r="T616" s="3"/>
      <c r="W616" s="4"/>
      <c r="X616" s="3"/>
      <c r="AA616" s="4"/>
      <c r="AB616" s="3"/>
      <c r="AH616" s="4"/>
      <c r="AI616" s="3"/>
      <c r="AJ616" s="5"/>
      <c r="AV616">
        <v>564</v>
      </c>
      <c r="AW616">
        <v>8.6769230769229804</v>
      </c>
    </row>
    <row r="617" spans="1:49" x14ac:dyDescent="0.3">
      <c r="A617">
        <v>616</v>
      </c>
      <c r="P617" s="4"/>
      <c r="Q617" s="3"/>
      <c r="S617" s="4"/>
      <c r="T617" s="3"/>
      <c r="W617" s="4"/>
      <c r="X617" s="3"/>
      <c r="AA617" s="4"/>
      <c r="AB617" s="3"/>
      <c r="AH617" s="4"/>
      <c r="AI617" s="3"/>
      <c r="AJ617" s="5"/>
      <c r="AV617">
        <v>565</v>
      </c>
      <c r="AW617">
        <v>8.6923076923075904</v>
      </c>
    </row>
    <row r="618" spans="1:49" x14ac:dyDescent="0.3">
      <c r="A618">
        <v>617</v>
      </c>
      <c r="P618" s="4"/>
      <c r="Q618" s="3"/>
      <c r="S618" s="4"/>
      <c r="T618" s="3"/>
      <c r="W618" s="4"/>
      <c r="X618" s="3"/>
      <c r="AA618" s="4"/>
      <c r="AB618" s="3"/>
      <c r="AH618" s="4"/>
      <c r="AI618" s="3"/>
      <c r="AJ618" s="5"/>
      <c r="AV618">
        <v>566</v>
      </c>
      <c r="AW618">
        <v>8.7076923076922093</v>
      </c>
    </row>
    <row r="619" spans="1:49" x14ac:dyDescent="0.3">
      <c r="A619">
        <v>618</v>
      </c>
      <c r="P619" s="4"/>
      <c r="Q619" s="3"/>
      <c r="S619" s="4"/>
      <c r="T619" s="3"/>
      <c r="W619" s="4"/>
      <c r="X619" s="3"/>
      <c r="AA619" s="4"/>
      <c r="AB619" s="3"/>
      <c r="AH619" s="4"/>
      <c r="AI619" s="3"/>
      <c r="AJ619" s="5"/>
      <c r="AV619">
        <v>567</v>
      </c>
      <c r="AW619">
        <v>8.7230769230768193</v>
      </c>
    </row>
    <row r="620" spans="1:49" x14ac:dyDescent="0.3">
      <c r="A620">
        <v>619</v>
      </c>
      <c r="P620" s="4"/>
      <c r="Q620" s="3"/>
      <c r="S620" s="4"/>
      <c r="T620" s="3"/>
      <c r="W620" s="4"/>
      <c r="X620" s="3"/>
      <c r="AA620" s="4"/>
      <c r="AB620" s="3"/>
      <c r="AH620" s="4"/>
      <c r="AI620" s="3"/>
      <c r="AJ620" s="5"/>
      <c r="AV620">
        <v>568</v>
      </c>
      <c r="AW620">
        <v>8.7384615384614399</v>
      </c>
    </row>
    <row r="621" spans="1:49" x14ac:dyDescent="0.3">
      <c r="A621">
        <v>620</v>
      </c>
      <c r="P621" s="4"/>
      <c r="Q621" s="3"/>
      <c r="S621" s="4"/>
      <c r="T621" s="3"/>
      <c r="W621" s="4"/>
      <c r="X621" s="3"/>
      <c r="AA621" s="4"/>
      <c r="AB621" s="3"/>
      <c r="AH621" s="4"/>
      <c r="AI621" s="3"/>
      <c r="AJ621" s="5"/>
      <c r="AV621">
        <v>569</v>
      </c>
      <c r="AW621">
        <v>8.7538461538460499</v>
      </c>
    </row>
    <row r="622" spans="1:49" x14ac:dyDescent="0.3">
      <c r="A622">
        <v>621</v>
      </c>
      <c r="P622" s="4"/>
      <c r="Q622" s="3"/>
      <c r="S622" s="4"/>
      <c r="T622" s="3"/>
      <c r="W622" s="4"/>
      <c r="X622" s="3"/>
      <c r="AA622" s="4"/>
      <c r="AB622" s="3"/>
      <c r="AH622" s="4"/>
      <c r="AI622" s="3"/>
      <c r="AJ622" s="5"/>
      <c r="AV622">
        <v>570</v>
      </c>
      <c r="AW622">
        <v>8.7692307692306706</v>
      </c>
    </row>
    <row r="623" spans="1:49" x14ac:dyDescent="0.3">
      <c r="A623">
        <v>622</v>
      </c>
      <c r="P623" s="4"/>
      <c r="Q623" s="3"/>
      <c r="S623" s="4"/>
      <c r="T623" s="3"/>
      <c r="W623" s="4"/>
      <c r="X623" s="3"/>
      <c r="AA623" s="4"/>
      <c r="AB623" s="3"/>
      <c r="AH623" s="4"/>
      <c r="AI623" s="3"/>
      <c r="AJ623" s="5"/>
      <c r="AV623">
        <v>571</v>
      </c>
      <c r="AW623">
        <v>8.7846153846152806</v>
      </c>
    </row>
    <row r="624" spans="1:49" x14ac:dyDescent="0.3">
      <c r="A624">
        <v>623</v>
      </c>
      <c r="P624" s="4"/>
      <c r="Q624" s="3"/>
      <c r="S624" s="4"/>
      <c r="T624" s="3"/>
      <c r="W624" s="4"/>
      <c r="X624" s="3"/>
      <c r="AA624" s="4"/>
      <c r="AB624" s="3"/>
      <c r="AH624" s="4"/>
      <c r="AI624" s="3"/>
      <c r="AJ624" s="5"/>
      <c r="AV624">
        <v>572</v>
      </c>
      <c r="AW624">
        <v>8.7999999999998995</v>
      </c>
    </row>
    <row r="625" spans="1:49" x14ac:dyDescent="0.3">
      <c r="A625">
        <v>624</v>
      </c>
      <c r="P625" s="4"/>
      <c r="Q625" s="3"/>
      <c r="S625" s="4"/>
      <c r="T625" s="3"/>
      <c r="W625" s="4"/>
      <c r="X625" s="3"/>
      <c r="AA625" s="4"/>
      <c r="AB625" s="3"/>
      <c r="AH625" s="4"/>
      <c r="AI625" s="3"/>
      <c r="AJ625" s="5"/>
      <c r="AV625">
        <v>573</v>
      </c>
      <c r="AW625">
        <v>8.8153846153845095</v>
      </c>
    </row>
    <row r="626" spans="1:49" x14ac:dyDescent="0.3">
      <c r="A626">
        <v>625</v>
      </c>
      <c r="P626" s="4"/>
      <c r="Q626" s="3"/>
      <c r="S626" s="4"/>
      <c r="T626" s="3"/>
      <c r="W626" s="4"/>
      <c r="X626" s="3"/>
      <c r="AA626" s="4"/>
      <c r="AB626" s="3"/>
      <c r="AH626" s="4"/>
      <c r="AI626" s="3"/>
      <c r="AJ626" s="5"/>
      <c r="AV626">
        <v>574</v>
      </c>
      <c r="AW626">
        <v>8.8307692307691301</v>
      </c>
    </row>
    <row r="627" spans="1:49" x14ac:dyDescent="0.3">
      <c r="A627">
        <v>626</v>
      </c>
      <c r="P627" s="4"/>
      <c r="Q627" s="3"/>
      <c r="S627" s="4"/>
      <c r="T627" s="3"/>
      <c r="W627" s="4"/>
      <c r="X627" s="3"/>
      <c r="AA627" s="4"/>
      <c r="AB627" s="3"/>
      <c r="AH627" s="4"/>
      <c r="AI627" s="3"/>
      <c r="AJ627" s="5"/>
      <c r="AV627">
        <v>575</v>
      </c>
      <c r="AW627">
        <v>8.8461538461537401</v>
      </c>
    </row>
    <row r="628" spans="1:49" x14ac:dyDescent="0.3">
      <c r="A628">
        <v>627</v>
      </c>
      <c r="P628" s="4"/>
      <c r="Q628" s="3"/>
      <c r="S628" s="4"/>
      <c r="T628" s="3"/>
      <c r="W628" s="4"/>
      <c r="X628" s="3"/>
      <c r="AA628" s="4"/>
      <c r="AB628" s="3"/>
      <c r="AH628" s="4"/>
      <c r="AI628" s="3"/>
      <c r="AJ628" s="5"/>
      <c r="AV628">
        <v>576</v>
      </c>
      <c r="AW628">
        <v>8.8615384615383608</v>
      </c>
    </row>
    <row r="629" spans="1:49" x14ac:dyDescent="0.3">
      <c r="A629">
        <v>628</v>
      </c>
      <c r="P629" s="4"/>
      <c r="Q629" s="3"/>
      <c r="S629" s="4"/>
      <c r="T629" s="3"/>
      <c r="W629" s="4"/>
      <c r="X629" s="3"/>
      <c r="AA629" s="4"/>
      <c r="AB629" s="3"/>
      <c r="AH629" s="4"/>
      <c r="AI629" s="3"/>
      <c r="AJ629" s="5"/>
      <c r="AV629">
        <v>577</v>
      </c>
      <c r="AW629">
        <v>8.8769230769229708</v>
      </c>
    </row>
    <row r="630" spans="1:49" x14ac:dyDescent="0.3">
      <c r="A630">
        <v>629</v>
      </c>
      <c r="P630" s="4"/>
      <c r="Q630" s="3"/>
      <c r="S630" s="4"/>
      <c r="T630" s="3"/>
      <c r="W630" s="4"/>
      <c r="X630" s="3"/>
      <c r="AA630" s="4"/>
      <c r="AB630" s="3"/>
      <c r="AH630" s="4"/>
      <c r="AI630" s="3"/>
      <c r="AJ630" s="5"/>
      <c r="AV630">
        <v>578</v>
      </c>
      <c r="AW630">
        <v>8.8923076923075897</v>
      </c>
    </row>
    <row r="631" spans="1:49" x14ac:dyDescent="0.3">
      <c r="A631">
        <v>630</v>
      </c>
      <c r="P631" s="4"/>
      <c r="Q631" s="3"/>
      <c r="S631" s="4"/>
      <c r="T631" s="3"/>
      <c r="W631" s="4"/>
      <c r="X631" s="3"/>
      <c r="AA631" s="4"/>
      <c r="AB631" s="3"/>
      <c r="AH631" s="4"/>
      <c r="AI631" s="3"/>
      <c r="AJ631" s="5"/>
      <c r="AV631">
        <v>579</v>
      </c>
      <c r="AW631">
        <v>8.9076923076921997</v>
      </c>
    </row>
    <row r="632" spans="1:49" x14ac:dyDescent="0.3">
      <c r="A632">
        <v>631</v>
      </c>
      <c r="P632" s="4"/>
      <c r="Q632" s="3"/>
      <c r="S632" s="4"/>
      <c r="T632" s="3"/>
      <c r="W632" s="4"/>
      <c r="X632" s="3"/>
      <c r="AA632" s="4"/>
      <c r="AB632" s="3"/>
      <c r="AH632" s="4"/>
      <c r="AI632" s="3"/>
      <c r="AJ632" s="5"/>
      <c r="AV632">
        <v>580</v>
      </c>
      <c r="AW632">
        <v>8.9230769230768203</v>
      </c>
    </row>
    <row r="633" spans="1:49" x14ac:dyDescent="0.3">
      <c r="A633">
        <v>632</v>
      </c>
      <c r="P633" s="4"/>
      <c r="Q633" s="3"/>
      <c r="S633" s="4"/>
      <c r="T633" s="3"/>
      <c r="W633" s="4"/>
      <c r="X633" s="3"/>
      <c r="AA633" s="4"/>
      <c r="AB633" s="3"/>
      <c r="AH633" s="4"/>
      <c r="AI633" s="3"/>
      <c r="AJ633" s="5"/>
      <c r="AV633">
        <v>581</v>
      </c>
      <c r="AW633">
        <v>8.9384615384614303</v>
      </c>
    </row>
    <row r="634" spans="1:49" x14ac:dyDescent="0.3">
      <c r="A634">
        <v>633</v>
      </c>
      <c r="P634" s="4"/>
      <c r="Q634" s="3"/>
      <c r="S634" s="4"/>
      <c r="T634" s="3"/>
      <c r="W634" s="4"/>
      <c r="X634" s="3"/>
      <c r="AA634" s="4"/>
      <c r="AB634" s="3"/>
      <c r="AH634" s="4"/>
      <c r="AI634" s="3"/>
      <c r="AJ634" s="5"/>
      <c r="AV634">
        <v>582</v>
      </c>
      <c r="AW634">
        <v>8.9538461538460492</v>
      </c>
    </row>
    <row r="635" spans="1:49" x14ac:dyDescent="0.3">
      <c r="A635">
        <v>634</v>
      </c>
      <c r="P635" s="4"/>
      <c r="Q635" s="3"/>
      <c r="S635" s="4"/>
      <c r="T635" s="3"/>
      <c r="W635" s="4"/>
      <c r="X635" s="3"/>
      <c r="AA635" s="4"/>
      <c r="AB635" s="3"/>
      <c r="AH635" s="4"/>
      <c r="AI635" s="3"/>
      <c r="AJ635" s="5"/>
      <c r="AV635">
        <v>583</v>
      </c>
      <c r="AW635">
        <v>8.9692307692306592</v>
      </c>
    </row>
    <row r="636" spans="1:49" x14ac:dyDescent="0.3">
      <c r="A636">
        <v>635</v>
      </c>
      <c r="P636" s="4"/>
      <c r="Q636" s="3"/>
      <c r="S636" s="4"/>
      <c r="T636" s="3"/>
      <c r="W636" s="4"/>
      <c r="X636" s="3"/>
      <c r="AA636" s="4"/>
      <c r="AB636" s="3"/>
      <c r="AH636" s="4"/>
      <c r="AI636" s="3"/>
      <c r="AJ636" s="5"/>
      <c r="AV636">
        <v>584</v>
      </c>
      <c r="AW636">
        <v>8.9846153846152799</v>
      </c>
    </row>
    <row r="637" spans="1:49" x14ac:dyDescent="0.3">
      <c r="A637">
        <v>636</v>
      </c>
      <c r="P637" s="4"/>
      <c r="Q637" s="3"/>
      <c r="S637" s="4"/>
      <c r="T637" s="3"/>
      <c r="W637" s="4"/>
      <c r="X637" s="3"/>
      <c r="AA637" s="4"/>
      <c r="AB637" s="3"/>
      <c r="AH637" s="4"/>
      <c r="AI637" s="3"/>
      <c r="AJ637" s="5"/>
      <c r="AV637">
        <v>585</v>
      </c>
      <c r="AW637">
        <v>8.9999999999998899</v>
      </c>
    </row>
    <row r="638" spans="1:49" x14ac:dyDescent="0.3">
      <c r="A638">
        <v>637</v>
      </c>
      <c r="P638" s="4"/>
      <c r="Q638" s="3"/>
      <c r="S638" s="4"/>
      <c r="T638" s="3"/>
      <c r="W638" s="4"/>
      <c r="X638" s="3"/>
      <c r="AA638" s="4"/>
      <c r="AB638" s="3"/>
      <c r="AH638" s="4"/>
      <c r="AI638" s="3"/>
      <c r="AJ638" s="5"/>
      <c r="AV638">
        <v>586</v>
      </c>
      <c r="AW638">
        <v>9.0153846153845105</v>
      </c>
    </row>
    <row r="639" spans="1:49" x14ac:dyDescent="0.3">
      <c r="A639">
        <v>638</v>
      </c>
      <c r="P639" s="4"/>
      <c r="Q639" s="3"/>
      <c r="S639" s="4"/>
      <c r="T639" s="3"/>
      <c r="W639" s="4"/>
      <c r="X639" s="3"/>
      <c r="AA639" s="4"/>
      <c r="AB639" s="3"/>
      <c r="AH639" s="4"/>
      <c r="AI639" s="3"/>
      <c r="AJ639" s="5"/>
      <c r="AV639">
        <v>587</v>
      </c>
      <c r="AW639">
        <v>9.0307692307691205</v>
      </c>
    </row>
    <row r="640" spans="1:49" x14ac:dyDescent="0.3">
      <c r="A640">
        <v>639</v>
      </c>
      <c r="P640" s="4"/>
      <c r="Q640" s="3"/>
      <c r="S640" s="4"/>
      <c r="T640" s="3"/>
      <c r="W640" s="4"/>
      <c r="X640" s="3"/>
      <c r="AA640" s="4"/>
      <c r="AB640" s="3"/>
      <c r="AH640" s="4"/>
      <c r="AI640" s="3"/>
      <c r="AJ640" s="5"/>
      <c r="AV640">
        <v>588</v>
      </c>
      <c r="AW640">
        <v>9.0461538461537394</v>
      </c>
    </row>
    <row r="641" spans="1:49" x14ac:dyDescent="0.3">
      <c r="A641">
        <v>640</v>
      </c>
      <c r="P641" s="4"/>
      <c r="Q641" s="3"/>
      <c r="S641" s="4"/>
      <c r="T641" s="3"/>
      <c r="W641" s="4"/>
      <c r="X641" s="3"/>
      <c r="AA641" s="4"/>
      <c r="AB641" s="3"/>
      <c r="AH641" s="4"/>
      <c r="AI641" s="3"/>
      <c r="AJ641" s="5"/>
      <c r="AV641">
        <v>589</v>
      </c>
      <c r="AW641">
        <v>9.0615384615383494</v>
      </c>
    </row>
    <row r="642" spans="1:49" x14ac:dyDescent="0.3">
      <c r="A642">
        <v>641</v>
      </c>
      <c r="P642" s="4"/>
      <c r="Q642" s="3"/>
      <c r="S642" s="4"/>
      <c r="T642" s="3"/>
      <c r="W642" s="4"/>
      <c r="X642" s="3"/>
      <c r="AA642" s="4"/>
      <c r="AB642" s="3"/>
      <c r="AH642" s="4"/>
      <c r="AI642" s="3"/>
      <c r="AJ642" s="5"/>
      <c r="AV642">
        <v>590</v>
      </c>
      <c r="AW642">
        <v>9.0769230769229701</v>
      </c>
    </row>
    <row r="643" spans="1:49" x14ac:dyDescent="0.3">
      <c r="A643">
        <v>642</v>
      </c>
      <c r="P643" s="4"/>
      <c r="Q643" s="3"/>
      <c r="S643" s="4"/>
      <c r="T643" s="3"/>
      <c r="W643" s="4"/>
      <c r="X643" s="3"/>
      <c r="AA643" s="4"/>
      <c r="AB643" s="3"/>
      <c r="AH643" s="4"/>
      <c r="AI643" s="3"/>
      <c r="AJ643" s="5"/>
      <c r="AV643">
        <v>591</v>
      </c>
      <c r="AW643">
        <v>9.0923076923075801</v>
      </c>
    </row>
    <row r="644" spans="1:49" x14ac:dyDescent="0.3">
      <c r="A644">
        <v>643</v>
      </c>
      <c r="P644" s="4"/>
      <c r="Q644" s="3"/>
      <c r="S644" s="4"/>
      <c r="T644" s="3"/>
      <c r="W644" s="4"/>
      <c r="X644" s="3"/>
      <c r="AA644" s="4"/>
      <c r="AB644" s="3"/>
      <c r="AH644" s="4"/>
      <c r="AI644" s="3"/>
      <c r="AJ644" s="5"/>
      <c r="AV644">
        <v>592</v>
      </c>
      <c r="AW644">
        <v>9.1076923076922007</v>
      </c>
    </row>
    <row r="645" spans="1:49" x14ac:dyDescent="0.3">
      <c r="A645">
        <v>644</v>
      </c>
      <c r="P645" s="4"/>
      <c r="Q645" s="3"/>
      <c r="S645" s="4"/>
      <c r="T645" s="3"/>
      <c r="W645" s="4"/>
      <c r="X645" s="3"/>
      <c r="AA645" s="4"/>
      <c r="AB645" s="3"/>
      <c r="AH645" s="4"/>
      <c r="AI645" s="3"/>
      <c r="AJ645" s="5"/>
      <c r="AV645">
        <v>593</v>
      </c>
      <c r="AW645">
        <v>9.1230769230768107</v>
      </c>
    </row>
    <row r="646" spans="1:49" x14ac:dyDescent="0.3">
      <c r="A646">
        <v>645</v>
      </c>
      <c r="P646" s="4"/>
      <c r="Q646" s="3"/>
      <c r="S646" s="4"/>
      <c r="T646" s="3"/>
      <c r="W646" s="4"/>
      <c r="X646" s="3"/>
      <c r="AA646" s="4"/>
      <c r="AB646" s="3"/>
      <c r="AH646" s="4"/>
      <c r="AI646" s="3"/>
      <c r="AJ646" s="5"/>
      <c r="AV646">
        <v>594</v>
      </c>
      <c r="AW646">
        <v>9.1384615384614296</v>
      </c>
    </row>
    <row r="647" spans="1:49" x14ac:dyDescent="0.3">
      <c r="A647">
        <v>646</v>
      </c>
      <c r="P647" s="4"/>
      <c r="Q647" s="3"/>
      <c r="S647" s="4"/>
      <c r="T647" s="3"/>
      <c r="W647" s="4"/>
      <c r="X647" s="3"/>
      <c r="AA647" s="4"/>
      <c r="AB647" s="3"/>
      <c r="AH647" s="4"/>
      <c r="AI647" s="3"/>
      <c r="AJ647" s="5"/>
      <c r="AV647">
        <v>595</v>
      </c>
      <c r="AW647">
        <v>9.1538461538460396</v>
      </c>
    </row>
    <row r="648" spans="1:49" x14ac:dyDescent="0.3">
      <c r="A648">
        <v>647</v>
      </c>
      <c r="P648" s="4"/>
      <c r="Q648" s="3"/>
      <c r="S648" s="4"/>
      <c r="T648" s="3"/>
      <c r="W648" s="4"/>
      <c r="X648" s="3"/>
      <c r="AA648" s="4"/>
      <c r="AB648" s="3"/>
      <c r="AH648" s="4"/>
      <c r="AI648" s="3"/>
      <c r="AJ648" s="5"/>
      <c r="AV648">
        <v>596</v>
      </c>
      <c r="AW648">
        <v>9.1692307692306603</v>
      </c>
    </row>
    <row r="649" spans="1:49" x14ac:dyDescent="0.3">
      <c r="A649">
        <v>648</v>
      </c>
      <c r="P649" s="4"/>
      <c r="Q649" s="3"/>
      <c r="S649" s="4"/>
      <c r="T649" s="3"/>
      <c r="W649" s="4"/>
      <c r="X649" s="3"/>
      <c r="AA649" s="4"/>
      <c r="AB649" s="3"/>
      <c r="AH649" s="4"/>
      <c r="AI649" s="3"/>
      <c r="AJ649" s="5"/>
      <c r="AV649">
        <v>597</v>
      </c>
      <c r="AW649">
        <v>9.1846153846152703</v>
      </c>
    </row>
    <row r="650" spans="1:49" x14ac:dyDescent="0.3">
      <c r="A650">
        <v>649</v>
      </c>
      <c r="P650" s="4"/>
      <c r="Q650" s="3"/>
      <c r="S650" s="4"/>
      <c r="T650" s="3"/>
      <c r="W650" s="4"/>
      <c r="X650" s="3"/>
      <c r="AA650" s="4"/>
      <c r="AB650" s="3"/>
      <c r="AH650" s="4"/>
      <c r="AI650" s="3"/>
      <c r="AJ650" s="5"/>
      <c r="AV650">
        <v>598</v>
      </c>
      <c r="AW650">
        <v>9.1999999999998892</v>
      </c>
    </row>
    <row r="651" spans="1:49" x14ac:dyDescent="0.3">
      <c r="A651">
        <v>650</v>
      </c>
      <c r="P651" s="4"/>
      <c r="Q651" s="3"/>
      <c r="S651" s="4"/>
      <c r="T651" s="3"/>
      <c r="W651" s="4"/>
      <c r="X651" s="3"/>
      <c r="AA651" s="4"/>
      <c r="AB651" s="3"/>
      <c r="AH651" s="4"/>
      <c r="AI651" s="3"/>
      <c r="AJ651" s="5"/>
      <c r="AV651">
        <v>599</v>
      </c>
      <c r="AW651">
        <v>9.2153846153844992</v>
      </c>
    </row>
    <row r="652" spans="1:49" x14ac:dyDescent="0.3">
      <c r="A652">
        <v>651</v>
      </c>
      <c r="P652" s="4"/>
      <c r="Q652" s="3"/>
      <c r="S652" s="4"/>
      <c r="T652" s="3"/>
      <c r="W652" s="4"/>
      <c r="X652" s="3"/>
      <c r="AA652" s="4"/>
      <c r="AB652" s="3"/>
      <c r="AH652" s="4"/>
      <c r="AI652" s="3"/>
      <c r="AJ652" s="5"/>
      <c r="AV652">
        <v>600</v>
      </c>
      <c r="AW652">
        <v>9.2307692307691198</v>
      </c>
    </row>
    <row r="653" spans="1:49" x14ac:dyDescent="0.3">
      <c r="A653">
        <v>652</v>
      </c>
      <c r="P653" s="4"/>
      <c r="Q653" s="3"/>
      <c r="S653" s="4"/>
      <c r="T653" s="3"/>
      <c r="W653" s="4"/>
      <c r="X653" s="3"/>
      <c r="AA653" s="4"/>
      <c r="AB653" s="3"/>
      <c r="AH653" s="4"/>
      <c r="AI653" s="3"/>
      <c r="AJ653" s="5"/>
      <c r="AV653">
        <v>601</v>
      </c>
      <c r="AW653">
        <v>9.2461538461537298</v>
      </c>
    </row>
    <row r="654" spans="1:49" x14ac:dyDescent="0.3">
      <c r="A654">
        <v>653</v>
      </c>
      <c r="P654" s="4"/>
      <c r="Q654" s="3"/>
      <c r="S654" s="4"/>
      <c r="T654" s="3"/>
      <c r="W654" s="4"/>
      <c r="X654" s="3"/>
      <c r="AA654" s="4"/>
      <c r="AB654" s="3"/>
      <c r="AH654" s="4"/>
      <c r="AI654" s="3"/>
      <c r="AJ654" s="5"/>
      <c r="AV654">
        <v>602</v>
      </c>
      <c r="AW654">
        <v>9.2615384615383505</v>
      </c>
    </row>
    <row r="655" spans="1:49" x14ac:dyDescent="0.3">
      <c r="A655">
        <v>654</v>
      </c>
      <c r="P655" s="4"/>
      <c r="Q655" s="3"/>
      <c r="S655" s="4"/>
      <c r="T655" s="3"/>
      <c r="W655" s="4"/>
      <c r="X655" s="3"/>
      <c r="AA655" s="4"/>
      <c r="AB655" s="3"/>
      <c r="AH655" s="4"/>
      <c r="AI655" s="3"/>
      <c r="AJ655" s="5"/>
      <c r="AV655">
        <v>603</v>
      </c>
      <c r="AW655">
        <v>9.2769230769229605</v>
      </c>
    </row>
    <row r="656" spans="1:49" x14ac:dyDescent="0.3">
      <c r="A656">
        <v>655</v>
      </c>
      <c r="P656" s="4"/>
      <c r="Q656" s="3"/>
      <c r="S656" s="4"/>
      <c r="T656" s="3"/>
      <c r="W656" s="4"/>
      <c r="X656" s="3"/>
      <c r="AA656" s="4"/>
      <c r="AB656" s="3"/>
      <c r="AH656" s="4"/>
      <c r="AI656" s="3"/>
      <c r="AJ656" s="5"/>
      <c r="AV656">
        <v>604</v>
      </c>
      <c r="AW656">
        <v>9.2923076923075794</v>
      </c>
    </row>
    <row r="657" spans="1:49" x14ac:dyDescent="0.3">
      <c r="A657">
        <v>656</v>
      </c>
      <c r="P657" s="4"/>
      <c r="Q657" s="3"/>
      <c r="S657" s="4"/>
      <c r="T657" s="3"/>
      <c r="W657" s="4"/>
      <c r="X657" s="3"/>
      <c r="AA657" s="4"/>
      <c r="AB657" s="3"/>
      <c r="AH657" s="4"/>
      <c r="AI657" s="3"/>
      <c r="AJ657" s="5"/>
      <c r="AV657">
        <v>605</v>
      </c>
      <c r="AW657">
        <v>9.3076923076922</v>
      </c>
    </row>
    <row r="658" spans="1:49" x14ac:dyDescent="0.3">
      <c r="A658">
        <v>657</v>
      </c>
      <c r="P658" s="4"/>
      <c r="Q658" s="3"/>
      <c r="S658" s="4"/>
      <c r="T658" s="3"/>
      <c r="W658" s="4"/>
      <c r="X658" s="3"/>
      <c r="AA658" s="4"/>
      <c r="AB658" s="3"/>
      <c r="AH658" s="4"/>
      <c r="AI658" s="3"/>
      <c r="AJ658" s="5"/>
      <c r="AV658">
        <v>606</v>
      </c>
      <c r="AW658">
        <v>9.32307692307681</v>
      </c>
    </row>
    <row r="659" spans="1:49" x14ac:dyDescent="0.3">
      <c r="A659">
        <v>658</v>
      </c>
      <c r="P659" s="4"/>
      <c r="Q659" s="3"/>
      <c r="S659" s="4"/>
      <c r="T659" s="3"/>
      <c r="W659" s="4"/>
      <c r="X659" s="3"/>
      <c r="AA659" s="4"/>
      <c r="AB659" s="3"/>
      <c r="AH659" s="4"/>
      <c r="AI659" s="3"/>
      <c r="AJ659" s="5"/>
      <c r="AV659">
        <v>607</v>
      </c>
      <c r="AW659">
        <v>9.33846153846142</v>
      </c>
    </row>
    <row r="660" spans="1:49" x14ac:dyDescent="0.3">
      <c r="A660">
        <v>659</v>
      </c>
      <c r="P660" s="4"/>
      <c r="Q660" s="3"/>
      <c r="S660" s="4"/>
      <c r="T660" s="3"/>
      <c r="W660" s="4"/>
      <c r="X660" s="3"/>
      <c r="AA660" s="4"/>
      <c r="AB660" s="3"/>
      <c r="AH660" s="4"/>
      <c r="AI660" s="3"/>
      <c r="AJ660" s="5"/>
      <c r="AV660">
        <v>608</v>
      </c>
      <c r="AW660">
        <v>9.3538461538460407</v>
      </c>
    </row>
    <row r="661" spans="1:49" x14ac:dyDescent="0.3">
      <c r="A661">
        <v>660</v>
      </c>
      <c r="P661" s="4"/>
      <c r="Q661" s="3"/>
      <c r="S661" s="4"/>
      <c r="T661" s="3"/>
      <c r="W661" s="4"/>
      <c r="X661" s="3"/>
      <c r="AA661" s="4"/>
      <c r="AB661" s="3"/>
      <c r="AH661" s="4"/>
      <c r="AI661" s="3"/>
      <c r="AJ661" s="5"/>
      <c r="AV661">
        <v>609</v>
      </c>
      <c r="AW661">
        <v>9.3692307692306507</v>
      </c>
    </row>
    <row r="662" spans="1:49" x14ac:dyDescent="0.3">
      <c r="A662">
        <v>661</v>
      </c>
      <c r="P662" s="4"/>
      <c r="Q662" s="3"/>
      <c r="S662" s="4"/>
      <c r="T662" s="3"/>
      <c r="W662" s="4"/>
      <c r="X662" s="3"/>
      <c r="AA662" s="4"/>
      <c r="AB662" s="3"/>
      <c r="AH662" s="4"/>
      <c r="AI662" s="3"/>
      <c r="AJ662" s="5"/>
      <c r="AV662">
        <v>610</v>
      </c>
      <c r="AW662">
        <v>9.3846153846152696</v>
      </c>
    </row>
    <row r="663" spans="1:49" x14ac:dyDescent="0.3">
      <c r="A663">
        <v>662</v>
      </c>
      <c r="P663" s="4"/>
      <c r="Q663" s="3"/>
      <c r="S663" s="4"/>
      <c r="T663" s="3"/>
      <c r="W663" s="4"/>
      <c r="X663" s="3"/>
      <c r="AA663" s="4"/>
      <c r="AB663" s="3"/>
      <c r="AH663" s="4"/>
      <c r="AI663" s="3"/>
      <c r="AJ663" s="5"/>
      <c r="AV663">
        <v>611</v>
      </c>
      <c r="AW663">
        <v>9.3999999999998902</v>
      </c>
    </row>
    <row r="664" spans="1:49" x14ac:dyDescent="0.3">
      <c r="A664">
        <v>663</v>
      </c>
      <c r="P664" s="4"/>
      <c r="Q664" s="3"/>
      <c r="S664" s="4"/>
      <c r="T664" s="3"/>
      <c r="W664" s="4"/>
      <c r="X664" s="3"/>
      <c r="AA664" s="4"/>
      <c r="AB664" s="3"/>
      <c r="AH664" s="4"/>
      <c r="AI664" s="3"/>
      <c r="AJ664" s="5"/>
      <c r="AV664">
        <v>612</v>
      </c>
      <c r="AW664">
        <v>9.4153846153845002</v>
      </c>
    </row>
    <row r="665" spans="1:49" x14ac:dyDescent="0.3">
      <c r="A665">
        <v>664</v>
      </c>
      <c r="P665" s="4"/>
      <c r="Q665" s="3"/>
      <c r="S665" s="4"/>
      <c r="T665" s="3"/>
      <c r="W665" s="4"/>
      <c r="X665" s="3"/>
      <c r="AA665" s="4"/>
      <c r="AB665" s="3"/>
      <c r="AH665" s="4"/>
      <c r="AI665" s="3"/>
      <c r="AJ665" s="5"/>
      <c r="AV665">
        <v>613</v>
      </c>
      <c r="AW665">
        <v>9.4307692307691102</v>
      </c>
    </row>
    <row r="666" spans="1:49" x14ac:dyDescent="0.3">
      <c r="A666">
        <v>665</v>
      </c>
      <c r="P666" s="4"/>
      <c r="Q666" s="3"/>
      <c r="S666" s="4"/>
      <c r="T666" s="3"/>
      <c r="W666" s="4"/>
      <c r="X666" s="3"/>
      <c r="AA666" s="4"/>
      <c r="AB666" s="3"/>
      <c r="AH666" s="4"/>
      <c r="AI666" s="3"/>
      <c r="AJ666" s="5"/>
      <c r="AV666">
        <v>614</v>
      </c>
      <c r="AW666">
        <v>9.4461538461537309</v>
      </c>
    </row>
    <row r="667" spans="1:49" x14ac:dyDescent="0.3">
      <c r="A667">
        <v>666</v>
      </c>
      <c r="P667" s="4"/>
      <c r="Q667" s="3"/>
      <c r="S667" s="4"/>
      <c r="T667" s="3"/>
      <c r="W667" s="4"/>
      <c r="X667" s="3"/>
      <c r="AA667" s="4"/>
      <c r="AB667" s="3"/>
      <c r="AH667" s="4"/>
      <c r="AI667" s="3"/>
      <c r="AJ667" s="5"/>
      <c r="AV667">
        <v>615</v>
      </c>
      <c r="AW667">
        <v>9.4615384615383409</v>
      </c>
    </row>
    <row r="668" spans="1:49" x14ac:dyDescent="0.3">
      <c r="A668">
        <v>667</v>
      </c>
      <c r="P668" s="4"/>
      <c r="Q668" s="3"/>
      <c r="S668" s="4"/>
      <c r="T668" s="3"/>
      <c r="W668" s="4"/>
      <c r="X668" s="3"/>
      <c r="AA668" s="4"/>
      <c r="AB668" s="3"/>
      <c r="AH668" s="4"/>
      <c r="AI668" s="3"/>
      <c r="AJ668" s="5"/>
      <c r="AV668">
        <v>616</v>
      </c>
      <c r="AW668">
        <v>9.4769230769229598</v>
      </c>
    </row>
    <row r="669" spans="1:49" x14ac:dyDescent="0.3">
      <c r="A669">
        <v>668</v>
      </c>
      <c r="P669" s="4"/>
      <c r="Q669" s="3"/>
      <c r="S669" s="4"/>
      <c r="T669" s="3"/>
      <c r="W669" s="4"/>
      <c r="X669" s="3"/>
      <c r="AA669" s="4"/>
      <c r="AB669" s="3"/>
      <c r="AH669" s="4"/>
      <c r="AI669" s="3"/>
      <c r="AJ669" s="5"/>
      <c r="AV669">
        <v>617</v>
      </c>
      <c r="AW669">
        <v>9.4923076923075804</v>
      </c>
    </row>
    <row r="670" spans="1:49" x14ac:dyDescent="0.3">
      <c r="A670">
        <v>669</v>
      </c>
      <c r="P670" s="4"/>
      <c r="Q670" s="3"/>
      <c r="S670" s="4"/>
      <c r="T670" s="3"/>
      <c r="W670" s="4"/>
      <c r="X670" s="3"/>
      <c r="AA670" s="4"/>
      <c r="AB670" s="3"/>
      <c r="AH670" s="4"/>
      <c r="AI670" s="3"/>
      <c r="AJ670" s="5"/>
      <c r="AV670">
        <v>618</v>
      </c>
      <c r="AW670">
        <v>9.5076923076921904</v>
      </c>
    </row>
    <row r="671" spans="1:49" x14ac:dyDescent="0.3">
      <c r="A671">
        <v>670</v>
      </c>
      <c r="P671" s="4"/>
      <c r="Q671" s="3"/>
      <c r="S671" s="4"/>
      <c r="T671" s="3"/>
      <c r="W671" s="4"/>
      <c r="X671" s="3"/>
      <c r="AA671" s="4"/>
      <c r="AB671" s="3"/>
      <c r="AH671" s="4"/>
      <c r="AI671" s="3"/>
      <c r="AJ671" s="5"/>
      <c r="AV671">
        <v>619</v>
      </c>
      <c r="AW671">
        <v>9.5230769230768004</v>
      </c>
    </row>
    <row r="672" spans="1:49" x14ac:dyDescent="0.3">
      <c r="A672">
        <v>671</v>
      </c>
      <c r="P672" s="4"/>
      <c r="Q672" s="3"/>
      <c r="S672" s="4"/>
      <c r="T672" s="3"/>
      <c r="W672" s="4"/>
      <c r="X672" s="3"/>
      <c r="AA672" s="4"/>
      <c r="AB672" s="3"/>
      <c r="AH672" s="4"/>
      <c r="AI672" s="3"/>
      <c r="AJ672" s="5"/>
      <c r="AV672">
        <v>620</v>
      </c>
      <c r="AW672">
        <v>9.5384615384614193</v>
      </c>
    </row>
    <row r="673" spans="1:49" x14ac:dyDescent="0.3">
      <c r="A673">
        <v>672</v>
      </c>
      <c r="P673" s="4"/>
      <c r="Q673" s="3"/>
      <c r="S673" s="4"/>
      <c r="T673" s="3"/>
      <c r="W673" s="4"/>
      <c r="X673" s="3"/>
      <c r="AA673" s="4"/>
      <c r="AB673" s="3"/>
      <c r="AH673" s="4"/>
      <c r="AI673" s="3"/>
      <c r="AJ673" s="5"/>
      <c r="AV673">
        <v>621</v>
      </c>
      <c r="AW673">
        <v>9.55384615384604</v>
      </c>
    </row>
    <row r="674" spans="1:49" x14ac:dyDescent="0.3">
      <c r="A674">
        <v>673</v>
      </c>
      <c r="P674" s="4"/>
      <c r="Q674" s="3"/>
      <c r="S674" s="4"/>
      <c r="T674" s="3"/>
      <c r="W674" s="4"/>
      <c r="X674" s="3"/>
      <c r="AA674" s="4"/>
      <c r="AB674" s="3"/>
      <c r="AH674" s="4"/>
      <c r="AI674" s="3"/>
      <c r="AJ674" s="5"/>
      <c r="AV674">
        <v>622</v>
      </c>
      <c r="AW674">
        <v>9.56923076923065</v>
      </c>
    </row>
    <row r="675" spans="1:49" x14ac:dyDescent="0.3">
      <c r="A675">
        <v>674</v>
      </c>
      <c r="P675" s="4"/>
      <c r="Q675" s="3"/>
      <c r="S675" s="4"/>
      <c r="T675" s="3"/>
      <c r="W675" s="4"/>
      <c r="X675" s="3"/>
      <c r="AA675" s="4"/>
      <c r="AB675" s="3"/>
      <c r="AH675" s="4"/>
      <c r="AI675" s="3"/>
      <c r="AJ675" s="5"/>
      <c r="AV675">
        <v>623</v>
      </c>
      <c r="AW675">
        <v>9.5846153846152706</v>
      </c>
    </row>
    <row r="676" spans="1:49" x14ac:dyDescent="0.3">
      <c r="A676">
        <v>675</v>
      </c>
      <c r="P676" s="4"/>
      <c r="Q676" s="3"/>
      <c r="S676" s="4"/>
      <c r="T676" s="3"/>
      <c r="W676" s="4"/>
      <c r="X676" s="3"/>
      <c r="AA676" s="4"/>
      <c r="AB676" s="3"/>
      <c r="AH676" s="4"/>
      <c r="AI676" s="3"/>
      <c r="AJ676" s="5"/>
      <c r="AV676">
        <v>624</v>
      </c>
      <c r="AW676">
        <v>9.5999999999998806</v>
      </c>
    </row>
    <row r="677" spans="1:49" x14ac:dyDescent="0.3">
      <c r="A677">
        <v>676</v>
      </c>
      <c r="P677" s="4"/>
      <c r="Q677" s="3"/>
      <c r="S677" s="4"/>
      <c r="T677" s="3"/>
      <c r="W677" s="4"/>
      <c r="X677" s="3"/>
      <c r="AA677" s="4"/>
      <c r="AB677" s="3"/>
      <c r="AH677" s="4"/>
      <c r="AI677" s="3"/>
      <c r="AJ677" s="5"/>
      <c r="AV677">
        <v>625</v>
      </c>
      <c r="AW677">
        <v>9.6153846153844906</v>
      </c>
    </row>
    <row r="678" spans="1:49" x14ac:dyDescent="0.3">
      <c r="A678">
        <v>677</v>
      </c>
      <c r="P678" s="4"/>
      <c r="Q678" s="3"/>
      <c r="S678" s="4"/>
      <c r="T678" s="3"/>
      <c r="W678" s="4"/>
      <c r="X678" s="3"/>
      <c r="AA678" s="4"/>
      <c r="AB678" s="3"/>
      <c r="AH678" s="4"/>
      <c r="AI678" s="3"/>
      <c r="AJ678" s="5"/>
      <c r="AV678">
        <v>626</v>
      </c>
      <c r="AW678">
        <v>9.6307692307691095</v>
      </c>
    </row>
    <row r="679" spans="1:49" x14ac:dyDescent="0.3">
      <c r="A679">
        <v>678</v>
      </c>
      <c r="P679" s="4"/>
      <c r="Q679" s="3"/>
      <c r="S679" s="4"/>
      <c r="T679" s="3"/>
      <c r="W679" s="4"/>
      <c r="X679" s="3"/>
      <c r="AA679" s="4"/>
      <c r="AB679" s="3"/>
      <c r="AH679" s="4"/>
      <c r="AI679" s="3"/>
      <c r="AJ679" s="5"/>
      <c r="AV679">
        <v>627</v>
      </c>
      <c r="AW679">
        <v>9.6461538461537302</v>
      </c>
    </row>
    <row r="680" spans="1:49" x14ac:dyDescent="0.3">
      <c r="A680">
        <v>679</v>
      </c>
      <c r="P680" s="4"/>
      <c r="Q680" s="3"/>
      <c r="S680" s="4"/>
      <c r="T680" s="3"/>
      <c r="W680" s="4"/>
      <c r="X680" s="3"/>
      <c r="AA680" s="4"/>
      <c r="AB680" s="3"/>
      <c r="AH680" s="4"/>
      <c r="AI680" s="3"/>
      <c r="AJ680" s="5"/>
      <c r="AV680">
        <v>628</v>
      </c>
      <c r="AW680">
        <v>9.6615384615383402</v>
      </c>
    </row>
    <row r="681" spans="1:49" x14ac:dyDescent="0.3">
      <c r="A681">
        <v>680</v>
      </c>
      <c r="P681" s="4"/>
      <c r="Q681" s="3"/>
      <c r="S681" s="4"/>
      <c r="T681" s="3"/>
      <c r="W681" s="4"/>
      <c r="X681" s="3"/>
      <c r="AA681" s="4"/>
      <c r="AB681" s="3"/>
      <c r="AH681" s="4"/>
      <c r="AI681" s="3"/>
      <c r="AJ681" s="5"/>
      <c r="AV681">
        <v>629</v>
      </c>
      <c r="AW681">
        <v>9.6769230769229502</v>
      </c>
    </row>
    <row r="682" spans="1:49" x14ac:dyDescent="0.3">
      <c r="A682">
        <v>681</v>
      </c>
      <c r="P682" s="4"/>
      <c r="Q682" s="3"/>
      <c r="S682" s="4"/>
      <c r="T682" s="3"/>
      <c r="W682" s="4"/>
      <c r="X682" s="3"/>
      <c r="AA682" s="4"/>
      <c r="AB682" s="3"/>
      <c r="AH682" s="4"/>
      <c r="AI682" s="3"/>
      <c r="AJ682" s="5"/>
      <c r="AV682">
        <v>630</v>
      </c>
      <c r="AW682">
        <v>9.6923076923075708</v>
      </c>
    </row>
    <row r="683" spans="1:49" x14ac:dyDescent="0.3">
      <c r="A683">
        <v>682</v>
      </c>
      <c r="P683" s="4"/>
      <c r="Q683" s="3"/>
      <c r="S683" s="4"/>
      <c r="T683" s="3"/>
      <c r="W683" s="4"/>
      <c r="X683" s="3"/>
      <c r="AA683" s="4"/>
      <c r="AB683" s="3"/>
      <c r="AH683" s="4"/>
      <c r="AI683" s="3"/>
      <c r="AJ683" s="5"/>
      <c r="AV683">
        <v>631</v>
      </c>
      <c r="AW683">
        <v>9.7076923076921808</v>
      </c>
    </row>
    <row r="684" spans="1:49" x14ac:dyDescent="0.3">
      <c r="A684">
        <v>683</v>
      </c>
      <c r="P684" s="4"/>
      <c r="Q684" s="3"/>
      <c r="S684" s="4"/>
      <c r="T684" s="3"/>
      <c r="W684" s="4"/>
      <c r="X684" s="3"/>
      <c r="AA684" s="4"/>
      <c r="AB684" s="3"/>
      <c r="AH684" s="4"/>
      <c r="AI684" s="3"/>
      <c r="AJ684" s="5"/>
      <c r="AV684">
        <v>632</v>
      </c>
      <c r="AW684">
        <v>9.7230769230767997</v>
      </c>
    </row>
    <row r="685" spans="1:49" x14ac:dyDescent="0.3">
      <c r="A685">
        <v>684</v>
      </c>
      <c r="P685" s="4"/>
      <c r="Q685" s="3"/>
      <c r="S685" s="4"/>
      <c r="T685" s="3"/>
      <c r="W685" s="4"/>
      <c r="X685" s="3"/>
      <c r="AA685" s="4"/>
      <c r="AB685" s="3"/>
      <c r="AH685" s="4"/>
      <c r="AI685" s="3"/>
      <c r="AJ685" s="5"/>
      <c r="AV685">
        <v>633</v>
      </c>
      <c r="AW685">
        <v>9.7384615384614204</v>
      </c>
    </row>
    <row r="686" spans="1:49" x14ac:dyDescent="0.3">
      <c r="A686">
        <v>685</v>
      </c>
      <c r="P686" s="4"/>
      <c r="Q686" s="3"/>
      <c r="S686" s="4"/>
      <c r="T686" s="3"/>
      <c r="W686" s="4"/>
      <c r="X686" s="3"/>
      <c r="AA686" s="4"/>
      <c r="AB686" s="3"/>
      <c r="AH686" s="4"/>
      <c r="AI686" s="3"/>
      <c r="AJ686" s="5"/>
      <c r="AV686">
        <v>634</v>
      </c>
      <c r="AW686">
        <v>9.7538461538460304</v>
      </c>
    </row>
    <row r="687" spans="1:49" x14ac:dyDescent="0.3">
      <c r="A687">
        <v>686</v>
      </c>
      <c r="P687" s="4"/>
      <c r="Q687" s="3"/>
      <c r="S687" s="4"/>
      <c r="T687" s="3"/>
      <c r="W687" s="4"/>
      <c r="X687" s="3"/>
      <c r="AA687" s="4"/>
      <c r="AB687" s="3"/>
      <c r="AH687" s="4"/>
      <c r="AI687" s="3"/>
      <c r="AJ687" s="5"/>
      <c r="AV687">
        <v>635</v>
      </c>
      <c r="AW687">
        <v>9.7692307692306404</v>
      </c>
    </row>
    <row r="688" spans="1:49" x14ac:dyDescent="0.3">
      <c r="A688">
        <v>687</v>
      </c>
      <c r="P688" s="4"/>
      <c r="Q688" s="3"/>
      <c r="S688" s="4"/>
      <c r="T688" s="3"/>
      <c r="W688" s="4"/>
      <c r="X688" s="3"/>
      <c r="AA688" s="4"/>
      <c r="AB688" s="3"/>
      <c r="AH688" s="4"/>
      <c r="AI688" s="3"/>
      <c r="AJ688" s="5"/>
      <c r="AV688">
        <v>636</v>
      </c>
      <c r="AW688">
        <v>9.7846153846152593</v>
      </c>
    </row>
    <row r="689" spans="1:49" x14ac:dyDescent="0.3">
      <c r="A689">
        <v>688</v>
      </c>
      <c r="P689" s="4"/>
      <c r="Q689" s="3"/>
      <c r="S689" s="4"/>
      <c r="T689" s="3"/>
      <c r="W689" s="4"/>
      <c r="X689" s="3"/>
      <c r="AA689" s="4"/>
      <c r="AB689" s="3"/>
      <c r="AH689" s="4"/>
      <c r="AI689" s="3"/>
      <c r="AJ689" s="5"/>
      <c r="AV689">
        <v>637</v>
      </c>
      <c r="AW689">
        <v>9.7999999999998799</v>
      </c>
    </row>
    <row r="690" spans="1:49" x14ac:dyDescent="0.3">
      <c r="A690">
        <v>689</v>
      </c>
      <c r="P690" s="4"/>
      <c r="Q690" s="3"/>
      <c r="S690" s="4"/>
      <c r="T690" s="3"/>
      <c r="W690" s="4"/>
      <c r="X690" s="3"/>
      <c r="AA690" s="4"/>
      <c r="AB690" s="3"/>
      <c r="AH690" s="4"/>
      <c r="AI690" s="3"/>
      <c r="AJ690" s="5"/>
      <c r="AV690">
        <v>638</v>
      </c>
      <c r="AW690">
        <v>9.8153846153844899</v>
      </c>
    </row>
    <row r="691" spans="1:49" x14ac:dyDescent="0.3">
      <c r="A691">
        <v>690</v>
      </c>
      <c r="P691" s="4"/>
      <c r="Q691" s="3"/>
      <c r="S691" s="4"/>
      <c r="T691" s="3"/>
      <c r="W691" s="4"/>
      <c r="X691" s="3"/>
      <c r="AA691" s="4"/>
      <c r="AB691" s="3"/>
      <c r="AH691" s="4"/>
      <c r="AI691" s="3"/>
      <c r="AJ691" s="5"/>
      <c r="AV691">
        <v>639</v>
      </c>
      <c r="AW691">
        <v>9.8307692307691106</v>
      </c>
    </row>
    <row r="692" spans="1:49" x14ac:dyDescent="0.3">
      <c r="A692">
        <v>691</v>
      </c>
      <c r="P692" s="4"/>
      <c r="Q692" s="3"/>
      <c r="S692" s="4"/>
      <c r="T692" s="3"/>
      <c r="W692" s="4"/>
      <c r="X692" s="3"/>
      <c r="AA692" s="4"/>
      <c r="AB692" s="3"/>
      <c r="AH692" s="4"/>
      <c r="AI692" s="3"/>
      <c r="AJ692" s="5"/>
      <c r="AV692">
        <v>640</v>
      </c>
      <c r="AW692">
        <v>9.8461538461537206</v>
      </c>
    </row>
    <row r="693" spans="1:49" x14ac:dyDescent="0.3">
      <c r="A693">
        <v>692</v>
      </c>
      <c r="P693" s="4"/>
      <c r="Q693" s="3"/>
      <c r="S693" s="4"/>
      <c r="T693" s="3"/>
      <c r="W693" s="4"/>
      <c r="X693" s="3"/>
      <c r="AA693" s="4"/>
      <c r="AB693" s="3"/>
      <c r="AH693" s="4"/>
      <c r="AI693" s="3"/>
      <c r="AJ693" s="5"/>
      <c r="AV693">
        <v>641</v>
      </c>
      <c r="AW693">
        <v>9.8615384615383306</v>
      </c>
    </row>
    <row r="694" spans="1:49" x14ac:dyDescent="0.3">
      <c r="A694">
        <v>693</v>
      </c>
      <c r="P694" s="4"/>
      <c r="Q694" s="3"/>
      <c r="S694" s="4"/>
      <c r="T694" s="3"/>
      <c r="W694" s="4"/>
      <c r="X694" s="3"/>
      <c r="AA694" s="4"/>
      <c r="AB694" s="3"/>
      <c r="AH694" s="4"/>
      <c r="AI694" s="3"/>
      <c r="AJ694" s="5"/>
      <c r="AV694">
        <v>642</v>
      </c>
      <c r="AW694">
        <v>9.8769230769229495</v>
      </c>
    </row>
    <row r="695" spans="1:49" x14ac:dyDescent="0.3">
      <c r="A695">
        <v>694</v>
      </c>
      <c r="P695" s="4"/>
      <c r="Q695" s="3"/>
      <c r="S695" s="4"/>
      <c r="T695" s="3"/>
      <c r="W695" s="4"/>
      <c r="X695" s="3"/>
      <c r="AA695" s="4"/>
      <c r="AB695" s="3"/>
      <c r="AH695" s="4"/>
      <c r="AI695" s="3"/>
      <c r="AJ695" s="5"/>
      <c r="AV695">
        <v>643</v>
      </c>
      <c r="AW695">
        <v>9.8923076923075701</v>
      </c>
    </row>
    <row r="696" spans="1:49" x14ac:dyDescent="0.3">
      <c r="A696">
        <v>695</v>
      </c>
      <c r="P696" s="4"/>
      <c r="Q696" s="3"/>
      <c r="S696" s="4"/>
      <c r="T696" s="3"/>
      <c r="W696" s="4"/>
      <c r="X696" s="3"/>
      <c r="AA696" s="4"/>
      <c r="AB696" s="3"/>
      <c r="AH696" s="4"/>
      <c r="AI696" s="3"/>
      <c r="AJ696" s="5"/>
      <c r="AV696">
        <v>644</v>
      </c>
      <c r="AW696">
        <v>9.9076923076921801</v>
      </c>
    </row>
    <row r="697" spans="1:49" x14ac:dyDescent="0.3">
      <c r="A697">
        <v>696</v>
      </c>
      <c r="P697" s="4"/>
      <c r="Q697" s="3"/>
      <c r="S697" s="4"/>
      <c r="T697" s="3"/>
      <c r="W697" s="4"/>
      <c r="X697" s="3"/>
      <c r="AA697" s="4"/>
      <c r="AB697" s="3"/>
      <c r="AH697" s="4"/>
      <c r="AI697" s="3"/>
      <c r="AJ697" s="5"/>
      <c r="AV697">
        <v>645</v>
      </c>
      <c r="AW697">
        <v>9.9230769230768008</v>
      </c>
    </row>
    <row r="698" spans="1:49" x14ac:dyDescent="0.3">
      <c r="A698">
        <v>697</v>
      </c>
      <c r="P698" s="4"/>
      <c r="Q698" s="3"/>
      <c r="S698" s="4"/>
      <c r="T698" s="3"/>
      <c r="W698" s="4"/>
      <c r="X698" s="3"/>
      <c r="AA698" s="4"/>
      <c r="AB698" s="3"/>
      <c r="AH698" s="4"/>
      <c r="AI698" s="3"/>
      <c r="AJ698" s="5"/>
      <c r="AV698">
        <v>646</v>
      </c>
      <c r="AW698">
        <v>9.9384615384614108</v>
      </c>
    </row>
    <row r="699" spans="1:49" x14ac:dyDescent="0.3">
      <c r="A699">
        <v>698</v>
      </c>
      <c r="P699" s="4"/>
      <c r="Q699" s="3"/>
      <c r="S699" s="4"/>
      <c r="T699" s="3"/>
      <c r="W699" s="4"/>
      <c r="X699" s="3"/>
      <c r="AA699" s="4"/>
      <c r="AB699" s="3"/>
      <c r="AH699" s="4"/>
      <c r="AI699" s="3"/>
      <c r="AJ699" s="5"/>
      <c r="AV699">
        <v>647</v>
      </c>
      <c r="AW699">
        <v>9.9538461538460208</v>
      </c>
    </row>
    <row r="700" spans="1:49" x14ac:dyDescent="0.3">
      <c r="A700">
        <v>699</v>
      </c>
      <c r="P700" s="4"/>
      <c r="Q700" s="3"/>
      <c r="S700" s="4"/>
      <c r="T700" s="3"/>
      <c r="W700" s="4"/>
      <c r="X700" s="3"/>
      <c r="AA700" s="4"/>
      <c r="AB700" s="3"/>
      <c r="AH700" s="4"/>
      <c r="AI700" s="3"/>
      <c r="AJ700" s="5"/>
      <c r="AV700">
        <v>648</v>
      </c>
      <c r="AW700">
        <v>9.9692307692306397</v>
      </c>
    </row>
    <row r="701" spans="1:49" x14ac:dyDescent="0.3">
      <c r="A701">
        <v>700</v>
      </c>
      <c r="P701" s="4"/>
      <c r="Q701" s="3"/>
      <c r="S701" s="4"/>
      <c r="T701" s="3"/>
      <c r="W701" s="4"/>
      <c r="X701" s="3"/>
      <c r="AA701" s="4"/>
      <c r="AB701" s="3"/>
      <c r="AH701" s="4"/>
      <c r="AI701" s="3"/>
      <c r="AJ701" s="5"/>
      <c r="AV701">
        <v>649</v>
      </c>
      <c r="AW701">
        <v>9.9846153846152603</v>
      </c>
    </row>
    <row r="702" spans="1:49" x14ac:dyDescent="0.3">
      <c r="A702">
        <v>701</v>
      </c>
      <c r="P702" s="4"/>
      <c r="Q702" s="3"/>
      <c r="S702" s="4"/>
      <c r="T702" s="3"/>
      <c r="W702" s="4"/>
      <c r="X702" s="3"/>
      <c r="AA702" s="4"/>
      <c r="AB702" s="3"/>
      <c r="AH702" s="4"/>
      <c r="AI702" s="3"/>
      <c r="AJ702" s="5"/>
      <c r="AV702">
        <v>650</v>
      </c>
      <c r="AW702">
        <v>9.9999999999998703</v>
      </c>
    </row>
    <row r="703" spans="1:49" x14ac:dyDescent="0.3">
      <c r="A703">
        <v>702</v>
      </c>
      <c r="P703" s="4"/>
      <c r="Q703" s="3"/>
      <c r="S703" s="4"/>
      <c r="T703" s="3"/>
      <c r="W703" s="4"/>
      <c r="X703" s="3"/>
      <c r="AA703" s="4"/>
      <c r="AB703" s="3"/>
      <c r="AH703" s="4"/>
      <c r="AI703" s="3"/>
      <c r="AJ703" s="5"/>
      <c r="AV703">
        <v>651</v>
      </c>
      <c r="AW703">
        <v>10.0153846153845</v>
      </c>
    </row>
    <row r="704" spans="1:49" x14ac:dyDescent="0.3">
      <c r="A704">
        <v>703</v>
      </c>
      <c r="P704" s="4"/>
      <c r="Q704" s="3"/>
      <c r="S704" s="4"/>
      <c r="T704" s="3"/>
      <c r="W704" s="4"/>
      <c r="X704" s="3"/>
      <c r="AA704" s="4"/>
      <c r="AB704" s="3"/>
      <c r="AH704" s="4"/>
      <c r="AI704" s="3"/>
      <c r="AJ704" s="5"/>
      <c r="AV704">
        <v>652</v>
      </c>
      <c r="AW704">
        <v>10.030769230769099</v>
      </c>
    </row>
    <row r="705" spans="1:49" x14ac:dyDescent="0.3">
      <c r="A705">
        <v>704</v>
      </c>
      <c r="P705" s="4"/>
      <c r="Q705" s="3"/>
      <c r="S705" s="4"/>
      <c r="T705" s="3"/>
      <c r="W705" s="4"/>
      <c r="X705" s="3"/>
      <c r="AA705" s="4"/>
      <c r="AB705" s="3"/>
      <c r="AH705" s="4"/>
      <c r="AI705" s="3"/>
      <c r="AJ705" s="5"/>
      <c r="AV705">
        <v>653</v>
      </c>
      <c r="AW705">
        <v>10.0461538461537</v>
      </c>
    </row>
    <row r="706" spans="1:49" x14ac:dyDescent="0.3">
      <c r="A706">
        <v>705</v>
      </c>
      <c r="P706" s="4"/>
      <c r="Q706" s="3"/>
      <c r="S706" s="4"/>
      <c r="T706" s="3"/>
      <c r="W706" s="4"/>
      <c r="X706" s="3"/>
      <c r="AA706" s="4"/>
      <c r="AB706" s="3"/>
      <c r="AH706" s="4"/>
      <c r="AI706" s="3"/>
      <c r="AJ706" s="5"/>
      <c r="AV706">
        <v>654</v>
      </c>
      <c r="AW706">
        <v>10.0615384615383</v>
      </c>
    </row>
    <row r="707" spans="1:49" x14ac:dyDescent="0.3">
      <c r="A707">
        <v>706</v>
      </c>
      <c r="P707" s="4"/>
      <c r="Q707" s="3"/>
      <c r="S707" s="4"/>
      <c r="T707" s="3"/>
      <c r="W707" s="4"/>
      <c r="X707" s="3"/>
      <c r="AA707" s="4"/>
      <c r="AB707" s="3"/>
      <c r="AH707" s="4"/>
      <c r="AI707" s="3"/>
      <c r="AJ707" s="5"/>
      <c r="AV707">
        <v>655</v>
      </c>
      <c r="AW707">
        <v>10.076923076922901</v>
      </c>
    </row>
    <row r="708" spans="1:49" x14ac:dyDescent="0.3">
      <c r="A708">
        <v>707</v>
      </c>
      <c r="P708" s="4"/>
      <c r="Q708" s="3"/>
      <c r="S708" s="4"/>
      <c r="T708" s="3"/>
      <c r="W708" s="4"/>
      <c r="X708" s="3"/>
      <c r="AA708" s="4"/>
      <c r="AB708" s="3"/>
      <c r="AH708" s="4"/>
      <c r="AI708" s="3"/>
      <c r="AJ708" s="5"/>
      <c r="AV708">
        <v>656</v>
      </c>
      <c r="AW708">
        <v>10.0923076923076</v>
      </c>
    </row>
    <row r="709" spans="1:49" x14ac:dyDescent="0.3">
      <c r="A709">
        <v>708</v>
      </c>
      <c r="P709" s="4"/>
      <c r="Q709" s="3"/>
      <c r="S709" s="4"/>
      <c r="T709" s="3"/>
      <c r="W709" s="4"/>
      <c r="X709" s="3"/>
      <c r="AA709" s="4"/>
      <c r="AB709" s="3"/>
      <c r="AH709" s="4"/>
      <c r="AI709" s="3"/>
      <c r="AJ709" s="5"/>
      <c r="AV709">
        <v>657</v>
      </c>
      <c r="AW709">
        <v>10.107692307692201</v>
      </c>
    </row>
    <row r="710" spans="1:49" x14ac:dyDescent="0.3">
      <c r="A710">
        <v>709</v>
      </c>
      <c r="P710" s="4"/>
      <c r="Q710" s="3"/>
      <c r="S710" s="4"/>
      <c r="T710" s="3"/>
      <c r="W710" s="4"/>
      <c r="X710" s="3"/>
      <c r="AA710" s="4"/>
      <c r="AB710" s="3"/>
      <c r="AH710" s="4"/>
      <c r="AI710" s="3"/>
      <c r="AJ710" s="5"/>
      <c r="AV710">
        <v>658</v>
      </c>
      <c r="AW710">
        <v>10.1230769230768</v>
      </c>
    </row>
    <row r="711" spans="1:49" x14ac:dyDescent="0.3">
      <c r="A711">
        <v>710</v>
      </c>
      <c r="P711" s="4"/>
      <c r="Q711" s="3"/>
      <c r="S711" s="4"/>
      <c r="T711" s="3"/>
      <c r="W711" s="4"/>
      <c r="X711" s="3"/>
      <c r="AA711" s="4"/>
      <c r="AB711" s="3"/>
      <c r="AH711" s="4"/>
      <c r="AI711" s="3"/>
      <c r="AJ711" s="5"/>
      <c r="AV711">
        <v>659</v>
      </c>
      <c r="AW711">
        <v>10.138461538461399</v>
      </c>
    </row>
    <row r="712" spans="1:49" x14ac:dyDescent="0.3">
      <c r="A712">
        <v>711</v>
      </c>
      <c r="P712" s="4"/>
      <c r="Q712" s="3"/>
      <c r="S712" s="4"/>
      <c r="T712" s="3"/>
      <c r="W712" s="4"/>
      <c r="X712" s="3"/>
      <c r="AA712" s="4"/>
      <c r="AB712" s="3"/>
      <c r="AH712" s="4"/>
      <c r="AI712" s="3"/>
      <c r="AJ712" s="5"/>
      <c r="AV712">
        <v>660</v>
      </c>
      <c r="AW712">
        <v>10.153846153846001</v>
      </c>
    </row>
    <row r="713" spans="1:49" x14ac:dyDescent="0.3">
      <c r="A713">
        <v>712</v>
      </c>
      <c r="P713" s="4"/>
      <c r="Q713" s="3"/>
      <c r="S713" s="4"/>
      <c r="T713" s="3"/>
      <c r="W713" s="4"/>
      <c r="X713" s="3"/>
      <c r="AA713" s="4"/>
      <c r="AB713" s="3"/>
      <c r="AH713" s="4"/>
      <c r="AI713" s="3"/>
      <c r="AJ713" s="5"/>
      <c r="AV713">
        <v>661</v>
      </c>
      <c r="AW713">
        <v>10.1692307692306</v>
      </c>
    </row>
    <row r="714" spans="1:49" x14ac:dyDescent="0.3">
      <c r="A714">
        <v>713</v>
      </c>
      <c r="P714" s="4"/>
      <c r="Q714" s="3"/>
      <c r="S714" s="4"/>
      <c r="T714" s="3"/>
      <c r="W714" s="4"/>
      <c r="X714" s="3"/>
      <c r="AA714" s="4"/>
      <c r="AB714" s="3"/>
      <c r="AH714" s="4"/>
      <c r="AI714" s="3"/>
      <c r="AJ714" s="5"/>
      <c r="AV714">
        <v>662</v>
      </c>
      <c r="AW714">
        <v>10.1846153846153</v>
      </c>
    </row>
    <row r="715" spans="1:49" x14ac:dyDescent="0.3">
      <c r="A715">
        <v>714</v>
      </c>
      <c r="P715" s="4"/>
      <c r="Q715" s="3"/>
      <c r="S715" s="4"/>
      <c r="T715" s="3"/>
      <c r="W715" s="4"/>
      <c r="X715" s="3"/>
      <c r="AA715" s="4"/>
      <c r="AB715" s="3"/>
      <c r="AH715" s="4"/>
      <c r="AI715" s="3"/>
      <c r="AJ715" s="5"/>
      <c r="AV715">
        <v>663</v>
      </c>
      <c r="AW715">
        <v>10.1999999999999</v>
      </c>
    </row>
    <row r="716" spans="1:49" x14ac:dyDescent="0.3">
      <c r="A716">
        <v>715</v>
      </c>
      <c r="P716" s="4"/>
      <c r="Q716" s="3"/>
      <c r="S716" s="4"/>
      <c r="T716" s="3"/>
      <c r="W716" s="4"/>
      <c r="X716" s="3"/>
      <c r="AA716" s="4"/>
      <c r="AB716" s="3"/>
      <c r="AH716" s="4"/>
      <c r="AI716" s="3"/>
      <c r="AJ716" s="5"/>
      <c r="AV716">
        <v>664</v>
      </c>
      <c r="AW716">
        <v>10.215384615384499</v>
      </c>
    </row>
    <row r="717" spans="1:49" x14ac:dyDescent="0.3">
      <c r="A717">
        <v>716</v>
      </c>
      <c r="P717" s="4"/>
      <c r="Q717" s="3"/>
      <c r="S717" s="4"/>
      <c r="T717" s="3"/>
      <c r="W717" s="4"/>
      <c r="X717" s="3"/>
      <c r="AA717" s="4"/>
      <c r="AB717" s="3"/>
      <c r="AH717" s="4"/>
      <c r="AI717" s="3"/>
      <c r="AJ717" s="5"/>
      <c r="AV717">
        <v>665</v>
      </c>
      <c r="AW717">
        <v>10.2307692307691</v>
      </c>
    </row>
    <row r="718" spans="1:49" x14ac:dyDescent="0.3">
      <c r="A718">
        <v>717</v>
      </c>
      <c r="P718" s="4"/>
      <c r="Q718" s="3"/>
      <c r="S718" s="4"/>
      <c r="T718" s="3"/>
      <c r="W718" s="4"/>
      <c r="X718" s="3"/>
      <c r="AA718" s="4"/>
      <c r="AB718" s="3"/>
      <c r="AH718" s="4"/>
      <c r="AI718" s="3"/>
      <c r="AJ718" s="5"/>
      <c r="AW718">
        <v>10.2461538461537</v>
      </c>
    </row>
    <row r="719" spans="1:49" x14ac:dyDescent="0.3">
      <c r="A719">
        <v>718</v>
      </c>
      <c r="P719" s="4"/>
      <c r="Q719" s="3"/>
      <c r="S719" s="4"/>
      <c r="T719" s="3"/>
      <c r="W719" s="4"/>
      <c r="X719" s="3"/>
      <c r="AA719" s="4"/>
      <c r="AB719" s="3"/>
      <c r="AH719" s="4"/>
      <c r="AI719" s="3"/>
      <c r="AJ719" s="5"/>
      <c r="AW719">
        <v>10.261538461538301</v>
      </c>
    </row>
    <row r="720" spans="1:49" x14ac:dyDescent="0.3">
      <c r="A720">
        <v>719</v>
      </c>
      <c r="P720" s="4"/>
      <c r="Q720" s="3"/>
      <c r="S720" s="4"/>
      <c r="T720" s="3"/>
      <c r="W720" s="4"/>
      <c r="X720" s="3"/>
      <c r="AA720" s="4"/>
      <c r="AB720" s="3"/>
      <c r="AH720" s="4"/>
      <c r="AI720" s="3"/>
      <c r="AJ720" s="5"/>
      <c r="AW720">
        <v>10.2769230769229</v>
      </c>
    </row>
    <row r="721" spans="1:49" x14ac:dyDescent="0.3">
      <c r="A721">
        <v>720</v>
      </c>
      <c r="P721" s="4"/>
      <c r="Q721" s="3"/>
      <c r="S721" s="4"/>
      <c r="T721" s="3"/>
      <c r="W721" s="4"/>
      <c r="X721" s="3"/>
      <c r="AA721" s="4"/>
      <c r="AB721" s="3"/>
      <c r="AH721" s="4"/>
      <c r="AI721" s="3"/>
      <c r="AJ721" s="5"/>
      <c r="AW721">
        <v>10.292307692307601</v>
      </c>
    </row>
    <row r="722" spans="1:49" x14ac:dyDescent="0.3">
      <c r="A722">
        <v>721</v>
      </c>
      <c r="P722" s="4"/>
      <c r="Q722" s="3"/>
      <c r="S722" s="4"/>
      <c r="T722" s="3"/>
      <c r="W722" s="4"/>
      <c r="X722" s="3"/>
      <c r="AA722" s="4"/>
      <c r="AB722" s="3"/>
      <c r="AH722" s="4"/>
      <c r="AI722" s="3"/>
      <c r="AJ722" s="5"/>
      <c r="AW722">
        <v>10.3076923076922</v>
      </c>
    </row>
    <row r="723" spans="1:49" x14ac:dyDescent="0.3">
      <c r="A723">
        <v>722</v>
      </c>
      <c r="P723" s="4"/>
      <c r="Q723" s="3"/>
      <c r="S723" s="4"/>
      <c r="T723" s="3"/>
      <c r="W723" s="4"/>
      <c r="X723" s="3"/>
      <c r="AA723" s="4"/>
      <c r="AB723" s="3"/>
      <c r="AH723" s="4"/>
      <c r="AI723" s="3"/>
      <c r="AJ723" s="5"/>
      <c r="AW723">
        <v>10.323076923076799</v>
      </c>
    </row>
    <row r="724" spans="1:49" x14ac:dyDescent="0.3">
      <c r="A724">
        <v>723</v>
      </c>
      <c r="P724" s="4"/>
      <c r="Q724" s="3"/>
      <c r="S724" s="4"/>
      <c r="T724" s="3"/>
      <c r="W724" s="4"/>
      <c r="X724" s="3"/>
      <c r="AA724" s="4"/>
      <c r="AB724" s="3"/>
      <c r="AH724" s="4"/>
      <c r="AI724" s="3"/>
      <c r="AJ724" s="5"/>
      <c r="AW724">
        <v>10.3384615384614</v>
      </c>
    </row>
    <row r="725" spans="1:49" x14ac:dyDescent="0.3">
      <c r="A725">
        <v>724</v>
      </c>
      <c r="P725" s="4"/>
      <c r="Q725" s="3"/>
      <c r="S725" s="4"/>
      <c r="T725" s="3"/>
      <c r="W725" s="4"/>
      <c r="X725" s="3"/>
      <c r="AA725" s="4"/>
      <c r="AB725" s="3"/>
      <c r="AH725" s="4"/>
      <c r="AI725" s="3"/>
      <c r="AJ725" s="5"/>
      <c r="AW725">
        <v>10.353846153846</v>
      </c>
    </row>
    <row r="726" spans="1:49" x14ac:dyDescent="0.3">
      <c r="A726">
        <v>725</v>
      </c>
      <c r="P726" s="4"/>
      <c r="Q726" s="3"/>
      <c r="S726" s="4"/>
      <c r="T726" s="3"/>
      <c r="W726" s="4"/>
      <c r="X726" s="3"/>
      <c r="AA726" s="4"/>
      <c r="AB726" s="3"/>
      <c r="AH726" s="4"/>
      <c r="AI726" s="3"/>
      <c r="AJ726" s="5"/>
      <c r="AW726">
        <v>10.369230769230599</v>
      </c>
    </row>
    <row r="727" spans="1:49" x14ac:dyDescent="0.3">
      <c r="A727">
        <v>726</v>
      </c>
      <c r="P727" s="4"/>
      <c r="Q727" s="3"/>
      <c r="S727" s="4"/>
      <c r="T727" s="3"/>
      <c r="W727" s="4"/>
      <c r="X727" s="3"/>
      <c r="AA727" s="4"/>
      <c r="AB727" s="3"/>
      <c r="AH727" s="4"/>
      <c r="AI727" s="3"/>
      <c r="AJ727" s="5"/>
      <c r="AW727">
        <v>10.3846153846152</v>
      </c>
    </row>
    <row r="728" spans="1:49" x14ac:dyDescent="0.3">
      <c r="A728">
        <v>727</v>
      </c>
      <c r="P728" s="4"/>
      <c r="Q728" s="3"/>
      <c r="S728" s="4"/>
      <c r="T728" s="3"/>
      <c r="W728" s="4"/>
      <c r="X728" s="3"/>
      <c r="AA728" s="4"/>
      <c r="AB728" s="3"/>
      <c r="AH728" s="4"/>
      <c r="AI728" s="3"/>
      <c r="AJ728" s="5"/>
      <c r="AW728">
        <v>10.399999999999901</v>
      </c>
    </row>
    <row r="729" spans="1:49" x14ac:dyDescent="0.3">
      <c r="A729">
        <v>728</v>
      </c>
      <c r="P729" s="4"/>
      <c r="Q729" s="3"/>
      <c r="S729" s="4"/>
      <c r="T729" s="3"/>
      <c r="W729" s="4"/>
      <c r="X729" s="3"/>
      <c r="AA729" s="4"/>
      <c r="AB729" s="3"/>
      <c r="AH729" s="4"/>
      <c r="AI729" s="3"/>
      <c r="AJ729" s="5"/>
      <c r="AW729">
        <v>10.4153846153845</v>
      </c>
    </row>
    <row r="730" spans="1:49" x14ac:dyDescent="0.3">
      <c r="A730">
        <v>729</v>
      </c>
      <c r="P730" s="4"/>
      <c r="Q730" s="3"/>
      <c r="S730" s="4"/>
      <c r="T730" s="3"/>
      <c r="W730" s="4"/>
      <c r="X730" s="3"/>
      <c r="AA730" s="4"/>
      <c r="AB730" s="3"/>
      <c r="AH730" s="4"/>
      <c r="AI730" s="3"/>
      <c r="AJ730" s="5"/>
      <c r="AW730">
        <v>10.4307692307691</v>
      </c>
    </row>
    <row r="731" spans="1:49" ht="15" thickBot="1" x14ac:dyDescent="0.35">
      <c r="A731">
        <v>730</v>
      </c>
      <c r="P731" s="2"/>
      <c r="Q731" s="1"/>
      <c r="S731" s="4"/>
      <c r="T731" s="3"/>
      <c r="W731" s="4"/>
      <c r="X731" s="3"/>
      <c r="AA731" s="2"/>
      <c r="AB731" s="1"/>
      <c r="AH731" s="4"/>
      <c r="AI731" s="3"/>
      <c r="AJ731" s="5"/>
      <c r="AW731">
        <v>10.446153846153701</v>
      </c>
    </row>
    <row r="732" spans="1:49" x14ac:dyDescent="0.3">
      <c r="A732">
        <v>731</v>
      </c>
      <c r="S732" s="4"/>
      <c r="T732" s="3"/>
      <c r="W732" s="4"/>
      <c r="X732" s="3"/>
      <c r="AH732" s="4"/>
      <c r="AI732" s="3"/>
      <c r="AJ732" s="5"/>
      <c r="AW732">
        <v>10.4615384615383</v>
      </c>
    </row>
    <row r="733" spans="1:49" ht="15" thickBot="1" x14ac:dyDescent="0.35">
      <c r="A733">
        <v>732</v>
      </c>
      <c r="S733" s="4"/>
      <c r="T733" s="3"/>
      <c r="W733" s="4"/>
      <c r="X733" s="3"/>
      <c r="AH733" s="2"/>
      <c r="AI733" s="1"/>
      <c r="AJ733" s="5"/>
      <c r="AW733">
        <v>10.476923076922899</v>
      </c>
    </row>
    <row r="734" spans="1:49" x14ac:dyDescent="0.3">
      <c r="A734">
        <v>733</v>
      </c>
      <c r="S734" s="4"/>
      <c r="T734" s="3"/>
      <c r="W734" s="4"/>
      <c r="X734" s="3"/>
    </row>
    <row r="735" spans="1:49" ht="15" thickBot="1" x14ac:dyDescent="0.35">
      <c r="A735">
        <v>734</v>
      </c>
      <c r="S735" s="2"/>
      <c r="T735" s="1"/>
      <c r="W735" s="4"/>
      <c r="X735" s="3"/>
    </row>
    <row r="736" spans="1:49" x14ac:dyDescent="0.3">
      <c r="A736">
        <v>735</v>
      </c>
      <c r="W736" s="4"/>
      <c r="X736" s="3"/>
    </row>
    <row r="737" spans="1:24" x14ac:dyDescent="0.3">
      <c r="A737">
        <v>736</v>
      </c>
      <c r="W737" s="4"/>
      <c r="X737" s="3"/>
    </row>
    <row r="738" spans="1:24" x14ac:dyDescent="0.3">
      <c r="A738">
        <v>737</v>
      </c>
      <c r="W738" s="4"/>
      <c r="X738" s="3"/>
    </row>
    <row r="739" spans="1:24" ht="15" thickBot="1" x14ac:dyDescent="0.35">
      <c r="A739">
        <v>738</v>
      </c>
      <c r="W739" s="2"/>
      <c r="X739" s="1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0"/>
  <sheetViews>
    <sheetView workbookViewId="0">
      <selection activeCell="H3" sqref="H3:H512"/>
    </sheetView>
  </sheetViews>
  <sheetFormatPr defaultColWidth="11.5546875" defaultRowHeight="14.4" x14ac:dyDescent="0.3"/>
  <sheetData>
    <row r="1" spans="2:10" x14ac:dyDescent="0.3">
      <c r="C1" t="s">
        <v>68</v>
      </c>
      <c r="D1" t="s">
        <v>68</v>
      </c>
      <c r="G1" t="s">
        <v>68</v>
      </c>
      <c r="H1" t="s">
        <v>68</v>
      </c>
      <c r="I1" t="s">
        <v>69</v>
      </c>
      <c r="J1" t="s">
        <v>69</v>
      </c>
    </row>
    <row r="2" spans="2:10" x14ac:dyDescent="0.3">
      <c r="B2" t="s">
        <v>20</v>
      </c>
      <c r="C2" t="s">
        <v>40</v>
      </c>
      <c r="D2" t="s">
        <v>40</v>
      </c>
      <c r="F2" t="s">
        <v>20</v>
      </c>
      <c r="G2" t="s">
        <v>71</v>
      </c>
      <c r="H2" t="s">
        <v>71</v>
      </c>
      <c r="I2" t="s">
        <v>71</v>
      </c>
      <c r="J2" t="s">
        <v>71</v>
      </c>
    </row>
    <row r="3" spans="2:10" x14ac:dyDescent="0.3">
      <c r="B3">
        <v>0.05</v>
      </c>
      <c r="F3">
        <v>1.9230769230769201E-2</v>
      </c>
      <c r="G3">
        <f>0.000002*F3^6+0.002244*F3^5-0.030186*F3^4+0.155499*F3^3-0.417784*F3^2+0.877876*F3^1+56.281984</f>
        <v>56.298712826633832</v>
      </c>
      <c r="H3">
        <f>-0.00005*F3^6-0.00017*F3^5+0.01207*F3^4-0.13121*F3^3+0.59998*F3^2-0.93424*F3^1+56.97595</f>
        <v>56.958204800737171</v>
      </c>
      <c r="I3">
        <f>21*(G3-50)</f>
        <v>132.27296935931048</v>
      </c>
      <c r="J3">
        <f>21*(H3-50)</f>
        <v>146.1223008154806</v>
      </c>
    </row>
    <row r="4" spans="2:10" x14ac:dyDescent="0.3">
      <c r="B4">
        <v>0.1</v>
      </c>
      <c r="F4">
        <v>3.8461538461538498E-2</v>
      </c>
      <c r="G4">
        <f t="shared" ref="G4:G67" si="0">0.000002*F4^6+0.002244*F4^5-0.030186*F4^4+0.155499*F4^3-0.417784*F4^2+0.877876*F4^1+56.281984</f>
        <v>56.315139219237579</v>
      </c>
      <c r="H4">
        <f t="shared" ref="H4:H67" si="1">-0.00005*F4^6-0.00017*F4^5+0.01207*F4^4-0.13121*F4^3+0.59998*F4^2-0.93424*F4^1+56.97595</f>
        <v>56.940897797791102</v>
      </c>
      <c r="I4">
        <f t="shared" ref="I4:I67" si="2">21*(G4-50)</f>
        <v>132.61792360398917</v>
      </c>
      <c r="J4">
        <f t="shared" ref="J4:J67" si="3">21*(H4-50)</f>
        <v>145.75885375361315</v>
      </c>
    </row>
    <row r="5" spans="2:10" x14ac:dyDescent="0.3">
      <c r="B5">
        <v>0.15</v>
      </c>
      <c r="C5">
        <v>56.267515923566897</v>
      </c>
      <c r="F5">
        <v>5.7692307692307702E-2</v>
      </c>
      <c r="G5">
        <f t="shared" si="0"/>
        <v>56.331269665496784</v>
      </c>
      <c r="H5">
        <f t="shared" si="1"/>
        <v>56.924023451551896</v>
      </c>
      <c r="I5">
        <f t="shared" si="2"/>
        <v>132.95666297543247</v>
      </c>
      <c r="J5">
        <f t="shared" si="3"/>
        <v>145.40449248258983</v>
      </c>
    </row>
    <row r="6" spans="2:10" x14ac:dyDescent="0.3">
      <c r="B6">
        <v>0.2</v>
      </c>
      <c r="C6">
        <v>56.439759036144601</v>
      </c>
      <c r="F6">
        <v>7.69230769230769E-2</v>
      </c>
      <c r="G6">
        <f t="shared" si="0"/>
        <v>56.347110555429687</v>
      </c>
      <c r="H6">
        <f t="shared" si="1"/>
        <v>56.907576261917548</v>
      </c>
      <c r="I6">
        <f t="shared" si="2"/>
        <v>133.28932166402342</v>
      </c>
      <c r="J6">
        <f t="shared" si="3"/>
        <v>145.0591015002685</v>
      </c>
    </row>
    <row r="7" spans="2:10" x14ac:dyDescent="0.3">
      <c r="B7">
        <v>0.25</v>
      </c>
      <c r="C7">
        <v>56.343023255814003</v>
      </c>
      <c r="F7">
        <v>9.6153846153846201E-2</v>
      </c>
      <c r="G7">
        <f t="shared" si="0"/>
        <v>56.362668182095632</v>
      </c>
      <c r="H7">
        <f t="shared" si="1"/>
        <v>56.891550768235739</v>
      </c>
      <c r="I7">
        <f t="shared" si="2"/>
        <v>133.61603182400827</v>
      </c>
      <c r="J7">
        <f t="shared" si="3"/>
        <v>144.7225661329505</v>
      </c>
    </row>
    <row r="8" spans="2:10" x14ac:dyDescent="0.3">
      <c r="B8">
        <v>0.3</v>
      </c>
      <c r="C8">
        <v>56.609195402298901</v>
      </c>
      <c r="D8">
        <v>56.480446927374302</v>
      </c>
      <c r="F8">
        <v>0.115384615384615</v>
      </c>
      <c r="G8">
        <f t="shared" si="0"/>
        <v>56.377948742303595</v>
      </c>
      <c r="H8">
        <f t="shared" si="1"/>
        <v>56.875941549243798</v>
      </c>
      <c r="I8">
        <f t="shared" si="2"/>
        <v>133.93692358837549</v>
      </c>
      <c r="J8">
        <f t="shared" si="3"/>
        <v>144.39477253411977</v>
      </c>
    </row>
    <row r="9" spans="2:10" x14ac:dyDescent="0.3">
      <c r="B9">
        <v>0.35</v>
      </c>
      <c r="C9">
        <v>56.693989071038303</v>
      </c>
      <c r="D9">
        <v>56.5260416666667</v>
      </c>
      <c r="F9">
        <v>0.134615384615385</v>
      </c>
      <c r="G9">
        <f t="shared" si="0"/>
        <v>56.392958337320742</v>
      </c>
      <c r="H9">
        <f t="shared" si="1"/>
        <v>56.860743223006864</v>
      </c>
      <c r="I9">
        <f t="shared" si="2"/>
        <v>134.25212508373559</v>
      </c>
      <c r="J9">
        <f t="shared" si="3"/>
        <v>144.07560768314414</v>
      </c>
    </row>
    <row r="10" spans="2:10" x14ac:dyDescent="0.3">
      <c r="B10">
        <v>0.4</v>
      </c>
      <c r="C10">
        <v>56.6822916666667</v>
      </c>
      <c r="D10">
        <v>56.753768844221099</v>
      </c>
      <c r="F10">
        <v>0.15384615384615399</v>
      </c>
      <c r="G10">
        <f t="shared" si="0"/>
        <v>56.407702973581095</v>
      </c>
      <c r="H10">
        <f t="shared" si="1"/>
        <v>56.845950446854225</v>
      </c>
      <c r="I10">
        <f t="shared" si="2"/>
        <v>134.56176244520299</v>
      </c>
      <c r="J10">
        <f t="shared" si="3"/>
        <v>143.76495938393873</v>
      </c>
    </row>
    <row r="11" spans="2:10" x14ac:dyDescent="0.3">
      <c r="B11">
        <v>0.45</v>
      </c>
      <c r="C11">
        <v>56.725961538461497</v>
      </c>
      <c r="D11">
        <v>56.730769230769198</v>
      </c>
      <c r="F11">
        <v>0.17307692307692299</v>
      </c>
      <c r="G11">
        <f t="shared" si="0"/>
        <v>56.422188563394272</v>
      </c>
      <c r="H11">
        <f t="shared" si="1"/>
        <v>56.831557917313795</v>
      </c>
      <c r="I11">
        <f t="shared" si="2"/>
        <v>134.86595983127972</v>
      </c>
      <c r="J11">
        <f t="shared" si="3"/>
        <v>143.4627162635897</v>
      </c>
    </row>
    <row r="12" spans="2:10" x14ac:dyDescent="0.3">
      <c r="B12">
        <v>0.5</v>
      </c>
      <c r="C12">
        <v>56.6261682242991</v>
      </c>
      <c r="D12">
        <v>56.729357798165097</v>
      </c>
      <c r="F12">
        <v>0.19230769230769201</v>
      </c>
      <c r="G12">
        <f t="shared" si="0"/>
        <v>56.436420925654225</v>
      </c>
      <c r="H12">
        <f t="shared" si="1"/>
        <v>56.817560370044838</v>
      </c>
      <c r="I12">
        <f t="shared" si="2"/>
        <v>135.16483943873874</v>
      </c>
      <c r="J12">
        <f t="shared" si="3"/>
        <v>143.1687677709416</v>
      </c>
    </row>
    <row r="13" spans="2:10" x14ac:dyDescent="0.3">
      <c r="B13">
        <v>0.55000000000000004</v>
      </c>
      <c r="C13">
        <v>56.823529411764703</v>
      </c>
      <c r="D13">
        <v>56.632286995515699</v>
      </c>
      <c r="F13">
        <v>0.21153846153846201</v>
      </c>
      <c r="G13">
        <f t="shared" si="0"/>
        <v>56.450405786548203</v>
      </c>
      <c r="H13">
        <f t="shared" si="1"/>
        <v>56.803952579768811</v>
      </c>
      <c r="I13">
        <f t="shared" si="2"/>
        <v>135.45852151751225</v>
      </c>
      <c r="J13">
        <f t="shared" si="3"/>
        <v>142.88300417514503</v>
      </c>
    </row>
    <row r="14" spans="2:10" x14ac:dyDescent="0.3">
      <c r="B14">
        <v>0.6</v>
      </c>
      <c r="C14">
        <v>56.748936170212801</v>
      </c>
      <c r="D14">
        <v>56.684210526315802</v>
      </c>
      <c r="F14">
        <v>0.230769230769231</v>
      </c>
      <c r="G14">
        <f t="shared" si="0"/>
        <v>56.464148780265596</v>
      </c>
      <c r="H14">
        <f t="shared" si="1"/>
        <v>56.790729360198419</v>
      </c>
      <c r="I14">
        <f t="shared" si="2"/>
        <v>135.74712438557751</v>
      </c>
      <c r="J14">
        <f t="shared" si="3"/>
        <v>142.6053165641668</v>
      </c>
    </row>
    <row r="15" spans="2:10" x14ac:dyDescent="0.3">
      <c r="B15">
        <v>0.65</v>
      </c>
      <c r="C15">
        <v>56.779591836734703</v>
      </c>
      <c r="D15">
        <v>56.634453781512597</v>
      </c>
      <c r="F15">
        <v>0.25</v>
      </c>
      <c r="G15">
        <f t="shared" si="0"/>
        <v>56.477655449707029</v>
      </c>
      <c r="H15">
        <f t="shared" si="1"/>
        <v>56.777885563964844</v>
      </c>
      <c r="I15">
        <f t="shared" si="2"/>
        <v>136.0307644438476</v>
      </c>
      <c r="J15">
        <f t="shared" si="3"/>
        <v>142.33559684326173</v>
      </c>
    </row>
    <row r="16" spans="2:10" x14ac:dyDescent="0.3">
      <c r="B16">
        <v>0.7</v>
      </c>
      <c r="C16">
        <v>56.682926829268297</v>
      </c>
      <c r="D16">
        <v>56.754032258064498</v>
      </c>
      <c r="F16">
        <v>0.269230769230769</v>
      </c>
      <c r="G16">
        <f t="shared" si="0"/>
        <v>56.490931247193416</v>
      </c>
      <c r="H16">
        <f t="shared" si="1"/>
        <v>56.765416082543126</v>
      </c>
      <c r="I16">
        <f t="shared" si="2"/>
        <v>136.30955619106174</v>
      </c>
      <c r="J16">
        <f t="shared" si="3"/>
        <v>142.07373773340566</v>
      </c>
    </row>
    <row r="17" spans="2:10" x14ac:dyDescent="0.3">
      <c r="B17">
        <v>0.75</v>
      </c>
      <c r="C17">
        <v>56.688715953307401</v>
      </c>
      <c r="D17">
        <v>56.6640625</v>
      </c>
      <c r="F17">
        <v>0.28846153846153899</v>
      </c>
      <c r="G17">
        <f t="shared" si="0"/>
        <v>56.503981535175114</v>
      </c>
      <c r="H17">
        <f t="shared" si="1"/>
        <v>56.753315846175781</v>
      </c>
      <c r="I17">
        <f t="shared" si="2"/>
        <v>136.5836122386774</v>
      </c>
      <c r="J17">
        <f t="shared" si="3"/>
        <v>141.8196327696914</v>
      </c>
    </row>
    <row r="18" spans="2:10" x14ac:dyDescent="0.3">
      <c r="B18">
        <v>0.8</v>
      </c>
      <c r="C18">
        <v>56.788679245282999</v>
      </c>
      <c r="D18">
        <v>56.613026819923398</v>
      </c>
      <c r="F18">
        <v>0.30769230769230799</v>
      </c>
      <c r="G18">
        <f t="shared" si="0"/>
        <v>56.516811586941188</v>
      </c>
      <c r="H18">
        <f t="shared" si="1"/>
        <v>56.741579823794559</v>
      </c>
      <c r="I18">
        <f t="shared" si="2"/>
        <v>136.85304332576493</v>
      </c>
      <c r="J18">
        <f t="shared" si="3"/>
        <v>141.57317629968574</v>
      </c>
    </row>
    <row r="19" spans="2:10" x14ac:dyDescent="0.3">
      <c r="B19">
        <v>0.85</v>
      </c>
      <c r="C19">
        <v>56.697761194029901</v>
      </c>
      <c r="D19">
        <v>56.696969696969703</v>
      </c>
      <c r="F19">
        <v>0.32692307692307698</v>
      </c>
      <c r="G19">
        <f t="shared" si="0"/>
        <v>56.529426587328679</v>
      </c>
      <c r="H19">
        <f t="shared" si="1"/>
        <v>56.730203022940344</v>
      </c>
      <c r="I19">
        <f t="shared" si="2"/>
        <v>137.11795833390227</v>
      </c>
      <c r="J19">
        <f t="shared" si="3"/>
        <v>141.33426348174723</v>
      </c>
    </row>
    <row r="20" spans="2:10" x14ac:dyDescent="0.3">
      <c r="B20">
        <v>0.9</v>
      </c>
      <c r="C20">
        <v>56.781021897810199</v>
      </c>
      <c r="D20">
        <v>56.597014925373102</v>
      </c>
      <c r="F20">
        <v>0.34615384615384598</v>
      </c>
      <c r="G20">
        <f t="shared" si="0"/>
        <v>56.541831633432025</v>
      </c>
      <c r="H20">
        <f t="shared" si="1"/>
        <v>56.719180489681335</v>
      </c>
      <c r="I20">
        <f t="shared" si="2"/>
        <v>137.37846430207253</v>
      </c>
      <c r="J20">
        <f t="shared" si="3"/>
        <v>141.10279028330802</v>
      </c>
    </row>
    <row r="21" spans="2:10" x14ac:dyDescent="0.3">
      <c r="B21">
        <v>0.95</v>
      </c>
      <c r="C21">
        <v>56.797153024910997</v>
      </c>
      <c r="D21">
        <v>56.536496350364999</v>
      </c>
      <c r="F21">
        <v>0.36538461538461497</v>
      </c>
      <c r="G21">
        <f t="shared" si="0"/>
        <v>56.554031735312492</v>
      </c>
      <c r="H21">
        <f t="shared" si="1"/>
        <v>56.708507308529292</v>
      </c>
      <c r="I21">
        <f t="shared" si="2"/>
        <v>137.63466644156233</v>
      </c>
      <c r="J21">
        <f t="shared" si="3"/>
        <v>140.87865347911514</v>
      </c>
    </row>
    <row r="22" spans="2:10" x14ac:dyDescent="0.3">
      <c r="B22">
        <v>1</v>
      </c>
      <c r="C22">
        <v>56.837288135593198</v>
      </c>
      <c r="D22">
        <v>56.6064981949459</v>
      </c>
      <c r="F22">
        <v>0.38461538461538503</v>
      </c>
      <c r="G22">
        <f t="shared" si="0"/>
        <v>56.566031816707685</v>
      </c>
      <c r="H22">
        <f t="shared" si="1"/>
        <v>56.698178602354055</v>
      </c>
      <c r="I22">
        <f t="shared" si="2"/>
        <v>137.8866681508614</v>
      </c>
      <c r="J22">
        <f t="shared" si="3"/>
        <v>140.66175064943516</v>
      </c>
    </row>
    <row r="23" spans="2:10" x14ac:dyDescent="0.3">
      <c r="B23">
        <v>1.05</v>
      </c>
      <c r="C23">
        <v>56.912751677852398</v>
      </c>
      <c r="D23">
        <v>56.574468085106403</v>
      </c>
      <c r="F23">
        <v>0.40384615384615402</v>
      </c>
      <c r="G23">
        <f t="shared" si="0"/>
        <v>56.577836715741185</v>
      </c>
      <c r="H23">
        <f t="shared" si="1"/>
        <v>56.688189532296185</v>
      </c>
      <c r="I23">
        <f t="shared" si="2"/>
        <v>138.13457103056487</v>
      </c>
      <c r="J23">
        <f t="shared" si="3"/>
        <v>140.45198017821988</v>
      </c>
    </row>
    <row r="24" spans="2:10" x14ac:dyDescent="0.3">
      <c r="B24">
        <v>1.1000000000000001</v>
      </c>
      <c r="C24">
        <v>56.869127516778498</v>
      </c>
      <c r="D24">
        <v>56.520979020978999</v>
      </c>
      <c r="F24">
        <v>0.42307692307692302</v>
      </c>
      <c r="G24">
        <f t="shared" si="0"/>
        <v>56.5894511856322</v>
      </c>
      <c r="H24">
        <f t="shared" si="1"/>
        <v>56.678535297677804</v>
      </c>
      <c r="I24">
        <f t="shared" si="2"/>
        <v>138.37847489827618</v>
      </c>
      <c r="J24">
        <f t="shared" si="3"/>
        <v>140.24924125123388</v>
      </c>
    </row>
    <row r="25" spans="2:10" x14ac:dyDescent="0.3">
      <c r="B25">
        <v>1.1499999999999999</v>
      </c>
      <c r="C25">
        <v>56.8469055374593</v>
      </c>
      <c r="D25">
        <v>56.5052264808362</v>
      </c>
      <c r="F25">
        <v>0.44230769230769201</v>
      </c>
      <c r="G25">
        <f t="shared" si="0"/>
        <v>56.600879895405285</v>
      </c>
      <c r="H25">
        <f t="shared" si="1"/>
        <v>56.669211135911596</v>
      </c>
      <c r="I25">
        <f t="shared" si="2"/>
        <v>138.61847780351098</v>
      </c>
      <c r="J25">
        <f t="shared" si="3"/>
        <v>140.05343385414352</v>
      </c>
    </row>
    <row r="26" spans="2:10" x14ac:dyDescent="0.3">
      <c r="B26">
        <v>1.2</v>
      </c>
      <c r="C26">
        <v>56.870129870129901</v>
      </c>
      <c r="D26">
        <v>56.501730103806203</v>
      </c>
      <c r="F26">
        <v>0.46153846153846101</v>
      </c>
      <c r="G26">
        <f t="shared" si="0"/>
        <v>56.612127430600218</v>
      </c>
      <c r="H26">
        <f t="shared" si="1"/>
        <v>56.660212322408029</v>
      </c>
      <c r="I26">
        <f t="shared" si="2"/>
        <v>138.85467604260458</v>
      </c>
      <c r="J26">
        <f t="shared" si="3"/>
        <v>139.8644587705686</v>
      </c>
    </row>
    <row r="27" spans="2:10" x14ac:dyDescent="0.3">
      <c r="B27">
        <v>1.25</v>
      </c>
      <c r="C27">
        <v>56.8589743589744</v>
      </c>
      <c r="D27">
        <v>56.412969283276503</v>
      </c>
      <c r="F27">
        <v>0.480769230769231</v>
      </c>
      <c r="G27">
        <f t="shared" si="0"/>
        <v>56.623198293981829</v>
      </c>
      <c r="H27">
        <f t="shared" si="1"/>
        <v>56.65153417048073</v>
      </c>
      <c r="I27">
        <f t="shared" si="2"/>
        <v>139.08716417361842</v>
      </c>
      <c r="J27">
        <f t="shared" si="3"/>
        <v>139.68221758009531</v>
      </c>
    </row>
    <row r="28" spans="2:10" x14ac:dyDescent="0.3">
      <c r="B28">
        <v>1.3</v>
      </c>
      <c r="C28">
        <v>56.936102236421704</v>
      </c>
      <c r="D28">
        <v>56.3965517241379</v>
      </c>
      <c r="F28">
        <v>0.5</v>
      </c>
      <c r="G28">
        <f t="shared" si="0"/>
        <v>56.634096906250001</v>
      </c>
      <c r="H28">
        <f t="shared" si="1"/>
        <v>56.643172031249996</v>
      </c>
      <c r="I28">
        <f t="shared" si="2"/>
        <v>139.31603503125001</v>
      </c>
      <c r="J28">
        <f t="shared" si="3"/>
        <v>139.50661265624993</v>
      </c>
    </row>
    <row r="29" spans="2:10" x14ac:dyDescent="0.3">
      <c r="B29">
        <v>1.35</v>
      </c>
      <c r="C29">
        <v>56.772870662460598</v>
      </c>
      <c r="D29">
        <v>56.400662251655604</v>
      </c>
      <c r="F29">
        <v>0.51923076923076905</v>
      </c>
      <c r="G29">
        <f t="shared" si="0"/>
        <v>56.644827606749693</v>
      </c>
      <c r="H29">
        <f t="shared" si="1"/>
        <v>56.635121293544586</v>
      </c>
      <c r="I29">
        <f t="shared" si="2"/>
        <v>139.54137974174355</v>
      </c>
      <c r="J29">
        <f t="shared" si="3"/>
        <v>139.3375471644363</v>
      </c>
    </row>
    <row r="30" spans="2:10" x14ac:dyDescent="0.3">
      <c r="B30">
        <v>1.4</v>
      </c>
      <c r="C30">
        <v>56.776357827475998</v>
      </c>
      <c r="D30">
        <v>56.468013468013503</v>
      </c>
      <c r="F30">
        <v>0.53846153846153799</v>
      </c>
      <c r="G30">
        <f t="shared" si="0"/>
        <v>56.655394654181052</v>
      </c>
      <c r="H30">
        <f t="shared" si="1"/>
        <v>56.627377383801594</v>
      </c>
      <c r="I30">
        <f t="shared" si="2"/>
        <v>139.7632877378021</v>
      </c>
      <c r="J30">
        <f t="shared" si="3"/>
        <v>139.17492505983347</v>
      </c>
    </row>
    <row r="31" spans="2:10" x14ac:dyDescent="0.3">
      <c r="B31">
        <v>1.45</v>
      </c>
      <c r="C31">
        <v>56.802547770700599</v>
      </c>
      <c r="D31">
        <v>56.484745762711903</v>
      </c>
      <c r="F31">
        <v>0.55769230769230804</v>
      </c>
      <c r="G31">
        <f t="shared" si="0"/>
        <v>56.665802227309598</v>
      </c>
      <c r="H31">
        <f t="shared" si="1"/>
        <v>56.619935765964541</v>
      </c>
      <c r="I31">
        <f t="shared" si="2"/>
        <v>139.98184677350156</v>
      </c>
      <c r="J31">
        <f t="shared" si="3"/>
        <v>139.01865108525539</v>
      </c>
    </row>
    <row r="32" spans="2:10" x14ac:dyDescent="0.3">
      <c r="B32">
        <v>1.5</v>
      </c>
      <c r="C32">
        <v>56.914012738853501</v>
      </c>
      <c r="D32">
        <v>56.4773519163763</v>
      </c>
      <c r="F32">
        <v>0.57692307692307698</v>
      </c>
      <c r="G32">
        <f t="shared" si="0"/>
        <v>56.676054425676448</v>
      </c>
      <c r="H32">
        <f t="shared" si="1"/>
        <v>56.612791941379676</v>
      </c>
      <c r="I32">
        <f t="shared" si="2"/>
        <v>140.19714293920541</v>
      </c>
      <c r="J32">
        <f t="shared" si="3"/>
        <v>138.86863076897319</v>
      </c>
    </row>
    <row r="33" spans="2:10" x14ac:dyDescent="0.3">
      <c r="B33">
        <v>1.55</v>
      </c>
      <c r="C33">
        <v>56.980830670926501</v>
      </c>
      <c r="D33">
        <v>56.5</v>
      </c>
      <c r="F33">
        <v>0.59615384615384603</v>
      </c>
      <c r="G33">
        <f t="shared" si="0"/>
        <v>56.686155270308703</v>
      </c>
      <c r="H33">
        <f t="shared" si="1"/>
        <v>56.60594144869038</v>
      </c>
      <c r="I33">
        <f t="shared" si="2"/>
        <v>140.40926067648275</v>
      </c>
      <c r="J33">
        <f t="shared" si="3"/>
        <v>138.72477042249798</v>
      </c>
    </row>
    <row r="34" spans="2:10" x14ac:dyDescent="0.3">
      <c r="B34">
        <v>1.6</v>
      </c>
      <c r="C34">
        <v>57.074675324675297</v>
      </c>
      <c r="D34">
        <v>56.5</v>
      </c>
      <c r="F34">
        <v>0.61538461538461497</v>
      </c>
      <c r="G34">
        <f t="shared" si="0"/>
        <v>56.696108704429783</v>
      </c>
      <c r="H34">
        <f t="shared" si="1"/>
        <v>56.599379863729844</v>
      </c>
      <c r="I34">
        <f t="shared" si="2"/>
        <v>140.61828279302543</v>
      </c>
      <c r="J34">
        <f t="shared" si="3"/>
        <v>138.58697713832672</v>
      </c>
    </row>
    <row r="35" spans="2:10" x14ac:dyDescent="0.3">
      <c r="B35">
        <v>1.65</v>
      </c>
      <c r="C35">
        <v>57.167763157894697</v>
      </c>
      <c r="D35">
        <v>56.529209621993097</v>
      </c>
      <c r="F35">
        <v>0.63461538461538403</v>
      </c>
      <c r="G35">
        <f t="shared" si="0"/>
        <v>56.705918594169944</v>
      </c>
      <c r="H35">
        <f t="shared" si="1"/>
        <v>56.593102799411831</v>
      </c>
      <c r="I35">
        <f t="shared" si="2"/>
        <v>140.82429047756881</v>
      </c>
      <c r="J35">
        <f t="shared" si="3"/>
        <v>138.45515878764846</v>
      </c>
    </row>
    <row r="36" spans="2:10" x14ac:dyDescent="0.3">
      <c r="B36">
        <v>1.7</v>
      </c>
      <c r="C36">
        <v>57.116666666666703</v>
      </c>
      <c r="D36">
        <v>56.522807017543897</v>
      </c>
      <c r="F36">
        <v>0.65384615384615397</v>
      </c>
      <c r="G36">
        <f t="shared" si="0"/>
        <v>56.715588729276817</v>
      </c>
      <c r="H36">
        <f t="shared" si="1"/>
        <v>56.587105905619687</v>
      </c>
      <c r="I36">
        <f t="shared" si="2"/>
        <v>141.02736331481316</v>
      </c>
      <c r="J36">
        <f t="shared" si="3"/>
        <v>138.32922401801343</v>
      </c>
    </row>
    <row r="37" spans="2:10" x14ac:dyDescent="0.3">
      <c r="B37">
        <v>1.75</v>
      </c>
      <c r="C37">
        <v>57.1666666666667</v>
      </c>
      <c r="D37">
        <v>56.508771929824597</v>
      </c>
      <c r="F37">
        <v>0.67307692307692302</v>
      </c>
      <c r="G37">
        <f t="shared" si="0"/>
        <v>56.725122823826005</v>
      </c>
      <c r="H37">
        <f t="shared" si="1"/>
        <v>56.581384869093519</v>
      </c>
      <c r="I37">
        <f t="shared" si="2"/>
        <v>141.22757930034612</v>
      </c>
      <c r="J37">
        <f t="shared" si="3"/>
        <v>138.20908225096389</v>
      </c>
    </row>
    <row r="38" spans="2:10" x14ac:dyDescent="0.3">
      <c r="B38">
        <v>1.8</v>
      </c>
      <c r="C38">
        <v>57.221122112211198</v>
      </c>
      <c r="D38">
        <v>56.523131672597899</v>
      </c>
      <c r="F38">
        <v>0.69230769230769196</v>
      </c>
      <c r="G38">
        <f t="shared" si="0"/>
        <v>56.734524516931785</v>
      </c>
      <c r="H38">
        <f t="shared" si="1"/>
        <v>56.575935413315506</v>
      </c>
      <c r="I38">
        <f t="shared" si="2"/>
        <v>141.4250148555675</v>
      </c>
      <c r="J38">
        <f t="shared" si="3"/>
        <v>138.09464367962562</v>
      </c>
    </row>
    <row r="39" spans="2:10" x14ac:dyDescent="0.3">
      <c r="B39">
        <v>1.85</v>
      </c>
      <c r="C39">
        <v>57.326732673267301</v>
      </c>
      <c r="D39">
        <v>56.586572438162499</v>
      </c>
      <c r="F39">
        <v>0.71153846153846101</v>
      </c>
      <c r="G39">
        <f t="shared" si="0"/>
        <v>56.743797373457895</v>
      </c>
      <c r="H39">
        <f t="shared" si="1"/>
        <v>56.570753298393441</v>
      </c>
      <c r="I39">
        <f t="shared" si="2"/>
        <v>141.61974484261577</v>
      </c>
      <c r="J39">
        <f t="shared" si="3"/>
        <v>137.98581926626227</v>
      </c>
    </row>
    <row r="40" spans="2:10" x14ac:dyDescent="0.3">
      <c r="B40">
        <v>1.9</v>
      </c>
      <c r="C40">
        <v>57.297658862876297</v>
      </c>
      <c r="D40">
        <v>56.609929078014197</v>
      </c>
      <c r="F40">
        <v>0.73076923076923095</v>
      </c>
      <c r="G40">
        <f t="shared" si="0"/>
        <v>56.752944884728329</v>
      </c>
      <c r="H40">
        <f t="shared" si="1"/>
        <v>56.56583432094245</v>
      </c>
      <c r="I40">
        <f t="shared" si="2"/>
        <v>141.8118425792949</v>
      </c>
      <c r="J40">
        <f t="shared" si="3"/>
        <v>137.88252073979146</v>
      </c>
    </row>
    <row r="41" spans="2:10" x14ac:dyDescent="0.3">
      <c r="B41">
        <v>1.95</v>
      </c>
      <c r="C41">
        <v>57.380136986301402</v>
      </c>
      <c r="D41">
        <v>56.539007092198602</v>
      </c>
      <c r="F41">
        <v>0.75</v>
      </c>
      <c r="G41">
        <f t="shared" si="0"/>
        <v>56.761970469238285</v>
      </c>
      <c r="H41">
        <f t="shared" si="1"/>
        <v>56.561174313964841</v>
      </c>
      <c r="I41">
        <f t="shared" si="2"/>
        <v>142.001379854004</v>
      </c>
      <c r="J41">
        <f t="shared" si="3"/>
        <v>137.78466059326166</v>
      </c>
    </row>
    <row r="42" spans="2:10" x14ac:dyDescent="0.3">
      <c r="B42">
        <v>2</v>
      </c>
      <c r="C42">
        <v>57.386206896551698</v>
      </c>
      <c r="D42">
        <v>56.610108303249099</v>
      </c>
      <c r="F42">
        <v>0.76923076923076905</v>
      </c>
      <c r="G42">
        <f t="shared" si="0"/>
        <v>56.770877473365118</v>
      </c>
      <c r="H42">
        <f t="shared" si="1"/>
        <v>56.5567691467282</v>
      </c>
      <c r="I42">
        <f t="shared" si="2"/>
        <v>142.18842694066748</v>
      </c>
      <c r="J42">
        <f t="shared" si="3"/>
        <v>137.69215208129219</v>
      </c>
    </row>
    <row r="43" spans="2:10" x14ac:dyDescent="0.3">
      <c r="B43">
        <v>2.0499999999999998</v>
      </c>
      <c r="C43">
        <v>57.387755102040799</v>
      </c>
      <c r="D43">
        <v>56.578181818181797</v>
      </c>
      <c r="F43">
        <v>0.78846153846153799</v>
      </c>
      <c r="G43">
        <f t="shared" si="0"/>
        <v>56.779669172079423</v>
      </c>
      <c r="H43">
        <f t="shared" si="1"/>
        <v>56.5526147246416</v>
      </c>
      <c r="I43">
        <f t="shared" si="2"/>
        <v>142.37305261366788</v>
      </c>
      <c r="J43">
        <f t="shared" si="3"/>
        <v>137.60490921747362</v>
      </c>
    </row>
    <row r="44" spans="2:10" x14ac:dyDescent="0.3">
      <c r="B44">
        <v>2.1</v>
      </c>
      <c r="C44">
        <v>57.406896551724103</v>
      </c>
      <c r="D44">
        <v>56.628676470588204</v>
      </c>
      <c r="F44">
        <v>0.80769230769230704</v>
      </c>
      <c r="G44">
        <f t="shared" si="0"/>
        <v>56.788348769656139</v>
      </c>
      <c r="H44">
        <f t="shared" si="1"/>
        <v>56.548706989130039</v>
      </c>
      <c r="I44">
        <f t="shared" si="2"/>
        <v>142.5553241627789</v>
      </c>
      <c r="J44">
        <f t="shared" si="3"/>
        <v>137.52284677173083</v>
      </c>
    </row>
    <row r="45" spans="2:10" x14ac:dyDescent="0.3">
      <c r="B45">
        <v>2.15</v>
      </c>
      <c r="C45">
        <v>57.5</v>
      </c>
      <c r="D45">
        <v>56.700729927007302</v>
      </c>
      <c r="F45">
        <v>0.82692307692307698</v>
      </c>
      <c r="G45">
        <f t="shared" si="0"/>
        <v>56.796919400385761</v>
      </c>
      <c r="H45">
        <f t="shared" si="1"/>
        <v>56.545041917507042</v>
      </c>
      <c r="I45">
        <f t="shared" si="2"/>
        <v>142.73530740810099</v>
      </c>
      <c r="J45">
        <f t="shared" si="3"/>
        <v>137.44588026764788</v>
      </c>
    </row>
    <row r="46" spans="2:10" x14ac:dyDescent="0.3">
      <c r="B46">
        <v>2.2000000000000002</v>
      </c>
      <c r="C46">
        <v>57.470383275261298</v>
      </c>
      <c r="D46">
        <v>56.637681159420303</v>
      </c>
      <c r="F46">
        <v>0.84615384615384603</v>
      </c>
      <c r="G46">
        <f t="shared" si="0"/>
        <v>56.805384129285621</v>
      </c>
      <c r="H46">
        <f t="shared" si="1"/>
        <v>56.541615522845419</v>
      </c>
      <c r="I46">
        <f t="shared" si="2"/>
        <v>142.91306671499802</v>
      </c>
      <c r="J46">
        <f t="shared" si="3"/>
        <v>137.37392597975378</v>
      </c>
    </row>
    <row r="47" spans="2:10" x14ac:dyDescent="0.3">
      <c r="B47">
        <v>2.25</v>
      </c>
      <c r="C47">
        <v>57.426056338028197</v>
      </c>
      <c r="D47">
        <v>56.741573033707901</v>
      </c>
      <c r="F47">
        <v>0.86538461538461497</v>
      </c>
      <c r="G47">
        <f t="shared" si="0"/>
        <v>56.813745952811225</v>
      </c>
      <c r="H47">
        <f t="shared" si="1"/>
        <v>56.538423853846254</v>
      </c>
      <c r="I47">
        <f t="shared" si="2"/>
        <v>143.08866500903571</v>
      </c>
      <c r="J47">
        <f t="shared" si="3"/>
        <v>137.30690093077135</v>
      </c>
    </row>
    <row r="48" spans="2:10" x14ac:dyDescent="0.3">
      <c r="B48">
        <v>2.2999999999999998</v>
      </c>
      <c r="C48">
        <v>57.451612903225801</v>
      </c>
      <c r="D48">
        <v>56.699619771863098</v>
      </c>
      <c r="F48">
        <v>0.88461538461538403</v>
      </c>
      <c r="G48">
        <f t="shared" si="0"/>
        <v>56.822007799567665</v>
      </c>
      <c r="H48">
        <f t="shared" si="1"/>
        <v>56.535462994706002</v>
      </c>
      <c r="I48">
        <f t="shared" si="2"/>
        <v>143.26216379092097</v>
      </c>
      <c r="J48">
        <f t="shared" si="3"/>
        <v>137.24472288882603</v>
      </c>
    </row>
    <row r="49" spans="2:10" x14ac:dyDescent="0.3">
      <c r="B49">
        <v>2.35</v>
      </c>
      <c r="C49">
        <v>57.431159420289902</v>
      </c>
      <c r="D49">
        <v>56.704545454545503</v>
      </c>
      <c r="F49">
        <v>0.90384615384615297</v>
      </c>
      <c r="G49">
        <f t="shared" si="0"/>
        <v>56.830172531021134</v>
      </c>
      <c r="H49">
        <f t="shared" si="1"/>
        <v>56.532729064981837</v>
      </c>
      <c r="I49">
        <f t="shared" si="2"/>
        <v>143.43362315144381</v>
      </c>
      <c r="J49">
        <f t="shared" si="3"/>
        <v>137.18731036461855</v>
      </c>
    </row>
    <row r="50" spans="2:10" x14ac:dyDescent="0.3">
      <c r="B50">
        <v>2.4</v>
      </c>
      <c r="C50">
        <v>57.44</v>
      </c>
      <c r="D50">
        <v>56.764478764478802</v>
      </c>
      <c r="F50">
        <v>0.92307692307692302</v>
      </c>
      <c r="G50">
        <f t="shared" si="0"/>
        <v>56.838242942210478</v>
      </c>
      <c r="H50">
        <f t="shared" si="1"/>
        <v>56.530218219455129</v>
      </c>
      <c r="I50">
        <f t="shared" si="2"/>
        <v>143.60310178642004</v>
      </c>
      <c r="J50">
        <f t="shared" si="3"/>
        <v>137.13458260855771</v>
      </c>
    </row>
    <row r="51" spans="2:10" x14ac:dyDescent="0.3">
      <c r="B51">
        <v>2.4500000000000002</v>
      </c>
      <c r="C51">
        <v>57.408759124087602</v>
      </c>
      <c r="D51">
        <v>56.858823529411801</v>
      </c>
      <c r="F51">
        <v>0.94230769230769196</v>
      </c>
      <c r="G51">
        <f t="shared" si="0"/>
        <v>56.846221762458818</v>
      </c>
      <c r="H51">
        <f t="shared" si="1"/>
        <v>56.52792664799312</v>
      </c>
      <c r="I51">
        <f t="shared" si="2"/>
        <v>143.77065701163517</v>
      </c>
      <c r="J51">
        <f t="shared" si="3"/>
        <v>137.08645960785552</v>
      </c>
    </row>
    <row r="52" spans="2:10" x14ac:dyDescent="0.3">
      <c r="B52">
        <v>2.5</v>
      </c>
      <c r="C52">
        <v>57.363295880149799</v>
      </c>
      <c r="D52">
        <v>56.846456692913399</v>
      </c>
      <c r="F52">
        <v>0.96153846153846101</v>
      </c>
      <c r="G52">
        <f t="shared" si="0"/>
        <v>56.854111656085294</v>
      </c>
      <c r="H52">
        <f t="shared" si="1"/>
        <v>56.525850575408775</v>
      </c>
      <c r="I52">
        <f t="shared" si="2"/>
        <v>143.93634477779119</v>
      </c>
      <c r="J52">
        <f t="shared" si="3"/>
        <v>137.04286208358428</v>
      </c>
    </row>
    <row r="53" spans="2:10" x14ac:dyDescent="0.3">
      <c r="B53">
        <v>2.5499999999999998</v>
      </c>
      <c r="C53">
        <v>57.432835820895498</v>
      </c>
      <c r="D53">
        <v>56.863999999999997</v>
      </c>
      <c r="F53">
        <v>0.98076923076922995</v>
      </c>
      <c r="G53">
        <f t="shared" si="0"/>
        <v>56.861915223116839</v>
      </c>
      <c r="H53">
        <f t="shared" si="1"/>
        <v>56.523986261318839</v>
      </c>
      <c r="I53">
        <f t="shared" si="2"/>
        <v>144.10021968545362</v>
      </c>
      <c r="J53">
        <f t="shared" si="3"/>
        <v>137.00371148769563</v>
      </c>
    </row>
    <row r="54" spans="2:10" x14ac:dyDescent="0.3">
      <c r="B54">
        <v>2.6</v>
      </c>
      <c r="C54">
        <v>57.332089552238799</v>
      </c>
      <c r="D54">
        <v>56.888446215139403</v>
      </c>
      <c r="F54">
        <v>1</v>
      </c>
      <c r="G54">
        <f t="shared" si="0"/>
        <v>56.869635000000002</v>
      </c>
      <c r="H54">
        <f t="shared" si="1"/>
        <v>56.522329999999997</v>
      </c>
      <c r="I54">
        <f t="shared" si="2"/>
        <v>144.26233500000006</v>
      </c>
      <c r="J54">
        <f t="shared" si="3"/>
        <v>136.96892999999994</v>
      </c>
    </row>
    <row r="55" spans="2:10" x14ac:dyDescent="0.3">
      <c r="B55">
        <v>2.65</v>
      </c>
      <c r="C55">
        <v>57.307116104868904</v>
      </c>
      <c r="D55">
        <v>56.836653386454202</v>
      </c>
      <c r="F55">
        <v>1.0192307692307701</v>
      </c>
      <c r="G55">
        <f t="shared" si="0"/>
        <v>56.877273460312935</v>
      </c>
      <c r="H55">
        <f t="shared" si="1"/>
        <v>56.52087812024331</v>
      </c>
      <c r="I55">
        <f t="shared" si="2"/>
        <v>144.42274266657165</v>
      </c>
      <c r="J55">
        <f t="shared" si="3"/>
        <v>136.93844052510951</v>
      </c>
    </row>
    <row r="56" spans="2:10" x14ac:dyDescent="0.3">
      <c r="B56">
        <v>2.7</v>
      </c>
      <c r="C56">
        <v>57.374045801526698</v>
      </c>
      <c r="D56">
        <v>56.938524590163901</v>
      </c>
      <c r="F56">
        <v>1.0384615384615401</v>
      </c>
      <c r="G56">
        <f t="shared" si="0"/>
        <v>56.884833015477341</v>
      </c>
      <c r="H56">
        <f t="shared" si="1"/>
        <v>56.51962698520677</v>
      </c>
      <c r="I56">
        <f t="shared" si="2"/>
        <v>144.58149332502416</v>
      </c>
      <c r="J56">
        <f t="shared" si="3"/>
        <v>136.91216668934217</v>
      </c>
    </row>
    <row r="57" spans="2:10" x14ac:dyDescent="0.3">
      <c r="B57">
        <v>2.75</v>
      </c>
      <c r="C57">
        <v>57.268939393939398</v>
      </c>
      <c r="D57">
        <v>56.9166666666667</v>
      </c>
      <c r="F57">
        <v>1.0576923076923099</v>
      </c>
      <c r="G57">
        <f t="shared" si="0"/>
        <v>56.892316015470591</v>
      </c>
      <c r="H57">
        <f t="shared" si="1"/>
        <v>56.518572992266023</v>
      </c>
      <c r="I57">
        <f t="shared" si="2"/>
        <v>144.73863632488241</v>
      </c>
      <c r="J57">
        <f t="shared" si="3"/>
        <v>136.89003283758649</v>
      </c>
    </row>
    <row r="58" spans="2:10" x14ac:dyDescent="0.3">
      <c r="B58">
        <v>2.8</v>
      </c>
      <c r="C58">
        <v>57.2918287937743</v>
      </c>
      <c r="D58">
        <v>56.869747899159698</v>
      </c>
      <c r="F58">
        <v>1.07692307692308</v>
      </c>
      <c r="G58">
        <f t="shared" si="0"/>
        <v>56.899724749537846</v>
      </c>
      <c r="H58">
        <f t="shared" si="1"/>
        <v>56.517712572863353</v>
      </c>
      <c r="I58">
        <f t="shared" si="2"/>
        <v>144.89421974029477</v>
      </c>
      <c r="J58">
        <f t="shared" si="3"/>
        <v>136.87196403013041</v>
      </c>
    </row>
    <row r="59" spans="2:10" x14ac:dyDescent="0.3">
      <c r="B59">
        <v>2.85</v>
      </c>
      <c r="C59">
        <v>57.301158301158303</v>
      </c>
      <c r="D59">
        <v>56.974468085106402</v>
      </c>
      <c r="F59">
        <v>1.09615384615385</v>
      </c>
      <c r="G59">
        <f t="shared" si="0"/>
        <v>56.907061446904279</v>
      </c>
      <c r="H59">
        <f t="shared" si="1"/>
        <v>56.517042192354722</v>
      </c>
      <c r="I59">
        <f t="shared" si="2"/>
        <v>145.04829038498985</v>
      </c>
      <c r="J59">
        <f t="shared" si="3"/>
        <v>136.85788603944917</v>
      </c>
    </row>
    <row r="60" spans="2:10" x14ac:dyDescent="0.3">
      <c r="B60">
        <v>2.9</v>
      </c>
      <c r="C60">
        <v>57.314960629921302</v>
      </c>
      <c r="D60">
        <v>56.965517241379303</v>
      </c>
      <c r="F60">
        <v>1.1153846153846201</v>
      </c>
      <c r="G60">
        <f t="shared" si="0"/>
        <v>56.9143282774874</v>
      </c>
      <c r="H60">
        <f t="shared" si="1"/>
        <v>56.516558349855103</v>
      </c>
      <c r="I60">
        <f t="shared" si="2"/>
        <v>145.2008938272354</v>
      </c>
      <c r="J60">
        <f t="shared" si="3"/>
        <v>136.84772534695716</v>
      </c>
    </row>
    <row r="61" spans="2:10" x14ac:dyDescent="0.3">
      <c r="B61">
        <v>2.95</v>
      </c>
      <c r="C61">
        <v>57.2661290322581</v>
      </c>
      <c r="D61">
        <v>56.956331877729298</v>
      </c>
      <c r="F61">
        <v>1.1346153846153799</v>
      </c>
      <c r="G61">
        <f t="shared" si="0"/>
        <v>56.92152735260936</v>
      </c>
      <c r="H61">
        <f t="shared" si="1"/>
        <v>56.516257578081934</v>
      </c>
      <c r="I61">
        <f t="shared" si="2"/>
        <v>145.35207440479655</v>
      </c>
      <c r="J61">
        <f t="shared" si="3"/>
        <v>136.84140913972061</v>
      </c>
    </row>
    <row r="62" spans="2:10" x14ac:dyDescent="0.3">
      <c r="B62">
        <v>3</v>
      </c>
      <c r="C62">
        <v>57.268292682926798</v>
      </c>
      <c r="D62">
        <v>57</v>
      </c>
      <c r="F62">
        <v>1.15384615384615</v>
      </c>
      <c r="G62">
        <f t="shared" si="0"/>
        <v>56.92866072570947</v>
      </c>
      <c r="H62">
        <f t="shared" si="1"/>
        <v>56.516136443196736</v>
      </c>
      <c r="I62">
        <f t="shared" si="2"/>
        <v>145.50187523989888</v>
      </c>
      <c r="J62">
        <f t="shared" si="3"/>
        <v>136.83886530713144</v>
      </c>
    </row>
    <row r="63" spans="2:10" x14ac:dyDescent="0.3">
      <c r="B63">
        <v>3.05</v>
      </c>
      <c r="C63">
        <v>57.297520661157002</v>
      </c>
      <c r="D63">
        <v>57</v>
      </c>
      <c r="F63">
        <v>1.17307692307692</v>
      </c>
      <c r="G63">
        <f t="shared" si="0"/>
        <v>56.935730393056645</v>
      </c>
      <c r="H63">
        <f t="shared" si="1"/>
        <v>56.516191544644975</v>
      </c>
      <c r="I63">
        <f t="shared" si="2"/>
        <v>145.65033825418953</v>
      </c>
      <c r="J63">
        <f t="shared" si="3"/>
        <v>136.84002243754449</v>
      </c>
    </row>
    <row r="64" spans="2:10" x14ac:dyDescent="0.3">
      <c r="B64">
        <v>3.1</v>
      </c>
      <c r="C64">
        <v>57.357142857142897</v>
      </c>
      <c r="D64">
        <v>57</v>
      </c>
      <c r="F64">
        <v>1.1923076923076901</v>
      </c>
      <c r="G64">
        <f t="shared" si="0"/>
        <v>56.942738294462018</v>
      </c>
      <c r="H64">
        <f t="shared" si="1"/>
        <v>56.516419514994048</v>
      </c>
      <c r="I64">
        <f t="shared" si="2"/>
        <v>145.79750418370236</v>
      </c>
      <c r="J64">
        <f t="shared" si="3"/>
        <v>136.84480981487502</v>
      </c>
    </row>
    <row r="65" spans="2:10" x14ac:dyDescent="0.3">
      <c r="B65">
        <v>3.15</v>
      </c>
      <c r="C65">
        <v>57.272340425531901</v>
      </c>
      <c r="D65">
        <v>57</v>
      </c>
      <c r="F65">
        <v>1.2115384615384599</v>
      </c>
      <c r="G65">
        <f t="shared" si="0"/>
        <v>56.949686313991606</v>
      </c>
      <c r="H65">
        <f t="shared" si="1"/>
        <v>56.516817019769441</v>
      </c>
      <c r="I65">
        <f t="shared" si="2"/>
        <v>145.94341259382372</v>
      </c>
      <c r="J65">
        <f t="shared" si="3"/>
        <v>136.85315741515825</v>
      </c>
    </row>
    <row r="66" spans="2:10" x14ac:dyDescent="0.3">
      <c r="B66">
        <v>3.2</v>
      </c>
      <c r="C66">
        <v>57.427350427350397</v>
      </c>
      <c r="D66">
        <v>57.0322580645161</v>
      </c>
      <c r="F66">
        <v>1.2307692307692299</v>
      </c>
      <c r="G66">
        <f t="shared" si="0"/>
        <v>56.956576280679016</v>
      </c>
      <c r="H66">
        <f t="shared" si="1"/>
        <v>56.517380757289132</v>
      </c>
      <c r="I66">
        <f t="shared" si="2"/>
        <v>146.08810189425935</v>
      </c>
      <c r="J66">
        <f t="shared" si="3"/>
        <v>136.86499590307176</v>
      </c>
    </row>
    <row r="67" spans="2:10" x14ac:dyDescent="0.3">
      <c r="B67">
        <v>3.25</v>
      </c>
      <c r="C67">
        <v>57.366379310344797</v>
      </c>
      <c r="D67">
        <v>57.0704225352113</v>
      </c>
      <c r="F67">
        <v>1.25</v>
      </c>
      <c r="G67">
        <f t="shared" si="0"/>
        <v>56.963409969238285</v>
      </c>
      <c r="H67">
        <f t="shared" si="1"/>
        <v>56.51810745849609</v>
      </c>
      <c r="I67">
        <f t="shared" si="2"/>
        <v>146.23160935400398</v>
      </c>
      <c r="J67">
        <f t="shared" si="3"/>
        <v>136.8802566284179</v>
      </c>
    </row>
    <row r="68" spans="2:10" x14ac:dyDescent="0.3">
      <c r="B68">
        <v>3.3</v>
      </c>
      <c r="C68">
        <v>57.466960352422902</v>
      </c>
      <c r="D68">
        <v>57.075117370892002</v>
      </c>
      <c r="F68">
        <v>1.2692307692307701</v>
      </c>
      <c r="G68">
        <f t="shared" ref="G68:G131" si="4">0.000002*F68^6+0.002244*F68^5-0.030186*F68^4+0.155499*F68^3-0.417784*F68^2+0.877876*F68^1+56.281984</f>
        <v>56.970189100776707</v>
      </c>
      <c r="H68">
        <f t="shared" ref="H68:H131" si="5">-0.00005*F68^6-0.00017*F68^5+0.01207*F68^4-0.13121*F68^3+0.59998*F68^2-0.93424*F68^1+56.97595</f>
        <v>56.518993886789026</v>
      </c>
      <c r="I68">
        <f t="shared" ref="I68:I131" si="6">21*(G68-50)</f>
        <v>146.37397111631086</v>
      </c>
      <c r="J68">
        <f t="shared" ref="J68:J131" si="7">21*(H68-50)</f>
        <v>136.89887162256954</v>
      </c>
    </row>
    <row r="69" spans="2:10" x14ac:dyDescent="0.3">
      <c r="B69">
        <v>3.35</v>
      </c>
      <c r="C69">
        <v>57.4713656387665</v>
      </c>
      <c r="D69">
        <v>57.100478468899503</v>
      </c>
      <c r="F69">
        <v>1.2884615384615401</v>
      </c>
      <c r="G69">
        <f t="shared" si="4"/>
        <v>56.976915343507827</v>
      </c>
      <c r="H69">
        <f t="shared" si="5"/>
        <v>56.520036837851272</v>
      </c>
      <c r="I69">
        <f t="shared" si="6"/>
        <v>146.51522221366434</v>
      </c>
      <c r="J69">
        <f t="shared" si="7"/>
        <v>136.92077359487672</v>
      </c>
    </row>
    <row r="70" spans="2:10" x14ac:dyDescent="0.3">
      <c r="B70">
        <v>3.4</v>
      </c>
      <c r="C70">
        <v>57.5</v>
      </c>
      <c r="D70">
        <v>57.068627450980401</v>
      </c>
      <c r="F70">
        <v>1.3076923076923099</v>
      </c>
      <c r="G70">
        <f t="shared" si="4"/>
        <v>56.983590313464447</v>
      </c>
      <c r="H70">
        <f t="shared" si="5"/>
        <v>56.521233139477857</v>
      </c>
      <c r="I70">
        <f t="shared" si="6"/>
        <v>146.65539658275338</v>
      </c>
      <c r="J70">
        <f t="shared" si="7"/>
        <v>136.945895929035</v>
      </c>
    </row>
    <row r="71" spans="2:10" x14ac:dyDescent="0.3">
      <c r="B71">
        <v>3.45</v>
      </c>
      <c r="C71">
        <v>57.5</v>
      </c>
      <c r="D71">
        <v>57.106796116504903</v>
      </c>
      <c r="F71">
        <v>1.32692307692308</v>
      </c>
      <c r="G71">
        <f t="shared" si="4"/>
        <v>56.990215575211707</v>
      </c>
      <c r="H71">
        <f t="shared" si="5"/>
        <v>56.522579651400775</v>
      </c>
      <c r="I71">
        <f t="shared" si="6"/>
        <v>146.79452707944586</v>
      </c>
      <c r="J71">
        <f t="shared" si="7"/>
        <v>136.97417267941628</v>
      </c>
    </row>
    <row r="72" spans="2:10" x14ac:dyDescent="0.3">
      <c r="B72">
        <v>3.5</v>
      </c>
      <c r="C72">
        <v>57.530232558139502</v>
      </c>
      <c r="D72">
        <v>57.034825870646799</v>
      </c>
      <c r="F72">
        <v>1.34615384615385</v>
      </c>
      <c r="G72">
        <f t="shared" si="4"/>
        <v>56.996792642560266</v>
      </c>
      <c r="H72">
        <f t="shared" si="5"/>
        <v>56.524073265112392</v>
      </c>
      <c r="I72">
        <f t="shared" si="6"/>
        <v>146.93264549376556</v>
      </c>
      <c r="J72">
        <f t="shared" si="7"/>
        <v>137.00553856736025</v>
      </c>
    </row>
    <row r="73" spans="2:10" x14ac:dyDescent="0.3">
      <c r="B73">
        <v>3.55</v>
      </c>
      <c r="C73">
        <v>57.5</v>
      </c>
      <c r="D73">
        <v>57.059405940594097</v>
      </c>
      <c r="F73">
        <v>1.3653846153846101</v>
      </c>
      <c r="G73">
        <f t="shared" si="4"/>
        <v>57.003322979279545</v>
      </c>
      <c r="H73">
        <f t="shared" si="5"/>
        <v>56.525710903687113</v>
      </c>
      <c r="I73">
        <f t="shared" si="6"/>
        <v>147.06978256487045</v>
      </c>
      <c r="J73">
        <f t="shared" si="7"/>
        <v>137.03992897742938</v>
      </c>
    </row>
    <row r="74" spans="2:10" x14ac:dyDescent="0.3">
      <c r="B74">
        <v>3.6</v>
      </c>
      <c r="C74">
        <v>57.520737327188897</v>
      </c>
      <c r="D74">
        <v>57.0609137055838</v>
      </c>
      <c r="F74">
        <v>1.3846153846153799</v>
      </c>
      <c r="G74">
        <f t="shared" si="4"/>
        <v>57.009807999811052</v>
      </c>
      <c r="H74">
        <f t="shared" si="5"/>
        <v>56.527489521601119</v>
      </c>
      <c r="I74">
        <f t="shared" si="6"/>
        <v>147.20596799603209</v>
      </c>
      <c r="J74">
        <f t="shared" si="7"/>
        <v>137.0772799536235</v>
      </c>
    </row>
    <row r="75" spans="2:10" x14ac:dyDescent="0.3">
      <c r="B75">
        <v>3.65</v>
      </c>
      <c r="C75">
        <v>57.5</v>
      </c>
      <c r="D75">
        <v>57.0561224489796</v>
      </c>
      <c r="F75">
        <v>1.40384615384615</v>
      </c>
      <c r="G75">
        <f t="shared" si="4"/>
        <v>57.016249069981733</v>
      </c>
      <c r="H75">
        <f t="shared" si="5"/>
        <v>56.529406104550375</v>
      </c>
      <c r="I75">
        <f t="shared" si="6"/>
        <v>147.34123046961639</v>
      </c>
      <c r="J75">
        <f t="shared" si="7"/>
        <v>137.1175281955579</v>
      </c>
    </row>
    <row r="76" spans="2:10" x14ac:dyDescent="0.3">
      <c r="B76">
        <v>3.7</v>
      </c>
      <c r="C76">
        <v>57.528846153846203</v>
      </c>
      <c r="D76">
        <v>57.082901554404103</v>
      </c>
      <c r="F76">
        <v>1.42307692307692</v>
      </c>
      <c r="G76">
        <f t="shared" si="4"/>
        <v>57.022647507717451</v>
      </c>
      <c r="H76">
        <f t="shared" si="5"/>
        <v>56.53145766926675</v>
      </c>
      <c r="I76">
        <f t="shared" si="6"/>
        <v>147.47559766206649</v>
      </c>
      <c r="J76">
        <f t="shared" si="7"/>
        <v>137.16061105460176</v>
      </c>
    </row>
    <row r="77" spans="2:10" x14ac:dyDescent="0.3">
      <c r="B77">
        <v>3.75</v>
      </c>
      <c r="C77">
        <v>57.596059113300498</v>
      </c>
      <c r="D77">
        <v>57.094736842105299</v>
      </c>
      <c r="F77">
        <v>1.4423076923076901</v>
      </c>
      <c r="G77">
        <f t="shared" si="4"/>
        <v>57.029004583756524</v>
      </c>
      <c r="H77">
        <f t="shared" si="5"/>
        <v>56.533641263332392</v>
      </c>
      <c r="I77">
        <f t="shared" si="6"/>
        <v>147.60909625888701</v>
      </c>
      <c r="J77">
        <f t="shared" si="7"/>
        <v>137.20646652998022</v>
      </c>
    </row>
    <row r="78" spans="2:10" x14ac:dyDescent="0.3">
      <c r="B78">
        <v>3.8</v>
      </c>
      <c r="C78">
        <v>57.617647058823501</v>
      </c>
      <c r="D78">
        <v>57.155913978494603</v>
      </c>
      <c r="F78">
        <v>1.4615384615384599</v>
      </c>
      <c r="G78">
        <f t="shared" si="4"/>
        <v>57.035321522363326</v>
      </c>
      <c r="H78">
        <f t="shared" si="5"/>
        <v>56.535953964992189</v>
      </c>
      <c r="I78">
        <f t="shared" si="6"/>
        <v>147.74175196962983</v>
      </c>
      <c r="J78">
        <f t="shared" si="7"/>
        <v>137.25503326483596</v>
      </c>
    </row>
    <row r="79" spans="2:10" x14ac:dyDescent="0.3">
      <c r="B79">
        <v>3.85</v>
      </c>
      <c r="C79">
        <v>57.592039800995003</v>
      </c>
      <c r="D79">
        <v>57.031914893617</v>
      </c>
      <c r="F79">
        <v>1.4807692307692299</v>
      </c>
      <c r="G79">
        <f t="shared" si="4"/>
        <v>57.041599502041954</v>
      </c>
      <c r="H79">
        <f t="shared" si="5"/>
        <v>56.538392882964501</v>
      </c>
      <c r="I79">
        <f t="shared" si="6"/>
        <v>147.87358954288104</v>
      </c>
      <c r="J79">
        <f t="shared" si="7"/>
        <v>137.30625054225453</v>
      </c>
    </row>
    <row r="80" spans="2:10" x14ac:dyDescent="0.3">
      <c r="B80">
        <v>3.9</v>
      </c>
      <c r="C80">
        <v>57.604060913705602</v>
      </c>
      <c r="D80">
        <v>57.098901098901102</v>
      </c>
      <c r="F80">
        <v>1.5</v>
      </c>
      <c r="G80">
        <f t="shared" si="4"/>
        <v>57.047839656249998</v>
      </c>
      <c r="H80">
        <f t="shared" si="5"/>
        <v>56.54095515625</v>
      </c>
      <c r="I80">
        <f t="shared" si="6"/>
        <v>148.00463278124997</v>
      </c>
      <c r="J80">
        <f t="shared" si="7"/>
        <v>137.36005828124999</v>
      </c>
    </row>
    <row r="81" spans="2:10" x14ac:dyDescent="0.3">
      <c r="B81">
        <v>3.95</v>
      </c>
      <c r="C81">
        <v>57.663316582914597</v>
      </c>
      <c r="D81">
        <v>57.105555555555597</v>
      </c>
      <c r="F81">
        <v>1.5192307692307701</v>
      </c>
      <c r="G81">
        <f t="shared" si="4"/>
        <v>57.054043074112343</v>
      </c>
      <c r="H81">
        <f t="shared" si="5"/>
        <v>56.543637953938713</v>
      </c>
      <c r="I81">
        <f t="shared" si="6"/>
        <v>148.1349045563592</v>
      </c>
      <c r="J81">
        <f t="shared" si="7"/>
        <v>137.41639703271298</v>
      </c>
    </row>
    <row r="82" spans="2:10" x14ac:dyDescent="0.3">
      <c r="B82">
        <v>4</v>
      </c>
      <c r="C82">
        <v>57.722513089005197</v>
      </c>
      <c r="D82">
        <v>57.193181818181799</v>
      </c>
      <c r="F82">
        <v>1.5384615384615401</v>
      </c>
      <c r="G82">
        <f t="shared" si="4"/>
        <v>57.060210801135078</v>
      </c>
      <c r="H82">
        <f t="shared" si="5"/>
        <v>56.546438475015272</v>
      </c>
      <c r="I82">
        <f t="shared" si="6"/>
        <v>148.26442682383663</v>
      </c>
      <c r="J82">
        <f t="shared" si="7"/>
        <v>137.4752079753207</v>
      </c>
    </row>
    <row r="83" spans="2:10" x14ac:dyDescent="0.3">
      <c r="B83">
        <v>4.05</v>
      </c>
      <c r="C83">
        <v>57.723404255319103</v>
      </c>
      <c r="D83">
        <v>57.108571428571402</v>
      </c>
      <c r="F83">
        <v>1.5576923076923099</v>
      </c>
      <c r="G83">
        <f t="shared" si="4"/>
        <v>57.066343839919462</v>
      </c>
      <c r="H83">
        <f t="shared" si="5"/>
        <v>56.549353948162306</v>
      </c>
      <c r="I83">
        <f t="shared" si="6"/>
        <v>148.39322063830869</v>
      </c>
      <c r="J83">
        <f t="shared" si="7"/>
        <v>137.53643291140844</v>
      </c>
    </row>
    <row r="84" spans="2:10" x14ac:dyDescent="0.3">
      <c r="B84">
        <v>4.0999999999999996</v>
      </c>
      <c r="C84">
        <v>57.763440860215098</v>
      </c>
      <c r="D84">
        <v>57.156976744185997</v>
      </c>
      <c r="F84">
        <v>1.57692307692308</v>
      </c>
      <c r="G84">
        <f t="shared" si="4"/>
        <v>57.072443150875955</v>
      </c>
      <c r="H84">
        <f t="shared" si="5"/>
        <v>56.552381631562028</v>
      </c>
      <c r="I84">
        <f t="shared" si="6"/>
        <v>148.52130616839506</v>
      </c>
      <c r="J84">
        <f t="shared" si="7"/>
        <v>137.60001426280257</v>
      </c>
    </row>
    <row r="85" spans="2:10" x14ac:dyDescent="0.3">
      <c r="B85">
        <v>4.1500000000000004</v>
      </c>
      <c r="C85">
        <v>57.693989071038303</v>
      </c>
      <c r="D85">
        <v>57.179640718562901</v>
      </c>
      <c r="F85">
        <v>1.59615384615385</v>
      </c>
      <c r="G85">
        <f t="shared" si="4"/>
        <v>57.078509652938365</v>
      </c>
      <c r="H85">
        <f t="shared" si="5"/>
        <v>56.555518812695979</v>
      </c>
      <c r="I85">
        <f t="shared" si="6"/>
        <v>148.64870271170565</v>
      </c>
      <c r="J85">
        <f t="shared" si="7"/>
        <v>137.66589506661558</v>
      </c>
    </row>
    <row r="86" spans="2:10" x14ac:dyDescent="0.3">
      <c r="B86">
        <v>4.2</v>
      </c>
      <c r="C86">
        <v>57.7374301675978</v>
      </c>
      <c r="D86">
        <v>57.227544910179603</v>
      </c>
      <c r="F86">
        <v>1.6153846153846101</v>
      </c>
      <c r="G86">
        <f t="shared" si="4"/>
        <v>57.084544224277984</v>
      </c>
      <c r="H86">
        <f t="shared" si="5"/>
        <v>56.558762808143015</v>
      </c>
      <c r="I86">
        <f t="shared" si="6"/>
        <v>148.77542870983766</v>
      </c>
      <c r="J86">
        <f t="shared" si="7"/>
        <v>137.73401897100331</v>
      </c>
    </row>
    <row r="87" spans="2:10" x14ac:dyDescent="0.3">
      <c r="B87">
        <v>4.25</v>
      </c>
      <c r="C87">
        <v>57.734463276836202</v>
      </c>
      <c r="D87">
        <v>57.279503105590102</v>
      </c>
      <c r="F87">
        <v>1.6346153846153799</v>
      </c>
      <c r="G87">
        <f t="shared" si="4"/>
        <v>57.090547703017911</v>
      </c>
      <c r="H87">
        <f t="shared" si="5"/>
        <v>56.562110963375382</v>
      </c>
      <c r="I87">
        <f t="shared" si="6"/>
        <v>148.90150176337613</v>
      </c>
      <c r="J87">
        <f t="shared" si="7"/>
        <v>137.80433023088301</v>
      </c>
    </row>
    <row r="88" spans="2:10" x14ac:dyDescent="0.3">
      <c r="B88">
        <v>4.3</v>
      </c>
      <c r="C88">
        <v>57.715909090909101</v>
      </c>
      <c r="D88">
        <v>57.132075471698101</v>
      </c>
      <c r="F88">
        <v>1.65384615384615</v>
      </c>
      <c r="G88">
        <f t="shared" si="4"/>
        <v>57.096520887947328</v>
      </c>
      <c r="H88">
        <f t="shared" si="5"/>
        <v>56.565560652553039</v>
      </c>
      <c r="I88">
        <f t="shared" si="6"/>
        <v>149.02693864689388</v>
      </c>
      <c r="J88">
        <f t="shared" si="7"/>
        <v>137.87677370361382</v>
      </c>
    </row>
    <row r="89" spans="2:10" x14ac:dyDescent="0.3">
      <c r="B89">
        <v>4.3499999999999996</v>
      </c>
      <c r="C89">
        <v>57.619047619047599</v>
      </c>
      <c r="D89">
        <v>57.285714285714299</v>
      </c>
      <c r="F89">
        <v>1.67307692307692</v>
      </c>
      <c r="G89">
        <f t="shared" si="4"/>
        <v>57.102464539235932</v>
      </c>
      <c r="H89">
        <f t="shared" si="5"/>
        <v>56.569109278316141</v>
      </c>
      <c r="I89">
        <f t="shared" si="6"/>
        <v>149.15175532395457</v>
      </c>
      <c r="J89">
        <f t="shared" si="7"/>
        <v>137.95129484463897</v>
      </c>
    </row>
    <row r="90" spans="2:10" x14ac:dyDescent="0.3">
      <c r="B90">
        <v>4.4000000000000004</v>
      </c>
      <c r="C90">
        <v>57.710059171597599</v>
      </c>
      <c r="D90">
        <v>57.127388535031898</v>
      </c>
      <c r="F90">
        <v>1.6923076923076901</v>
      </c>
      <c r="G90">
        <f t="shared" si="4"/>
        <v>57.108379379148417</v>
      </c>
      <c r="H90">
        <f t="shared" si="5"/>
        <v>56.57275427157569</v>
      </c>
      <c r="I90">
        <f t="shared" si="6"/>
        <v>149.27596696211674</v>
      </c>
      <c r="J90">
        <f t="shared" si="7"/>
        <v>138.02783970308948</v>
      </c>
    </row>
    <row r="91" spans="2:10" x14ac:dyDescent="0.3">
      <c r="B91">
        <v>4.45</v>
      </c>
      <c r="C91">
        <v>57.662576687116598</v>
      </c>
      <c r="D91">
        <v>57.187096774193598</v>
      </c>
      <c r="F91">
        <v>1.7115384615384599</v>
      </c>
      <c r="G91">
        <f t="shared" si="4"/>
        <v>57.114266092759017</v>
      </c>
      <c r="H91">
        <f t="shared" si="5"/>
        <v>56.576493091302368</v>
      </c>
      <c r="I91">
        <f t="shared" si="6"/>
        <v>149.39958794793935</v>
      </c>
      <c r="J91">
        <f t="shared" si="7"/>
        <v>138.10635491734973</v>
      </c>
    </row>
    <row r="92" spans="2:10" x14ac:dyDescent="0.3">
      <c r="B92">
        <v>4.5</v>
      </c>
      <c r="C92">
        <v>57.720496894409898</v>
      </c>
      <c r="D92">
        <v>57.068027210884402</v>
      </c>
      <c r="F92">
        <v>1.7307692307692299</v>
      </c>
      <c r="G92">
        <f t="shared" si="4"/>
        <v>57.120125328666134</v>
      </c>
      <c r="H92">
        <f t="shared" si="5"/>
        <v>56.580323224313574</v>
      </c>
      <c r="I92">
        <f t="shared" si="6"/>
        <v>149.5226319019888</v>
      </c>
      <c r="J92">
        <f t="shared" si="7"/>
        <v>138.18678771058507</v>
      </c>
    </row>
    <row r="93" spans="2:10" x14ac:dyDescent="0.3">
      <c r="B93">
        <v>4.55</v>
      </c>
      <c r="C93">
        <v>57.685185185185198</v>
      </c>
      <c r="D93">
        <v>57.12</v>
      </c>
      <c r="F93">
        <v>1.75</v>
      </c>
      <c r="G93">
        <f t="shared" si="4"/>
        <v>57.12595769970703</v>
      </c>
      <c r="H93">
        <f t="shared" si="5"/>
        <v>56.584242185058592</v>
      </c>
      <c r="I93">
        <f t="shared" si="6"/>
        <v>149.64511169384764</v>
      </c>
      <c r="J93">
        <f t="shared" si="7"/>
        <v>138.26908588623044</v>
      </c>
    </row>
    <row r="94" spans="2:10" x14ac:dyDescent="0.3">
      <c r="B94">
        <v>4.5999999999999996</v>
      </c>
      <c r="C94">
        <v>57.812903225806501</v>
      </c>
      <c r="D94">
        <v>57.095238095238102</v>
      </c>
      <c r="F94">
        <v>1.7692307692307701</v>
      </c>
      <c r="G94">
        <f t="shared" si="4"/>
        <v>57.131763783672611</v>
      </c>
      <c r="H94">
        <f t="shared" si="5"/>
        <v>56.588247515401996</v>
      </c>
      <c r="I94">
        <f t="shared" si="6"/>
        <v>149.76703945712484</v>
      </c>
      <c r="J94">
        <f t="shared" si="7"/>
        <v>138.35319782344192</v>
      </c>
    </row>
    <row r="95" spans="2:10" x14ac:dyDescent="0.3">
      <c r="B95">
        <v>4.6500000000000004</v>
      </c>
      <c r="C95">
        <v>57.810457516339902</v>
      </c>
      <c r="D95">
        <v>57.139860139860097</v>
      </c>
      <c r="F95">
        <v>1.7884615384615401</v>
      </c>
      <c r="G95">
        <f t="shared" si="4"/>
        <v>57.137544124022249</v>
      </c>
      <c r="H95">
        <f t="shared" si="5"/>
        <v>56.592336784405184</v>
      </c>
      <c r="I95">
        <f t="shared" si="6"/>
        <v>149.88842660446721</v>
      </c>
      <c r="J95">
        <f t="shared" si="7"/>
        <v>138.43907247250885</v>
      </c>
    </row>
    <row r="96" spans="2:10" x14ac:dyDescent="0.3">
      <c r="B96">
        <v>4.7</v>
      </c>
      <c r="C96">
        <v>57.816993464052302</v>
      </c>
      <c r="D96">
        <v>57.090909090909101</v>
      </c>
      <c r="F96">
        <v>1.8076923076923099</v>
      </c>
      <c r="G96">
        <f t="shared" si="4"/>
        <v>57.143299230598707</v>
      </c>
      <c r="H96">
        <f t="shared" si="5"/>
        <v>56.596507588106114</v>
      </c>
      <c r="I96">
        <f t="shared" si="6"/>
        <v>150.00928384257284</v>
      </c>
      <c r="J96">
        <f t="shared" si="7"/>
        <v>138.52665935022839</v>
      </c>
    </row>
    <row r="97" spans="2:10" x14ac:dyDescent="0.3">
      <c r="B97">
        <v>4.75</v>
      </c>
      <c r="C97">
        <v>57.8707482993197</v>
      </c>
      <c r="D97">
        <v>57.105633802816897</v>
      </c>
      <c r="F97">
        <v>1.82692307692308</v>
      </c>
      <c r="G97">
        <f t="shared" si="4"/>
        <v>57.149029580343147</v>
      </c>
      <c r="H97">
        <f t="shared" si="5"/>
        <v>56.600757549297235</v>
      </c>
      <c r="I97">
        <f t="shared" si="6"/>
        <v>150.12962118720608</v>
      </c>
      <c r="J97">
        <f t="shared" si="7"/>
        <v>138.61590853524194</v>
      </c>
    </row>
    <row r="98" spans="2:10" x14ac:dyDescent="0.3">
      <c r="B98">
        <v>4.8</v>
      </c>
      <c r="C98">
        <v>57.923076923076898</v>
      </c>
      <c r="D98">
        <v>57.057553956834496</v>
      </c>
      <c r="F98">
        <v>1.84615384615385</v>
      </c>
      <c r="G98">
        <f t="shared" si="4"/>
        <v>57.154735618010164</v>
      </c>
      <c r="H98">
        <f t="shared" si="5"/>
        <v>56.605084317301554</v>
      </c>
      <c r="I98">
        <f t="shared" si="6"/>
        <v>150.24944797821345</v>
      </c>
      <c r="J98">
        <f t="shared" si="7"/>
        <v>138.70677066333263</v>
      </c>
    </row>
    <row r="99" spans="2:10" x14ac:dyDescent="0.3">
      <c r="B99">
        <v>4.8499999999999996</v>
      </c>
      <c r="C99">
        <v>57.890410958904098</v>
      </c>
      <c r="D99">
        <v>57.191176470588204</v>
      </c>
      <c r="F99">
        <v>1.8653846153846101</v>
      </c>
      <c r="G99">
        <f t="shared" si="4"/>
        <v>57.160417756882914</v>
      </c>
      <c r="H99">
        <f t="shared" si="5"/>
        <v>56.609485567746908</v>
      </c>
      <c r="I99">
        <f t="shared" si="6"/>
        <v>150.36877289454119</v>
      </c>
      <c r="J99">
        <f t="shared" si="7"/>
        <v>138.79919692268507</v>
      </c>
    </row>
    <row r="100" spans="2:10" x14ac:dyDescent="0.3">
      <c r="B100">
        <v>4.9000000000000004</v>
      </c>
      <c r="C100">
        <v>57.914893617021299</v>
      </c>
      <c r="D100">
        <v>57.044117647058798</v>
      </c>
      <c r="F100">
        <v>1.8846153846153799</v>
      </c>
      <c r="G100">
        <f t="shared" si="4"/>
        <v>57.166076379488374</v>
      </c>
      <c r="H100">
        <f t="shared" si="5"/>
        <v>56.613959002338454</v>
      </c>
      <c r="I100">
        <f t="shared" si="6"/>
        <v>150.48760396925584</v>
      </c>
      <c r="J100">
        <f t="shared" si="7"/>
        <v>138.89313904910753</v>
      </c>
    </row>
    <row r="101" spans="2:10" x14ac:dyDescent="0.3">
      <c r="B101">
        <v>4.95</v>
      </c>
      <c r="C101">
        <v>57.808823529411796</v>
      </c>
      <c r="D101">
        <v>57.046511627907002</v>
      </c>
      <c r="F101">
        <v>1.90384615384615</v>
      </c>
      <c r="G101">
        <f t="shared" si="4"/>
        <v>57.171711838312554</v>
      </c>
      <c r="H101">
        <f t="shared" si="5"/>
        <v>56.618502348629235</v>
      </c>
      <c r="I101">
        <f t="shared" si="6"/>
        <v>150.60594860456362</v>
      </c>
      <c r="J101">
        <f t="shared" si="7"/>
        <v>138.98854932121395</v>
      </c>
    </row>
    <row r="102" spans="2:10" x14ac:dyDescent="0.3">
      <c r="B102">
        <v>5</v>
      </c>
      <c r="C102">
        <v>57.935251798561197</v>
      </c>
      <c r="D102">
        <v>57.113636363636402</v>
      </c>
      <c r="F102">
        <v>1.92307692307692</v>
      </c>
      <c r="G102">
        <f t="shared" si="4"/>
        <v>57.17732445651589</v>
      </c>
      <c r="H102">
        <f t="shared" si="5"/>
        <v>56.623113359789045</v>
      </c>
      <c r="I102">
        <f t="shared" si="6"/>
        <v>150.7238135868337</v>
      </c>
      <c r="J102">
        <f t="shared" si="7"/>
        <v>139.08538055556994</v>
      </c>
    </row>
    <row r="103" spans="2:10" x14ac:dyDescent="0.3">
      <c r="B103">
        <v>5.05</v>
      </c>
      <c r="C103">
        <v>57.834586466165398</v>
      </c>
      <c r="D103">
        <v>57.095238095238102</v>
      </c>
      <c r="F103">
        <v>1.9423076923076901</v>
      </c>
      <c r="G103">
        <f t="shared" si="4"/>
        <v>57.182914528648659</v>
      </c>
      <c r="H103">
        <f t="shared" si="5"/>
        <v>56.627789814371376</v>
      </c>
      <c r="I103">
        <f t="shared" si="6"/>
        <v>150.84120510162185</v>
      </c>
      <c r="J103">
        <f t="shared" si="7"/>
        <v>139.18358610179888</v>
      </c>
    </row>
    <row r="104" spans="2:10" x14ac:dyDescent="0.3">
      <c r="B104">
        <v>5.0999999999999996</v>
      </c>
      <c r="C104">
        <v>58</v>
      </c>
      <c r="D104">
        <v>57.088709677419402</v>
      </c>
      <c r="F104">
        <v>1.9615384615384599</v>
      </c>
      <c r="G104">
        <f t="shared" si="4"/>
        <v>57.188482321366486</v>
      </c>
      <c r="H104">
        <f t="shared" si="5"/>
        <v>56.632529516078613</v>
      </c>
      <c r="I104">
        <f t="shared" si="6"/>
        <v>150.9581287486962</v>
      </c>
      <c r="J104">
        <f t="shared" si="7"/>
        <v>139.28311983765087</v>
      </c>
    </row>
    <row r="105" spans="2:10" x14ac:dyDescent="0.3">
      <c r="B105">
        <v>5.15</v>
      </c>
      <c r="C105">
        <v>57.953488372092998</v>
      </c>
      <c r="D105">
        <v>57.136000000000003</v>
      </c>
      <c r="F105">
        <v>1.9807692307692299</v>
      </c>
      <c r="G105">
        <f t="shared" si="4"/>
        <v>57.194028074145905</v>
      </c>
      <c r="H105">
        <f t="shared" si="5"/>
        <v>56.637330293525366</v>
      </c>
      <c r="I105">
        <f t="shared" si="6"/>
        <v>151.074589557064</v>
      </c>
      <c r="J105">
        <f t="shared" si="7"/>
        <v>139.38393616403269</v>
      </c>
    </row>
    <row r="106" spans="2:10" x14ac:dyDescent="0.3">
      <c r="B106">
        <v>5.2</v>
      </c>
      <c r="C106">
        <v>57.955223880597003</v>
      </c>
      <c r="D106">
        <v>57.145161290322598</v>
      </c>
      <c r="F106">
        <v>2</v>
      </c>
      <c r="G106">
        <f t="shared" si="4"/>
        <v>57.199552000000004</v>
      </c>
      <c r="H106">
        <f t="shared" si="5"/>
        <v>56.642189999999999</v>
      </c>
      <c r="I106">
        <f t="shared" si="6"/>
        <v>151.19059200000009</v>
      </c>
      <c r="J106">
        <f t="shared" si="7"/>
        <v>139.48598999999999</v>
      </c>
    </row>
    <row r="107" spans="2:10" x14ac:dyDescent="0.3">
      <c r="B107">
        <v>5.25</v>
      </c>
      <c r="C107">
        <v>57.976377952755897</v>
      </c>
      <c r="D107">
        <v>57.151260504201701</v>
      </c>
      <c r="F107">
        <v>2.0192307692307701</v>
      </c>
      <c r="G107">
        <f t="shared" si="4"/>
        <v>57.205054286194134</v>
      </c>
      <c r="H107">
        <f t="shared" si="5"/>
        <v>56.647106513224323</v>
      </c>
      <c r="I107">
        <f t="shared" si="6"/>
        <v>151.3061400100768</v>
      </c>
      <c r="J107">
        <f t="shared" si="7"/>
        <v>139.58923677771077</v>
      </c>
    </row>
    <row r="108" spans="2:10" x14ac:dyDescent="0.3">
      <c r="B108">
        <v>5.3</v>
      </c>
      <c r="C108">
        <v>58.072000000000003</v>
      </c>
      <c r="D108">
        <v>57.114754098360699</v>
      </c>
      <c r="F108">
        <v>2.0384615384615401</v>
      </c>
      <c r="G108">
        <f t="shared" si="4"/>
        <v>57.210535094961735</v>
      </c>
      <c r="H108">
        <f t="shared" si="5"/>
        <v>56.65207773511149</v>
      </c>
      <c r="I108">
        <f t="shared" si="6"/>
        <v>151.42123699419642</v>
      </c>
      <c r="J108">
        <f t="shared" si="7"/>
        <v>139.69363243734131</v>
      </c>
    </row>
    <row r="109" spans="2:10" x14ac:dyDescent="0.3">
      <c r="B109">
        <v>5.35</v>
      </c>
      <c r="C109">
        <v>58.048780487804898</v>
      </c>
      <c r="D109">
        <v>57.134453781512597</v>
      </c>
      <c r="F109">
        <v>2.0576923076923102</v>
      </c>
      <c r="G109">
        <f t="shared" si="4"/>
        <v>57.215994564220154</v>
      </c>
      <c r="H109">
        <f t="shared" si="5"/>
        <v>56.657101591522071</v>
      </c>
      <c r="I109">
        <f t="shared" si="6"/>
        <v>151.53588584862322</v>
      </c>
      <c r="J109">
        <f t="shared" si="7"/>
        <v>139.79913342196349</v>
      </c>
    </row>
    <row r="110" spans="2:10" x14ac:dyDescent="0.3">
      <c r="B110">
        <v>5.4</v>
      </c>
      <c r="C110">
        <v>58.102564102564102</v>
      </c>
      <c r="D110">
        <v>57.196581196581199</v>
      </c>
      <c r="F110">
        <v>2.0769230769230802</v>
      </c>
      <c r="G110">
        <f t="shared" si="4"/>
        <v>57.221432808286593</v>
      </c>
      <c r="H110">
        <f t="shared" si="5"/>
        <v>56.662176032018252</v>
      </c>
      <c r="I110">
        <f t="shared" si="6"/>
        <v>151.65008897401844</v>
      </c>
      <c r="J110">
        <f t="shared" si="7"/>
        <v>139.90569667238327</v>
      </c>
    </row>
    <row r="111" spans="2:10" x14ac:dyDescent="0.3">
      <c r="B111">
        <v>5.45</v>
      </c>
      <c r="C111">
        <v>58.191666666666698</v>
      </c>
      <c r="D111">
        <v>57.219298245613999</v>
      </c>
      <c r="F111">
        <v>2.0961538461538498</v>
      </c>
      <c r="G111">
        <f t="shared" si="4"/>
        <v>57.226849918594148</v>
      </c>
      <c r="H111">
        <f t="shared" si="5"/>
        <v>56.667299029616302</v>
      </c>
      <c r="I111">
        <f t="shared" si="6"/>
        <v>151.76384829047711</v>
      </c>
      <c r="J111">
        <f t="shared" si="7"/>
        <v>140.01327962194233</v>
      </c>
    </row>
    <row r="112" spans="2:10" x14ac:dyDescent="0.3">
      <c r="B112">
        <v>5.5</v>
      </c>
      <c r="C112">
        <v>58.139130434782601</v>
      </c>
      <c r="D112">
        <v>57.018181818181802</v>
      </c>
      <c r="F112">
        <v>2.1153846153846101</v>
      </c>
      <c r="G112">
        <f t="shared" si="4"/>
        <v>57.232245964407831</v>
      </c>
      <c r="H112">
        <f t="shared" si="5"/>
        <v>56.672468580537142</v>
      </c>
      <c r="I112">
        <f t="shared" si="6"/>
        <v>151.87716525256445</v>
      </c>
      <c r="J112">
        <f t="shared" si="7"/>
        <v>140.12184019128</v>
      </c>
    </row>
    <row r="113" spans="2:10" x14ac:dyDescent="0.3">
      <c r="B113">
        <v>5.5499999999999901</v>
      </c>
      <c r="C113">
        <v>58.178571428571402</v>
      </c>
      <c r="D113">
        <v>57.045871559632999</v>
      </c>
      <c r="F113">
        <v>2.1346153846153801</v>
      </c>
      <c r="G113">
        <f t="shared" si="4"/>
        <v>57.237620993540794</v>
      </c>
      <c r="H113">
        <f t="shared" si="5"/>
        <v>56.677682703955135</v>
      </c>
      <c r="I113">
        <f t="shared" si="6"/>
        <v>151.99004086435667</v>
      </c>
      <c r="J113">
        <f t="shared" si="7"/>
        <v>140.23133678305783</v>
      </c>
    </row>
    <row r="114" spans="2:10" x14ac:dyDescent="0.3">
      <c r="B114">
        <v>5.5999999999999899</v>
      </c>
      <c r="C114">
        <v>58.107142857142897</v>
      </c>
      <c r="D114">
        <v>57</v>
      </c>
      <c r="F114">
        <v>2.1538461538461502</v>
      </c>
      <c r="G114">
        <f t="shared" si="4"/>
        <v>57.242975033070501</v>
      </c>
      <c r="H114">
        <f t="shared" si="5"/>
        <v>56.682939441745049</v>
      </c>
      <c r="I114">
        <f t="shared" si="6"/>
        <v>152.10247569448052</v>
      </c>
      <c r="J114">
        <f t="shared" si="7"/>
        <v>140.34172827664602</v>
      </c>
    </row>
    <row r="115" spans="2:10" x14ac:dyDescent="0.3">
      <c r="B115">
        <v>5.6499999999999897</v>
      </c>
      <c r="C115">
        <v>58.126126126126103</v>
      </c>
      <c r="D115">
        <v>57</v>
      </c>
      <c r="F115">
        <v>2.1730769230769198</v>
      </c>
      <c r="G115">
        <f t="shared" si="4"/>
        <v>57.248308090055048</v>
      </c>
      <c r="H115">
        <f t="shared" si="5"/>
        <v>56.688236858227185</v>
      </c>
      <c r="I115">
        <f t="shared" si="6"/>
        <v>152.214469891156</v>
      </c>
      <c r="J115">
        <f t="shared" si="7"/>
        <v>140.45297402277089</v>
      </c>
    </row>
    <row r="116" spans="2:10" x14ac:dyDescent="0.3">
      <c r="B116">
        <v>5.6999999999999904</v>
      </c>
      <c r="C116">
        <v>58.181818181818201</v>
      </c>
      <c r="D116">
        <v>56.896226415094297</v>
      </c>
      <c r="F116">
        <v>2.1923076923076898</v>
      </c>
      <c r="G116">
        <f t="shared" si="4"/>
        <v>57.253620152249532</v>
      </c>
      <c r="H116">
        <f t="shared" si="5"/>
        <v>56.693573039910689</v>
      </c>
      <c r="I116">
        <f t="shared" si="6"/>
        <v>152.32602319724018</v>
      </c>
      <c r="J116">
        <f t="shared" si="7"/>
        <v>140.56503383812446</v>
      </c>
    </row>
    <row r="117" spans="2:10" x14ac:dyDescent="0.3">
      <c r="B117">
        <v>5.7499999999999902</v>
      </c>
      <c r="C117">
        <v>58.095238095238102</v>
      </c>
      <c r="D117">
        <v>56.990291262135898</v>
      </c>
      <c r="F117">
        <v>2.2115384615384599</v>
      </c>
      <c r="G117">
        <f t="shared" si="4"/>
        <v>57.258911188822502</v>
      </c>
      <c r="H117">
        <f t="shared" si="5"/>
        <v>56.698946095235058</v>
      </c>
      <c r="I117">
        <f t="shared" si="6"/>
        <v>152.43713496527255</v>
      </c>
      <c r="J117">
        <f t="shared" si="7"/>
        <v>140.67786799993621</v>
      </c>
    </row>
    <row r="118" spans="2:10" x14ac:dyDescent="0.3">
      <c r="B118">
        <v>5.7999999999999901</v>
      </c>
      <c r="C118">
        <v>58.095238095238102</v>
      </c>
      <c r="D118">
        <v>56.862745098039198</v>
      </c>
      <c r="F118">
        <v>2.2307692307692299</v>
      </c>
      <c r="G118">
        <f t="shared" si="4"/>
        <v>57.264181151072478</v>
      </c>
      <c r="H118">
        <f t="shared" si="5"/>
        <v>56.704354154309812</v>
      </c>
      <c r="I118">
        <f t="shared" si="6"/>
        <v>152.54780417252204</v>
      </c>
      <c r="J118">
        <f t="shared" si="7"/>
        <v>140.79143724050604</v>
      </c>
    </row>
    <row r="119" spans="2:10" x14ac:dyDescent="0.3">
      <c r="B119">
        <v>5.8499999999999899</v>
      </c>
      <c r="C119">
        <v>58.2156862745098</v>
      </c>
      <c r="D119">
        <v>56.887755102040799</v>
      </c>
      <c r="F119">
        <v>2.25</v>
      </c>
      <c r="G119">
        <f t="shared" si="4"/>
        <v>57.269429973144533</v>
      </c>
      <c r="H119">
        <f t="shared" si="5"/>
        <v>56.709795368652344</v>
      </c>
      <c r="I119">
        <f t="shared" si="6"/>
        <v>152.65802943603518</v>
      </c>
      <c r="J119">
        <f t="shared" si="7"/>
        <v>140.90570274169923</v>
      </c>
    </row>
    <row r="120" spans="2:10" x14ac:dyDescent="0.3">
      <c r="B120">
        <v>5.8999999999999897</v>
      </c>
      <c r="C120">
        <v>58.156862745098003</v>
      </c>
      <c r="D120">
        <v>56.919191919191903</v>
      </c>
      <c r="F120">
        <v>2.2692307692307701</v>
      </c>
      <c r="G120">
        <f t="shared" si="4"/>
        <v>57.274657572746953</v>
      </c>
      <c r="H120">
        <f t="shared" si="5"/>
        <v>56.715267910923941</v>
      </c>
      <c r="I120">
        <f t="shared" si="6"/>
        <v>152.76780902768601</v>
      </c>
      <c r="J120">
        <f t="shared" si="7"/>
        <v>141.02062612940279</v>
      </c>
    </row>
    <row r="121" spans="2:10" x14ac:dyDescent="0.3">
      <c r="B121">
        <v>5.9499999999999904</v>
      </c>
      <c r="C121">
        <v>58.31</v>
      </c>
      <c r="D121">
        <v>56.887755102040799</v>
      </c>
      <c r="F121">
        <v>2.2884615384615401</v>
      </c>
      <c r="G121">
        <f t="shared" si="4"/>
        <v>57.279863851868001</v>
      </c>
      <c r="H121">
        <f t="shared" si="5"/>
        <v>56.720769974664037</v>
      </c>
      <c r="I121">
        <f t="shared" si="6"/>
        <v>152.87714088922803</v>
      </c>
      <c r="J121">
        <f t="shared" si="7"/>
        <v>141.1361694679448</v>
      </c>
    </row>
    <row r="122" spans="2:10" x14ac:dyDescent="0.3">
      <c r="B122">
        <v>5.9999999999999902</v>
      </c>
      <c r="C122">
        <v>58.3333333333333</v>
      </c>
      <c r="D122">
        <v>56.765306122448997</v>
      </c>
      <c r="F122">
        <v>2.3076923076923102</v>
      </c>
      <c r="G122">
        <f t="shared" si="4"/>
        <v>57.285048697492691</v>
      </c>
      <c r="H122">
        <f t="shared" si="5"/>
        <v>56.726299774022543</v>
      </c>
      <c r="I122">
        <f t="shared" si="6"/>
        <v>152.98602264734652</v>
      </c>
      <c r="J122">
        <f t="shared" si="7"/>
        <v>141.25229525447341</v>
      </c>
    </row>
    <row r="123" spans="2:10" x14ac:dyDescent="0.3">
      <c r="B123">
        <v>6.0499999999999901</v>
      </c>
      <c r="C123">
        <v>58.3854166666667</v>
      </c>
      <c r="D123">
        <v>56.622222222222199</v>
      </c>
      <c r="F123">
        <v>2.3269230769230802</v>
      </c>
      <c r="G123">
        <f t="shared" si="4"/>
        <v>57.290211982319697</v>
      </c>
      <c r="H123">
        <f t="shared" si="5"/>
        <v>56.731855543490468</v>
      </c>
      <c r="I123">
        <f t="shared" si="6"/>
        <v>153.09445162871364</v>
      </c>
      <c r="J123">
        <f t="shared" si="7"/>
        <v>141.36896641329983</v>
      </c>
    </row>
    <row r="124" spans="2:10" x14ac:dyDescent="0.3">
      <c r="B124">
        <v>6.0999999999999899</v>
      </c>
      <c r="C124">
        <v>58.5</v>
      </c>
      <c r="D124">
        <v>56.655913978494603</v>
      </c>
      <c r="F124">
        <v>2.34615384615384</v>
      </c>
      <c r="G124">
        <f t="shared" si="4"/>
        <v>57.29535356547828</v>
      </c>
      <c r="H124">
        <f t="shared" si="5"/>
        <v>56.737435537628642</v>
      </c>
      <c r="I124">
        <f t="shared" si="6"/>
        <v>153.20242487504387</v>
      </c>
      <c r="J124">
        <f t="shared" si="7"/>
        <v>141.48614629020148</v>
      </c>
    </row>
    <row r="125" spans="2:10" x14ac:dyDescent="0.3">
      <c r="B125">
        <v>6.1499999999999897</v>
      </c>
      <c r="C125">
        <v>58.688172043010802</v>
      </c>
      <c r="D125">
        <v>56.561797752808999</v>
      </c>
      <c r="F125">
        <v>2.3653846153846101</v>
      </c>
      <c r="G125">
        <f t="shared" si="4"/>
        <v>57.300473293245361</v>
      </c>
      <c r="H125">
        <f t="shared" si="5"/>
        <v>56.743038030794644</v>
      </c>
      <c r="I125">
        <f t="shared" si="6"/>
        <v>153.30993915815259</v>
      </c>
      <c r="J125">
        <f t="shared" si="7"/>
        <v>141.60379864668752</v>
      </c>
    </row>
    <row r="126" spans="2:10" x14ac:dyDescent="0.3">
      <c r="B126">
        <v>6.1999999999999904</v>
      </c>
      <c r="C126">
        <v>58.733333333333299</v>
      </c>
      <c r="D126">
        <v>56.5</v>
      </c>
      <c r="F126">
        <v>2.3846153846153801</v>
      </c>
      <c r="G126">
        <f t="shared" si="4"/>
        <v>57.30557099976258</v>
      </c>
      <c r="H126">
        <f t="shared" si="5"/>
        <v>56.748661316867931</v>
      </c>
      <c r="I126">
        <f t="shared" si="6"/>
        <v>153.41699099501417</v>
      </c>
      <c r="J126">
        <f t="shared" si="7"/>
        <v>141.72188765422655</v>
      </c>
    </row>
    <row r="127" spans="2:10" x14ac:dyDescent="0.3">
      <c r="B127">
        <v>6.2499999999999902</v>
      </c>
      <c r="C127">
        <v>58.7826086956522</v>
      </c>
      <c r="D127">
        <v>56.5</v>
      </c>
      <c r="F127">
        <v>2.4038461538461502</v>
      </c>
      <c r="G127">
        <f t="shared" si="4"/>
        <v>57.310646507753475</v>
      </c>
      <c r="H127">
        <f t="shared" si="5"/>
        <v>56.75430370897309</v>
      </c>
      <c r="I127">
        <f t="shared" si="6"/>
        <v>153.52357666282296</v>
      </c>
      <c r="J127">
        <f t="shared" si="7"/>
        <v>141.84037788843489</v>
      </c>
    </row>
    <row r="128" spans="2:10" x14ac:dyDescent="0.3">
      <c r="B128">
        <v>6.2999999999999901</v>
      </c>
      <c r="C128">
        <v>58.9444444444444</v>
      </c>
      <c r="D128">
        <v>56.447058823529403</v>
      </c>
      <c r="F128">
        <v>2.4230769230769198</v>
      </c>
      <c r="G128">
        <f t="shared" si="4"/>
        <v>57.315699629240747</v>
      </c>
      <c r="H128">
        <f t="shared" si="5"/>
        <v>56.759963539201344</v>
      </c>
      <c r="I128">
        <f t="shared" si="6"/>
        <v>153.62969221405569</v>
      </c>
      <c r="J128">
        <f t="shared" si="7"/>
        <v>141.95923432322823</v>
      </c>
    </row>
    <row r="129" spans="2:10" x14ac:dyDescent="0.3">
      <c r="B129">
        <v>6.3499999999999899</v>
      </c>
      <c r="C129">
        <v>59.081395348837198</v>
      </c>
      <c r="D129">
        <v>56.329268292682897</v>
      </c>
      <c r="F129">
        <v>2.4423076923076898</v>
      </c>
      <c r="G129">
        <f t="shared" si="4"/>
        <v>57.32073016626358</v>
      </c>
      <c r="H129">
        <f t="shared" si="5"/>
        <v>56.765639158330146</v>
      </c>
      <c r="I129">
        <f t="shared" si="6"/>
        <v>153.73533349153519</v>
      </c>
      <c r="J129">
        <f t="shared" si="7"/>
        <v>142.07842232493306</v>
      </c>
    </row>
    <row r="130" spans="2:10" x14ac:dyDescent="0.3">
      <c r="B130">
        <v>6.3999999999999897</v>
      </c>
      <c r="C130">
        <v>59.2</v>
      </c>
      <c r="D130">
        <v>56.259259259259302</v>
      </c>
      <c r="F130">
        <v>2.4615384615384599</v>
      </c>
      <c r="G130">
        <f t="shared" si="4"/>
        <v>57.325737911595013</v>
      </c>
      <c r="H130">
        <f t="shared" si="5"/>
        <v>56.771328935541057</v>
      </c>
      <c r="I130">
        <f t="shared" si="6"/>
        <v>153.84049614349527</v>
      </c>
      <c r="J130">
        <f t="shared" si="7"/>
        <v>142.19790764636218</v>
      </c>
    </row>
    <row r="131" spans="2:10" x14ac:dyDescent="0.3">
      <c r="B131">
        <v>6.4499999999999904</v>
      </c>
      <c r="C131">
        <v>59.234567901234598</v>
      </c>
      <c r="D131">
        <v>56.064102564102598</v>
      </c>
      <c r="F131">
        <v>2.4807692307692299</v>
      </c>
      <c r="G131">
        <f t="shared" si="4"/>
        <v>57.330722649459403</v>
      </c>
      <c r="H131">
        <f t="shared" si="5"/>
        <v>56.777031258135708</v>
      </c>
      <c r="I131">
        <f t="shared" si="6"/>
        <v>153.94517563864747</v>
      </c>
      <c r="J131">
        <f t="shared" si="7"/>
        <v>142.31765642084986</v>
      </c>
    </row>
    <row r="132" spans="2:10" x14ac:dyDescent="0.3">
      <c r="B132">
        <v>6.4999999999999902</v>
      </c>
      <c r="C132">
        <v>59.364705882352901</v>
      </c>
      <c r="D132">
        <v>56.128205128205103</v>
      </c>
      <c r="F132">
        <v>2.5</v>
      </c>
      <c r="G132">
        <f t="shared" ref="G132:G195" si="8">0.000002*F132^6+0.002244*F132^5-0.030186*F132^4+0.155499*F132^3-0.417784*F132^2+0.877876*F132^1+56.281984</f>
        <v>57.335684156250004</v>
      </c>
      <c r="H132">
        <f t="shared" ref="H132:H195" si="9">-0.00005*F132^6-0.00017*F132^5+0.01207*F132^4-0.13121*F132^3+0.59998*F132^2-0.93424*F132^1+56.97595</f>
        <v>56.782744531249996</v>
      </c>
      <c r="I132">
        <f t="shared" ref="I132:I195" si="10">21*(G132-50)</f>
        <v>154.04936728125008</v>
      </c>
      <c r="J132">
        <f t="shared" ref="J132:J195" si="11">21*(H132-50)</f>
        <v>142.43763515624991</v>
      </c>
    </row>
    <row r="133" spans="2:10" x14ac:dyDescent="0.3">
      <c r="B133">
        <v>6.5499999999999901</v>
      </c>
      <c r="C133">
        <v>59.381578947368403</v>
      </c>
      <c r="D133">
        <v>56</v>
      </c>
      <c r="F133">
        <v>2.5192307692307701</v>
      </c>
      <c r="G133">
        <f t="shared" si="8"/>
        <v>57.340622201246518</v>
      </c>
      <c r="H133">
        <f t="shared" si="9"/>
        <v>56.78846717756646</v>
      </c>
      <c r="I133">
        <f t="shared" si="10"/>
        <v>154.15306622617686</v>
      </c>
      <c r="J133">
        <f t="shared" si="11"/>
        <v>142.55781072889567</v>
      </c>
    </row>
    <row r="134" spans="2:10" x14ac:dyDescent="0.3">
      <c r="B134">
        <v>6.5999999999999899</v>
      </c>
      <c r="C134">
        <v>59.565789473684198</v>
      </c>
      <c r="D134">
        <v>55.913043478260903</v>
      </c>
      <c r="F134">
        <v>2.5384615384615401</v>
      </c>
      <c r="G134">
        <f t="shared" si="8"/>
        <v>57.345536547332827</v>
      </c>
      <c r="H134">
        <f t="shared" si="9"/>
        <v>56.794197637024787</v>
      </c>
      <c r="I134">
        <f t="shared" si="10"/>
        <v>154.25626749398936</v>
      </c>
      <c r="J134">
        <f t="shared" si="11"/>
        <v>142.67815037752052</v>
      </c>
    </row>
    <row r="135" spans="2:10" x14ac:dyDescent="0.3">
      <c r="B135">
        <v>6.6499999999999897</v>
      </c>
      <c r="C135">
        <v>59.628571428571398</v>
      </c>
      <c r="D135">
        <v>55.838235294117602</v>
      </c>
      <c r="F135">
        <v>2.5576923076923102</v>
      </c>
      <c r="G135">
        <f t="shared" si="8"/>
        <v>57.350426951714731</v>
      </c>
      <c r="H135">
        <f t="shared" si="9"/>
        <v>56.799934366530572</v>
      </c>
      <c r="I135">
        <f t="shared" si="10"/>
        <v>154.35896598600934</v>
      </c>
      <c r="J135">
        <f t="shared" si="11"/>
        <v>142.79862169714201</v>
      </c>
    </row>
    <row r="136" spans="2:10" x14ac:dyDescent="0.3">
      <c r="B136">
        <v>6.6999999999999904</v>
      </c>
      <c r="C136">
        <v>59.704225352112701</v>
      </c>
      <c r="D136">
        <v>55.815384615384602</v>
      </c>
      <c r="F136">
        <v>2.5769230769230802</v>
      </c>
      <c r="G136">
        <f t="shared" si="8"/>
        <v>57.355293166637765</v>
      </c>
      <c r="H136">
        <f t="shared" si="9"/>
        <v>56.805675839662165</v>
      </c>
      <c r="I136">
        <f t="shared" si="10"/>
        <v>154.46115649939304</v>
      </c>
      <c r="J136">
        <f t="shared" si="11"/>
        <v>142.91919263290546</v>
      </c>
    </row>
    <row r="137" spans="2:10" x14ac:dyDescent="0.3">
      <c r="B137">
        <v>6.7499999999999902</v>
      </c>
      <c r="C137">
        <v>59.955882352941202</v>
      </c>
      <c r="D137">
        <v>55.741935483871003</v>
      </c>
      <c r="F137">
        <v>2.59615384615384</v>
      </c>
      <c r="G137">
        <f t="shared" si="8"/>
        <v>57.360134940105127</v>
      </c>
      <c r="H137">
        <f t="shared" si="9"/>
        <v>56.811420546375807</v>
      </c>
      <c r="I137">
        <f t="shared" si="10"/>
        <v>154.56283374220766</v>
      </c>
      <c r="J137">
        <f t="shared" si="11"/>
        <v>143.03983147389195</v>
      </c>
    </row>
    <row r="138" spans="2:10" x14ac:dyDescent="0.3">
      <c r="B138">
        <v>6.7999999999999901</v>
      </c>
      <c r="C138">
        <v>60.060606060606098</v>
      </c>
      <c r="D138">
        <v>55.616666666666703</v>
      </c>
      <c r="F138">
        <v>2.6153846153846101</v>
      </c>
      <c r="G138">
        <f t="shared" si="8"/>
        <v>57.364952016595645</v>
      </c>
      <c r="H138">
        <f t="shared" si="9"/>
        <v>56.817166992708842</v>
      </c>
      <c r="I138">
        <f t="shared" si="10"/>
        <v>154.66399234850854</v>
      </c>
      <c r="J138">
        <f t="shared" si="11"/>
        <v>143.16050684688568</v>
      </c>
    </row>
    <row r="139" spans="2:10" x14ac:dyDescent="0.3">
      <c r="B139">
        <v>6.8499999999999899</v>
      </c>
      <c r="C139">
        <v>60.359375</v>
      </c>
      <c r="D139">
        <v>55.561403508771903</v>
      </c>
      <c r="F139">
        <v>2.6346153846153801</v>
      </c>
      <c r="G139">
        <f t="shared" si="8"/>
        <v>57.369744137781794</v>
      </c>
      <c r="H139">
        <f t="shared" si="9"/>
        <v>56.82291370048118</v>
      </c>
      <c r="I139">
        <f t="shared" si="10"/>
        <v>154.76462689341767</v>
      </c>
      <c r="J139">
        <f t="shared" si="11"/>
        <v>143.2811877101048</v>
      </c>
    </row>
    <row r="140" spans="2:10" x14ac:dyDescent="0.3">
      <c r="B140">
        <v>6.8999999999999897</v>
      </c>
      <c r="C140">
        <v>60.5</v>
      </c>
      <c r="D140">
        <v>55.5</v>
      </c>
      <c r="F140">
        <v>2.6538461538461502</v>
      </c>
      <c r="G140">
        <f t="shared" si="8"/>
        <v>57.374511043247857</v>
      </c>
      <c r="H140">
        <f t="shared" si="9"/>
        <v>56.828659206994885</v>
      </c>
      <c r="I140">
        <f t="shared" si="10"/>
        <v>154.86473190820499</v>
      </c>
      <c r="J140">
        <f t="shared" si="11"/>
        <v>143.40184334689258</v>
      </c>
    </row>
    <row r="141" spans="2:10" x14ac:dyDescent="0.3">
      <c r="B141">
        <v>6.9499999999999904</v>
      </c>
      <c r="C141">
        <v>60.456140350877199</v>
      </c>
      <c r="D141">
        <v>55.25</v>
      </c>
      <c r="F141">
        <v>2.6730769230769198</v>
      </c>
      <c r="G141">
        <f t="shared" si="8"/>
        <v>57.379252471208112</v>
      </c>
      <c r="H141">
        <f t="shared" si="9"/>
        <v>56.834402064731989</v>
      </c>
      <c r="I141">
        <f t="shared" si="10"/>
        <v>154.96430189537034</v>
      </c>
      <c r="J141">
        <f t="shared" si="11"/>
        <v>143.52244335937178</v>
      </c>
    </row>
    <row r="142" spans="2:10" x14ac:dyDescent="0.3">
      <c r="B142">
        <v>6.9999999999999902</v>
      </c>
      <c r="C142">
        <v>60.625</v>
      </c>
      <c r="D142">
        <v>55.1041666666667</v>
      </c>
      <c r="F142">
        <v>2.6923076923076898</v>
      </c>
      <c r="G142">
        <f t="shared" si="8"/>
        <v>57.38396815922507</v>
      </c>
      <c r="H142">
        <f t="shared" si="9"/>
        <v>56.84014084105047</v>
      </c>
      <c r="I142">
        <f t="shared" si="10"/>
        <v>155.06333134372647</v>
      </c>
      <c r="J142">
        <f t="shared" si="11"/>
        <v>143.64295766205987</v>
      </c>
    </row>
    <row r="143" spans="2:10" x14ac:dyDescent="0.3">
      <c r="B143">
        <v>7.0499999999999901</v>
      </c>
      <c r="C143">
        <v>61.148148148148103</v>
      </c>
      <c r="D143">
        <v>55.2291666666667</v>
      </c>
      <c r="F143">
        <v>2.7115384615384599</v>
      </c>
      <c r="G143">
        <f t="shared" si="8"/>
        <v>57.388657844927849</v>
      </c>
      <c r="H143">
        <f t="shared" si="9"/>
        <v>56.845874117878381</v>
      </c>
      <c r="I143">
        <f t="shared" si="10"/>
        <v>155.16181474348483</v>
      </c>
      <c r="J143">
        <f t="shared" si="11"/>
        <v>143.76335647544602</v>
      </c>
    </row>
    <row r="144" spans="2:10" x14ac:dyDescent="0.3">
      <c r="B144">
        <v>7.0999999999999801</v>
      </c>
      <c r="C144">
        <v>61.153846153846203</v>
      </c>
      <c r="D144">
        <v>54.931818181818201</v>
      </c>
      <c r="F144">
        <v>2.7307692307692299</v>
      </c>
      <c r="G144">
        <f t="shared" si="8"/>
        <v>57.393321266730545</v>
      </c>
      <c r="H144">
        <f t="shared" si="9"/>
        <v>56.851600491406202</v>
      </c>
      <c r="I144">
        <f t="shared" si="10"/>
        <v>155.25974660134145</v>
      </c>
      <c r="J144">
        <f t="shared" si="11"/>
        <v>143.88361031953025</v>
      </c>
    </row>
    <row r="145" spans="2:10" x14ac:dyDescent="0.3">
      <c r="B145">
        <v>7.1499999999999799</v>
      </c>
      <c r="C145">
        <v>61.347826086956502</v>
      </c>
      <c r="D145">
        <v>54.924999999999997</v>
      </c>
      <c r="F145">
        <v>2.75</v>
      </c>
      <c r="G145">
        <f t="shared" si="8"/>
        <v>57.397958164550779</v>
      </c>
      <c r="H145">
        <f t="shared" si="9"/>
        <v>56.857318571777341</v>
      </c>
      <c r="I145">
        <f t="shared" si="10"/>
        <v>155.35712145556636</v>
      </c>
      <c r="J145">
        <f t="shared" si="11"/>
        <v>144.00369000732417</v>
      </c>
    </row>
    <row r="146" spans="2:10" x14ac:dyDescent="0.3">
      <c r="B146">
        <v>7.1999999999999797</v>
      </c>
      <c r="C146">
        <v>61.577777777777797</v>
      </c>
      <c r="D146">
        <v>54.761904761904802</v>
      </c>
      <c r="F146">
        <v>2.7692307692307701</v>
      </c>
      <c r="G146">
        <f t="shared" si="8"/>
        <v>57.402568280528193</v>
      </c>
      <c r="H146">
        <f t="shared" si="9"/>
        <v>56.863026982776816</v>
      </c>
      <c r="I146">
        <f t="shared" si="10"/>
        <v>155.45393389109205</v>
      </c>
      <c r="J146">
        <f t="shared" si="11"/>
        <v>144.12356663831315</v>
      </c>
    </row>
    <row r="147" spans="2:10" x14ac:dyDescent="0.3">
      <c r="B147">
        <v>7.2499999999999796</v>
      </c>
      <c r="C147">
        <v>62</v>
      </c>
      <c r="D147">
        <v>54.864864864864899</v>
      </c>
      <c r="F147">
        <v>2.7884615384615401</v>
      </c>
      <c r="G147">
        <f t="shared" si="8"/>
        <v>57.407151359743104</v>
      </c>
      <c r="H147">
        <f t="shared" si="9"/>
        <v>56.868724361518147</v>
      </c>
      <c r="I147">
        <f t="shared" si="10"/>
        <v>155.55017855460517</v>
      </c>
      <c r="J147">
        <f t="shared" si="11"/>
        <v>144.24321159188111</v>
      </c>
    </row>
    <row r="148" spans="2:10" x14ac:dyDescent="0.3">
      <c r="B148">
        <v>7.2999999999999803</v>
      </c>
      <c r="C148">
        <v>62.5</v>
      </c>
      <c r="D148">
        <v>54.575757575757599</v>
      </c>
      <c r="F148">
        <v>2.8076923076923102</v>
      </c>
      <c r="G148">
        <f t="shared" si="8"/>
        <v>57.411707150935207</v>
      </c>
      <c r="H148">
        <f t="shared" si="9"/>
        <v>56.874409358128375</v>
      </c>
      <c r="I148">
        <f t="shared" si="10"/>
        <v>155.64585016963935</v>
      </c>
      <c r="J148">
        <f t="shared" si="11"/>
        <v>144.36259652069589</v>
      </c>
    </row>
    <row r="149" spans="2:10" x14ac:dyDescent="0.3">
      <c r="B149">
        <v>7.3499999999999801</v>
      </c>
      <c r="C149">
        <v>62.3888888888889</v>
      </c>
      <c r="D149">
        <v>54.794117647058798</v>
      </c>
      <c r="F149">
        <v>2.8269230769230802</v>
      </c>
      <c r="G149">
        <f t="shared" si="8"/>
        <v>57.416235407222366</v>
      </c>
      <c r="H149">
        <f t="shared" si="9"/>
        <v>56.88008063543132</v>
      </c>
      <c r="I149">
        <f t="shared" si="10"/>
        <v>155.74094355166969</v>
      </c>
      <c r="J149">
        <f t="shared" si="11"/>
        <v>144.4816933440577</v>
      </c>
    </row>
    <row r="150" spans="2:10" x14ac:dyDescent="0.3">
      <c r="B150">
        <v>7.3999999999999799</v>
      </c>
      <c r="C150">
        <v>62.405405405405403</v>
      </c>
      <c r="D150">
        <v>54.5</v>
      </c>
      <c r="F150">
        <v>2.84615384615384</v>
      </c>
      <c r="G150">
        <f t="shared" si="8"/>
        <v>57.420735886819429</v>
      </c>
      <c r="H150">
        <f t="shared" si="9"/>
        <v>56.885736868628939</v>
      </c>
      <c r="I150">
        <f t="shared" si="10"/>
        <v>155.83545362320802</v>
      </c>
      <c r="J150">
        <f t="shared" si="11"/>
        <v>144.60047424120773</v>
      </c>
    </row>
    <row r="151" spans="2:10" x14ac:dyDescent="0.3">
      <c r="B151">
        <v>7.4499999999999797</v>
      </c>
      <c r="C151">
        <v>62.575757575757599</v>
      </c>
      <c r="D151">
        <v>53.612903225806498</v>
      </c>
      <c r="F151">
        <v>2.8653846153846101</v>
      </c>
      <c r="G151">
        <f t="shared" si="8"/>
        <v>57.425208353757185</v>
      </c>
      <c r="H151">
        <f t="shared" si="9"/>
        <v>56.891376744980981</v>
      </c>
      <c r="I151">
        <f t="shared" si="10"/>
        <v>155.92937542890087</v>
      </c>
      <c r="J151">
        <f t="shared" si="11"/>
        <v>144.71891164460061</v>
      </c>
    </row>
    <row r="152" spans="2:10" x14ac:dyDescent="0.3">
      <c r="B152">
        <v>7.4999999999999796</v>
      </c>
      <c r="C152">
        <v>62.575757575757599</v>
      </c>
      <c r="F152">
        <v>2.8846153846153801</v>
      </c>
      <c r="G152">
        <f t="shared" si="8"/>
        <v>57.429652578601342</v>
      </c>
      <c r="H152">
        <f t="shared" si="9"/>
        <v>56.89699896348268</v>
      </c>
      <c r="I152">
        <f t="shared" si="10"/>
        <v>156.02270415062819</v>
      </c>
      <c r="J152">
        <f t="shared" si="11"/>
        <v>144.83697823313628</v>
      </c>
    </row>
    <row r="153" spans="2:10" x14ac:dyDescent="0.3">
      <c r="B153">
        <v>7.5499999999999803</v>
      </c>
      <c r="C153">
        <v>63.2222222222222</v>
      </c>
      <c r="F153">
        <v>2.9038461538461502</v>
      </c>
      <c r="G153">
        <f t="shared" si="8"/>
        <v>57.434068339171574</v>
      </c>
      <c r="H153">
        <f t="shared" si="9"/>
        <v>56.902602234540751</v>
      </c>
      <c r="I153">
        <f t="shared" si="10"/>
        <v>156.11543512260306</v>
      </c>
      <c r="J153">
        <f t="shared" si="11"/>
        <v>144.95464692535577</v>
      </c>
    </row>
    <row r="154" spans="2:10" x14ac:dyDescent="0.3">
      <c r="B154">
        <v>7.5999999999999801</v>
      </c>
      <c r="F154">
        <v>2.9230769230769198</v>
      </c>
      <c r="G154">
        <f t="shared" si="8"/>
        <v>57.438455421260713</v>
      </c>
      <c r="H154">
        <f t="shared" si="9"/>
        <v>56.908185279647483</v>
      </c>
      <c r="I154">
        <f t="shared" si="10"/>
        <v>156.20756384647495</v>
      </c>
      <c r="J154">
        <f t="shared" si="11"/>
        <v>145.07189087259715</v>
      </c>
    </row>
    <row r="155" spans="2:10" x14ac:dyDescent="0.3">
      <c r="B155">
        <v>7.6499999999999799</v>
      </c>
      <c r="F155">
        <v>2.9423076923076898</v>
      </c>
      <c r="G155">
        <f t="shared" si="8"/>
        <v>57.442813619353906</v>
      </c>
      <c r="H155">
        <f t="shared" si="9"/>
        <v>56.913746831053039</v>
      </c>
      <c r="I155">
        <f t="shared" si="10"/>
        <v>156.29908600643202</v>
      </c>
      <c r="J155">
        <f t="shared" si="11"/>
        <v>145.18868345211382</v>
      </c>
    </row>
    <row r="156" spans="2:10" x14ac:dyDescent="0.3">
      <c r="B156">
        <v>7.6999999999999797</v>
      </c>
      <c r="F156">
        <v>2.9615384615384599</v>
      </c>
      <c r="G156">
        <f t="shared" si="8"/>
        <v>57.447142737347939</v>
      </c>
      <c r="H156">
        <f t="shared" si="9"/>
        <v>56.919285631435955</v>
      </c>
      <c r="I156">
        <f t="shared" si="10"/>
        <v>156.38999748430672</v>
      </c>
      <c r="J156">
        <f t="shared" si="11"/>
        <v>145.30499826015506</v>
      </c>
    </row>
    <row r="157" spans="2:10" x14ac:dyDescent="0.3">
      <c r="B157">
        <v>7.7499999999999796</v>
      </c>
      <c r="F157">
        <v>2.9807692307692299</v>
      </c>
      <c r="G157">
        <f t="shared" si="8"/>
        <v>57.451442589270577</v>
      </c>
      <c r="H157">
        <f t="shared" si="9"/>
        <v>56.924800433571804</v>
      </c>
      <c r="I157">
        <f t="shared" si="10"/>
        <v>156.48029437468213</v>
      </c>
      <c r="J157">
        <f t="shared" si="11"/>
        <v>145.42080910500789</v>
      </c>
    </row>
    <row r="158" spans="2:10" x14ac:dyDescent="0.3">
      <c r="B158">
        <v>7.7999999999999803</v>
      </c>
      <c r="F158">
        <v>3</v>
      </c>
      <c r="G158">
        <f t="shared" si="8"/>
        <v>57.455713000000003</v>
      </c>
      <c r="H158">
        <f t="shared" si="9"/>
        <v>56.930289999999999</v>
      </c>
      <c r="I158">
        <f t="shared" si="10"/>
        <v>156.56997300000006</v>
      </c>
      <c r="J158">
        <f t="shared" si="11"/>
        <v>145.53609</v>
      </c>
    </row>
    <row r="159" spans="2:10" x14ac:dyDescent="0.3">
      <c r="B159">
        <v>7.8499999999999801</v>
      </c>
      <c r="F159">
        <v>3.0192307692307701</v>
      </c>
      <c r="G159">
        <f t="shared" si="8"/>
        <v>57.45995380598432</v>
      </c>
      <c r="H159">
        <f t="shared" si="9"/>
        <v>56.935753102688842</v>
      </c>
      <c r="I159">
        <f t="shared" si="10"/>
        <v>156.65902992567072</v>
      </c>
      <c r="J159">
        <f t="shared" si="11"/>
        <v>145.65081515646568</v>
      </c>
    </row>
    <row r="160" spans="2:10" x14ac:dyDescent="0.3">
      <c r="B160">
        <v>7.8999999999999799</v>
      </c>
      <c r="F160">
        <v>3.0384615384615401</v>
      </c>
      <c r="G160">
        <f t="shared" si="8"/>
        <v>57.464164855961137</v>
      </c>
      <c r="H160">
        <f t="shared" si="9"/>
        <v>56.941188522698724</v>
      </c>
      <c r="I160">
        <f t="shared" si="10"/>
        <v>156.74746197518388</v>
      </c>
      <c r="J160">
        <f t="shared" si="11"/>
        <v>145.7649589766732</v>
      </c>
    </row>
    <row r="161" spans="2:10" x14ac:dyDescent="0.3">
      <c r="B161">
        <v>7.9499999999999797</v>
      </c>
      <c r="F161">
        <v>3.0576923076923102</v>
      </c>
      <c r="G161">
        <f t="shared" si="8"/>
        <v>57.468346011677198</v>
      </c>
      <c r="H161">
        <f t="shared" si="9"/>
        <v>56.946595049843474</v>
      </c>
      <c r="I161">
        <f t="shared" si="10"/>
        <v>156.83526624522116</v>
      </c>
      <c r="J161">
        <f t="shared" si="11"/>
        <v>145.87849604671294</v>
      </c>
    </row>
    <row r="162" spans="2:10" x14ac:dyDescent="0.3">
      <c r="B162">
        <v>7.9999999999999796</v>
      </c>
      <c r="F162">
        <v>3.0769230769230802</v>
      </c>
      <c r="G162">
        <f t="shared" si="8"/>
        <v>57.47249714860812</v>
      </c>
      <c r="H162">
        <f t="shared" si="9"/>
        <v>56.951971482349933</v>
      </c>
      <c r="I162">
        <f t="shared" si="10"/>
        <v>156.92244012077052</v>
      </c>
      <c r="J162">
        <f t="shared" si="11"/>
        <v>145.99140112934859</v>
      </c>
    </row>
    <row r="163" spans="2:10" x14ac:dyDescent="0.3">
      <c r="B163">
        <v>8.0499999999999794</v>
      </c>
      <c r="F163">
        <v>3.09615384615384</v>
      </c>
      <c r="G163">
        <f t="shared" si="8"/>
        <v>57.476618156678192</v>
      </c>
      <c r="H163">
        <f t="shared" si="9"/>
        <v>56.957316626515691</v>
      </c>
      <c r="I163">
        <f t="shared" si="10"/>
        <v>157.00898129024205</v>
      </c>
      <c r="J163">
        <f t="shared" si="11"/>
        <v>146.10364915682953</v>
      </c>
    </row>
    <row r="164" spans="2:10" x14ac:dyDescent="0.3">
      <c r="B164">
        <v>8.0999999999999801</v>
      </c>
      <c r="F164">
        <v>3.1153846153846101</v>
      </c>
      <c r="G164">
        <f t="shared" si="8"/>
        <v>57.480708940980243</v>
      </c>
      <c r="H164">
        <f t="shared" si="9"/>
        <v>56.962629296365002</v>
      </c>
      <c r="I164">
        <f t="shared" si="10"/>
        <v>157.0948877605851</v>
      </c>
      <c r="J164">
        <f t="shared" si="11"/>
        <v>146.21521522366504</v>
      </c>
    </row>
    <row r="165" spans="2:10" x14ac:dyDescent="0.3">
      <c r="B165">
        <v>8.1499999999999808</v>
      </c>
      <c r="F165">
        <v>3.1346153846153801</v>
      </c>
      <c r="G165">
        <f t="shared" si="8"/>
        <v>57.484769422495567</v>
      </c>
      <c r="H165">
        <f t="shared" si="9"/>
        <v>56.967908313302857</v>
      </c>
      <c r="I165">
        <f t="shared" si="10"/>
        <v>157.18015787240691</v>
      </c>
      <c r="J165">
        <f t="shared" si="11"/>
        <v>146.32607457936001</v>
      </c>
    </row>
    <row r="166" spans="2:10" x14ac:dyDescent="0.3">
      <c r="B166">
        <v>8.1999999999999797</v>
      </c>
      <c r="F166">
        <v>3.1538461538461502</v>
      </c>
      <c r="G166">
        <f t="shared" si="8"/>
        <v>57.488799538813943</v>
      </c>
      <c r="H166">
        <f t="shared" si="9"/>
        <v>56.973152505767267</v>
      </c>
      <c r="I166">
        <f t="shared" si="10"/>
        <v>157.2647903150928</v>
      </c>
      <c r="J166">
        <f t="shared" si="11"/>
        <v>146.43620262111261</v>
      </c>
    </row>
    <row r="167" spans="2:10" x14ac:dyDescent="0.3">
      <c r="B167">
        <v>8.2499999999999805</v>
      </c>
      <c r="F167">
        <v>3.1730769230769198</v>
      </c>
      <c r="G167">
        <f t="shared" si="8"/>
        <v>57.492799244853757</v>
      </c>
      <c r="H167">
        <f t="shared" si="9"/>
        <v>56.97836070887972</v>
      </c>
      <c r="I167">
        <f t="shared" si="10"/>
        <v>157.34878414192889</v>
      </c>
      <c r="J167">
        <f t="shared" si="11"/>
        <v>146.54557488647413</v>
      </c>
    </row>
    <row r="168" spans="2:10" x14ac:dyDescent="0.3">
      <c r="B168">
        <v>8.2999999999999794</v>
      </c>
      <c r="F168">
        <v>3.1923076923076898</v>
      </c>
      <c r="G168">
        <f t="shared" si="8"/>
        <v>57.49676851358209</v>
      </c>
      <c r="H168">
        <f t="shared" si="9"/>
        <v>56.983531764093811</v>
      </c>
      <c r="I168">
        <f t="shared" si="10"/>
        <v>157.43213878522388</v>
      </c>
      <c r="J168">
        <f t="shared" si="11"/>
        <v>146.65416704597004</v>
      </c>
    </row>
    <row r="169" spans="2:10" x14ac:dyDescent="0.3">
      <c r="B169">
        <v>8.3499999999999801</v>
      </c>
      <c r="F169">
        <v>3.2115384615384599</v>
      </c>
      <c r="G169">
        <f t="shared" si="8"/>
        <v>57.500707336735033</v>
      </c>
      <c r="H169">
        <f t="shared" si="9"/>
        <v>56.988664518842043</v>
      </c>
      <c r="I169">
        <f t="shared" si="10"/>
        <v>157.51485407143571</v>
      </c>
      <c r="J169">
        <f t="shared" si="11"/>
        <v>146.76195489568289</v>
      </c>
    </row>
    <row r="170" spans="2:10" x14ac:dyDescent="0.3">
      <c r="B170">
        <v>8.3999999999999808</v>
      </c>
      <c r="F170">
        <v>3.2307692307692299</v>
      </c>
      <c r="G170">
        <f t="shared" si="8"/>
        <v>57.504615725537931</v>
      </c>
      <c r="H170">
        <f t="shared" si="9"/>
        <v>56.993757826180811</v>
      </c>
      <c r="I170">
        <f t="shared" si="10"/>
        <v>157.59693023629654</v>
      </c>
      <c r="J170">
        <f t="shared" si="11"/>
        <v>146.86891434979702</v>
      </c>
    </row>
    <row r="171" spans="2:10" x14ac:dyDescent="0.3">
      <c r="B171">
        <v>8.4499999999999797</v>
      </c>
      <c r="F171">
        <v>3.25</v>
      </c>
      <c r="G171">
        <f t="shared" si="8"/>
        <v>57.508493711425785</v>
      </c>
      <c r="H171">
        <f t="shared" si="9"/>
        <v>56.998810544433589</v>
      </c>
      <c r="I171">
        <f t="shared" si="10"/>
        <v>157.6783679399415</v>
      </c>
      <c r="J171">
        <f t="shared" si="11"/>
        <v>146.97502143310535</v>
      </c>
    </row>
    <row r="172" spans="2:10" x14ac:dyDescent="0.3">
      <c r="B172">
        <v>8.4999999999999805</v>
      </c>
      <c r="F172">
        <v>3.2692307692307701</v>
      </c>
      <c r="G172">
        <f t="shared" si="8"/>
        <v>57.512341346763705</v>
      </c>
      <c r="H172">
        <f t="shared" si="9"/>
        <v>57.003821536832255</v>
      </c>
      <c r="I172">
        <f t="shared" si="10"/>
        <v>157.75916828203782</v>
      </c>
      <c r="J172">
        <f t="shared" si="11"/>
        <v>147.08025227347736</v>
      </c>
    </row>
    <row r="173" spans="2:10" x14ac:dyDescent="0.3">
      <c r="B173">
        <v>8.5499999999999794</v>
      </c>
      <c r="F173">
        <v>3.2884615384615401</v>
      </c>
      <c r="G173">
        <f t="shared" si="8"/>
        <v>57.516158705567427</v>
      </c>
      <c r="H173">
        <f t="shared" si="9"/>
        <v>57.008789671156627</v>
      </c>
      <c r="I173">
        <f t="shared" si="10"/>
        <v>157.83933281691597</v>
      </c>
      <c r="J173">
        <f t="shared" si="11"/>
        <v>147.18458309428917</v>
      </c>
    </row>
    <row r="174" spans="2:10" x14ac:dyDescent="0.3">
      <c r="B174">
        <v>8.5999999999999801</v>
      </c>
      <c r="F174">
        <v>3.3076923076923102</v>
      </c>
      <c r="G174">
        <f t="shared" si="8"/>
        <v>57.51994588422393</v>
      </c>
      <c r="H174">
        <f t="shared" si="9"/>
        <v>57.013713819372178</v>
      </c>
      <c r="I174">
        <f t="shared" si="10"/>
        <v>157.91886356870253</v>
      </c>
      <c r="J174">
        <f t="shared" si="11"/>
        <v>147.28799020681575</v>
      </c>
    </row>
    <row r="175" spans="2:10" x14ac:dyDescent="0.3">
      <c r="B175">
        <v>8.6499999999999808</v>
      </c>
      <c r="F175">
        <v>3.32692307692307</v>
      </c>
      <c r="G175">
        <f t="shared" si="8"/>
        <v>57.523703002212052</v>
      </c>
      <c r="H175">
        <f t="shared" si="9"/>
        <v>57.01859285726588</v>
      </c>
      <c r="I175">
        <f t="shared" si="10"/>
        <v>157.99776304645309</v>
      </c>
      <c r="J175">
        <f t="shared" si="11"/>
        <v>147.39045000258346</v>
      </c>
    </row>
    <row r="176" spans="2:10" x14ac:dyDescent="0.3">
      <c r="B176">
        <v>8.6999999999999709</v>
      </c>
      <c r="F176">
        <v>3.34615384615384</v>
      </c>
      <c r="G176">
        <f t="shared" si="8"/>
        <v>57.527430202823318</v>
      </c>
      <c r="H176">
        <f t="shared" si="9"/>
        <v>57.023425664080321</v>
      </c>
      <c r="I176">
        <f t="shared" si="10"/>
        <v>158.07603425928968</v>
      </c>
      <c r="J176">
        <f t="shared" si="11"/>
        <v>147.49193894568674</v>
      </c>
    </row>
    <row r="177" spans="2:10" x14ac:dyDescent="0.3">
      <c r="B177">
        <v>8.7499999999999805</v>
      </c>
      <c r="F177">
        <v>3.3653846153846101</v>
      </c>
      <c r="G177">
        <f t="shared" si="8"/>
        <v>57.531127653882663</v>
      </c>
      <c r="H177">
        <f t="shared" si="9"/>
        <v>57.028211122145919</v>
      </c>
      <c r="I177">
        <f t="shared" si="10"/>
        <v>158.15368073153593</v>
      </c>
      <c r="J177">
        <f t="shared" si="11"/>
        <v>147.59243356506431</v>
      </c>
    </row>
    <row r="178" spans="2:10" x14ac:dyDescent="0.3">
      <c r="B178">
        <v>8.7999999999999705</v>
      </c>
      <c r="F178">
        <v>3.3846153846153801</v>
      </c>
      <c r="G178">
        <f t="shared" si="8"/>
        <v>57.53479554846939</v>
      </c>
      <c r="H178">
        <f t="shared" si="9"/>
        <v>57.032948116511342</v>
      </c>
      <c r="I178">
        <f t="shared" si="10"/>
        <v>158.23070651785719</v>
      </c>
      <c r="J178">
        <f t="shared" si="11"/>
        <v>147.69191044673818</v>
      </c>
    </row>
    <row r="179" spans="2:10" x14ac:dyDescent="0.3">
      <c r="B179">
        <v>8.8499999999999801</v>
      </c>
      <c r="F179">
        <v>3.4038461538461502</v>
      </c>
      <c r="G179">
        <f t="shared" si="8"/>
        <v>57.538434105638103</v>
      </c>
      <c r="H179">
        <f t="shared" si="9"/>
        <v>57.03763553457209</v>
      </c>
      <c r="I179">
        <f t="shared" si="10"/>
        <v>158.30711621840015</v>
      </c>
      <c r="J179">
        <f t="shared" si="11"/>
        <v>147.79034622601387</v>
      </c>
    </row>
    <row r="180" spans="2:10" x14ac:dyDescent="0.3">
      <c r="B180">
        <v>8.8999999999999702</v>
      </c>
      <c r="F180">
        <v>3.4230769230769198</v>
      </c>
      <c r="G180">
        <f t="shared" si="8"/>
        <v>57.542043571139736</v>
      </c>
      <c r="H180">
        <f t="shared" si="9"/>
        <v>57.042272265697328</v>
      </c>
      <c r="I180">
        <f t="shared" si="10"/>
        <v>158.38291499393446</v>
      </c>
      <c r="J180">
        <f t="shared" si="11"/>
        <v>147.88771757964389</v>
      </c>
    </row>
    <row r="181" spans="2:10" x14ac:dyDescent="0.3">
      <c r="B181">
        <v>8.9499999999999709</v>
      </c>
      <c r="F181">
        <v>3.4423076923076898</v>
      </c>
      <c r="G181">
        <f t="shared" si="8"/>
        <v>57.545624218142663</v>
      </c>
      <c r="H181">
        <f t="shared" si="9"/>
        <v>57.046857200854795</v>
      </c>
      <c r="I181">
        <f t="shared" si="10"/>
        <v>158.45810858099594</v>
      </c>
      <c r="J181">
        <f t="shared" si="11"/>
        <v>147.98400121795069</v>
      </c>
    </row>
    <row r="182" spans="2:10" x14ac:dyDescent="0.3">
      <c r="B182">
        <v>8.9999999999999698</v>
      </c>
      <c r="F182">
        <v>3.4615384615384599</v>
      </c>
      <c r="G182">
        <f t="shared" si="8"/>
        <v>57.549176347953896</v>
      </c>
      <c r="H182">
        <f t="shared" si="9"/>
        <v>57.051389232233966</v>
      </c>
      <c r="I182">
        <f t="shared" si="10"/>
        <v>158.53270330703182</v>
      </c>
      <c r="J182">
        <f t="shared" si="11"/>
        <v>148.07917387691327</v>
      </c>
    </row>
    <row r="183" spans="2:10" x14ac:dyDescent="0.3">
      <c r="B183">
        <v>9.0499999999999705</v>
      </c>
      <c r="F183">
        <v>3.4807692307692299</v>
      </c>
      <c r="G183">
        <f t="shared" si="8"/>
        <v>57.552700290740319</v>
      </c>
      <c r="H183">
        <f t="shared" si="9"/>
        <v>57.055867252867344</v>
      </c>
      <c r="I183">
        <f t="shared" si="10"/>
        <v>158.60670610554669</v>
      </c>
      <c r="J183">
        <f t="shared" si="11"/>
        <v>148.17321231021424</v>
      </c>
    </row>
    <row r="184" spans="2:10" x14ac:dyDescent="0.3">
      <c r="B184">
        <v>9.0999999999999694</v>
      </c>
      <c r="F184">
        <v>3.5</v>
      </c>
      <c r="G184">
        <f t="shared" si="8"/>
        <v>57.556196406250002</v>
      </c>
      <c r="H184">
        <f t="shared" si="9"/>
        <v>57.060290156249998</v>
      </c>
      <c r="I184">
        <f t="shared" si="10"/>
        <v>158.68012453125004</v>
      </c>
      <c r="J184">
        <f t="shared" si="11"/>
        <v>148.26609328124997</v>
      </c>
    </row>
    <row r="185" spans="2:10" x14ac:dyDescent="0.3">
      <c r="B185">
        <v>9.1499999999999702</v>
      </c>
      <c r="F185">
        <v>3.5192307692307701</v>
      </c>
      <c r="G185">
        <f t="shared" si="8"/>
        <v>57.559665084533634</v>
      </c>
      <c r="H185">
        <f t="shared" si="9"/>
        <v>57.064656835957194</v>
      </c>
      <c r="I185">
        <f t="shared" si="10"/>
        <v>158.75296677520632</v>
      </c>
      <c r="J185">
        <f t="shared" si="11"/>
        <v>148.35779355510107</v>
      </c>
    </row>
    <row r="186" spans="2:10" x14ac:dyDescent="0.3">
      <c r="B186">
        <v>9.1999999999999709</v>
      </c>
      <c r="F186">
        <v>3.5384615384615401</v>
      </c>
      <c r="G186">
        <f t="shared" si="8"/>
        <v>57.563106746665966</v>
      </c>
      <c r="H186">
        <f t="shared" si="9"/>
        <v>57.06896618526028</v>
      </c>
      <c r="I186">
        <f t="shared" si="10"/>
        <v>158.82524167998528</v>
      </c>
      <c r="J186">
        <f t="shared" si="11"/>
        <v>148.44828989046587</v>
      </c>
    </row>
    <row r="187" spans="2:10" x14ac:dyDescent="0.3">
      <c r="B187">
        <v>9.2499999999999698</v>
      </c>
      <c r="F187">
        <v>3.5576923076923102</v>
      </c>
      <c r="G187">
        <f t="shared" si="8"/>
        <v>57.566521845467364</v>
      </c>
      <c r="H187">
        <f t="shared" si="9"/>
        <v>57.073217096740699</v>
      </c>
      <c r="I187">
        <f t="shared" si="10"/>
        <v>158.89695875481465</v>
      </c>
      <c r="J187">
        <f t="shared" si="11"/>
        <v>148.53755903155468</v>
      </c>
    </row>
    <row r="188" spans="2:10" x14ac:dyDescent="0.3">
      <c r="B188">
        <v>9.2999999999999705</v>
      </c>
      <c r="F188">
        <v>3.57692307692307</v>
      </c>
      <c r="G188">
        <f t="shared" si="8"/>
        <v>57.56991086622542</v>
      </c>
      <c r="H188">
        <f t="shared" si="9"/>
        <v>57.077408461902216</v>
      </c>
      <c r="I188">
        <f t="shared" si="10"/>
        <v>158.96812819073384</v>
      </c>
      <c r="J188">
        <f t="shared" si="11"/>
        <v>148.62557769994655</v>
      </c>
    </row>
    <row r="189" spans="2:10" x14ac:dyDescent="0.3">
      <c r="B189">
        <v>9.3499999999999694</v>
      </c>
      <c r="F189">
        <v>3.59615384615384</v>
      </c>
      <c r="G189">
        <f t="shared" si="8"/>
        <v>57.573274327416655</v>
      </c>
      <c r="H189">
        <f t="shared" si="9"/>
        <v>57.081539170781291</v>
      </c>
      <c r="I189">
        <f t="shared" si="10"/>
        <v>159.03876087574974</v>
      </c>
      <c r="J189">
        <f t="shared" si="11"/>
        <v>148.71232258640711</v>
      </c>
    </row>
    <row r="190" spans="2:10" x14ac:dyDescent="0.3">
      <c r="B190">
        <v>9.3999999999999702</v>
      </c>
      <c r="F190">
        <v>3.6153846153846101</v>
      </c>
      <c r="G190">
        <f t="shared" si="8"/>
        <v>57.576612781428267</v>
      </c>
      <c r="H190">
        <f t="shared" si="9"/>
        <v>57.085608111555686</v>
      </c>
      <c r="I190">
        <f t="shared" si="10"/>
        <v>159.10886840999359</v>
      </c>
      <c r="J190">
        <f t="shared" si="11"/>
        <v>148.79777034266942</v>
      </c>
    </row>
    <row r="191" spans="2:10" x14ac:dyDescent="0.3">
      <c r="B191">
        <v>9.4499999999999709</v>
      </c>
      <c r="F191">
        <v>3.6346153846153801</v>
      </c>
      <c r="G191">
        <f t="shared" si="8"/>
        <v>57.579926815279975</v>
      </c>
      <c r="H191">
        <f t="shared" si="9"/>
        <v>57.089614170151158</v>
      </c>
      <c r="I191">
        <f t="shared" si="10"/>
        <v>159.17846312087948</v>
      </c>
      <c r="J191">
        <f t="shared" si="11"/>
        <v>148.88189757317431</v>
      </c>
    </row>
    <row r="192" spans="2:10" x14ac:dyDescent="0.3">
      <c r="B192">
        <v>9.4999999999999698</v>
      </c>
      <c r="F192">
        <v>3.6538461538461502</v>
      </c>
      <c r="G192">
        <f t="shared" si="8"/>
        <v>57.583217051345912</v>
      </c>
      <c r="H192">
        <f t="shared" si="9"/>
        <v>57.093556229846449</v>
      </c>
      <c r="I192">
        <f t="shared" si="10"/>
        <v>159.24755807826415</v>
      </c>
      <c r="J192">
        <f t="shared" si="11"/>
        <v>148.96468082677544</v>
      </c>
    </row>
    <row r="193" spans="2:10" x14ac:dyDescent="0.3">
      <c r="B193">
        <v>9.5499999999999705</v>
      </c>
      <c r="F193">
        <v>3.6730769230769198</v>
      </c>
      <c r="G193">
        <f t="shared" si="8"/>
        <v>57.586484148076636</v>
      </c>
      <c r="H193">
        <f t="shared" si="9"/>
        <v>57.097433170876336</v>
      </c>
      <c r="I193">
        <f t="shared" si="10"/>
        <v>159.31616710960935</v>
      </c>
      <c r="J193">
        <f t="shared" si="11"/>
        <v>149.04609658840306</v>
      </c>
    </row>
    <row r="194" spans="2:10" x14ac:dyDescent="0.3">
      <c r="B194">
        <v>9.5999999999999694</v>
      </c>
      <c r="F194">
        <v>3.6923076923076898</v>
      </c>
      <c r="G194">
        <f t="shared" si="8"/>
        <v>57.58972880072114</v>
      </c>
      <c r="H194">
        <f t="shared" si="9"/>
        <v>57.101243870032974</v>
      </c>
      <c r="I194">
        <f t="shared" si="10"/>
        <v>159.38430481514393</v>
      </c>
      <c r="J194">
        <f t="shared" si="11"/>
        <v>149.12612127069247</v>
      </c>
    </row>
    <row r="195" spans="2:10" x14ac:dyDescent="0.3">
      <c r="B195">
        <v>9.6499999999999702</v>
      </c>
      <c r="F195">
        <v>3.7115384615384599</v>
      </c>
      <c r="G195">
        <f t="shared" si="8"/>
        <v>57.592951742049031</v>
      </c>
      <c r="H195">
        <f t="shared" si="9"/>
        <v>57.104987200265313</v>
      </c>
      <c r="I195">
        <f t="shared" si="10"/>
        <v>159.45198658302965</v>
      </c>
      <c r="J195">
        <f t="shared" si="11"/>
        <v>149.20473120557159</v>
      </c>
    </row>
    <row r="196" spans="2:10" x14ac:dyDescent="0.3">
      <c r="B196">
        <v>9.6999999999999709</v>
      </c>
      <c r="F196">
        <v>3.7307692307692299</v>
      </c>
      <c r="G196">
        <f t="shared" ref="G196:G259" si="12">0.000002*F196^6+0.002244*F196^5-0.030186*F196^4+0.155499*F196^3-0.417784*F196^2+0.877876*F196^1+56.281984</f>
        <v>57.596153743072684</v>
      </c>
      <c r="H196">
        <f t="shared" ref="H196:H216" si="13">-0.00005*F196^6-0.00017*F196^5+0.01207*F196^4-0.13121*F196^3+0.59998*F196^2-0.93424*F196^1+56.97595</f>
        <v>57.10866203027679</v>
      </c>
      <c r="I196">
        <f t="shared" ref="I196:I259" si="14">21*(G196-50)</f>
        <v>159.51922860452635</v>
      </c>
      <c r="J196">
        <f t="shared" ref="J196:J259" si="15">21*(H196-50)</f>
        <v>149.28190263581257</v>
      </c>
    </row>
    <row r="197" spans="2:10" x14ac:dyDescent="0.3">
      <c r="B197">
        <v>9.7499999999999698</v>
      </c>
      <c r="F197">
        <v>3.75</v>
      </c>
      <c r="G197">
        <f t="shared" si="12"/>
        <v>57.599335613769533</v>
      </c>
      <c r="H197">
        <f t="shared" si="13"/>
        <v>57.112267224121091</v>
      </c>
      <c r="I197">
        <f t="shared" si="14"/>
        <v>159.5860478891602</v>
      </c>
      <c r="J197">
        <f t="shared" si="15"/>
        <v>149.35761170654291</v>
      </c>
    </row>
    <row r="198" spans="2:10" x14ac:dyDescent="0.3">
      <c r="B198">
        <v>9.7999999999999705</v>
      </c>
      <c r="F198">
        <v>3.7692307692307701</v>
      </c>
      <c r="G198">
        <f t="shared" si="12"/>
        <v>57.602498203804423</v>
      </c>
      <c r="H198">
        <f t="shared" si="13"/>
        <v>57.115801640796228</v>
      </c>
      <c r="I198">
        <f t="shared" si="14"/>
        <v>159.65246227989289</v>
      </c>
      <c r="J198">
        <f t="shared" si="15"/>
        <v>149.43183445672079</v>
      </c>
    </row>
    <row r="199" spans="2:10" x14ac:dyDescent="0.3">
      <c r="B199">
        <v>9.8499999999999694</v>
      </c>
      <c r="F199">
        <v>3.7884615384615401</v>
      </c>
      <c r="G199">
        <f t="shared" si="12"/>
        <v>57.605642403252006</v>
      </c>
      <c r="H199">
        <f t="shared" si="13"/>
        <v>57.119264133836658</v>
      </c>
      <c r="I199">
        <f t="shared" si="14"/>
        <v>159.71849046829212</v>
      </c>
      <c r="J199">
        <f t="shared" si="15"/>
        <v>149.50454681056982</v>
      </c>
    </row>
    <row r="200" spans="2:10" x14ac:dyDescent="0.3">
      <c r="B200">
        <v>9.8999999999999702</v>
      </c>
      <c r="F200">
        <v>3.8076923076923102</v>
      </c>
      <c r="G200">
        <f t="shared" si="12"/>
        <v>57.60876914331925</v>
      </c>
      <c r="H200">
        <f t="shared" si="13"/>
        <v>57.122653550903692</v>
      </c>
      <c r="I200">
        <f t="shared" si="14"/>
        <v>159.78415200970426</v>
      </c>
      <c r="J200">
        <f t="shared" si="15"/>
        <v>149.57572456897753</v>
      </c>
    </row>
    <row r="201" spans="2:10" x14ac:dyDescent="0.3">
      <c r="B201">
        <v>9.9499999999999709</v>
      </c>
      <c r="F201">
        <v>3.82692307692307</v>
      </c>
      <c r="G201">
        <f t="shared" si="12"/>
        <v>57.611879397068016</v>
      </c>
      <c r="H201">
        <f t="shared" si="13"/>
        <v>57.125968733374002</v>
      </c>
      <c r="I201">
        <f t="shared" si="14"/>
        <v>159.84946733842833</v>
      </c>
      <c r="J201">
        <f t="shared" si="15"/>
        <v>149.64534340085405</v>
      </c>
    </row>
    <row r="202" spans="2:10" x14ac:dyDescent="0.3">
      <c r="B202">
        <v>9.9999999999999698</v>
      </c>
      <c r="F202">
        <v>3.84615384615384</v>
      </c>
      <c r="G202">
        <f t="shared" si="12"/>
        <v>57.614974180137644</v>
      </c>
      <c r="H202">
        <f t="shared" si="13"/>
        <v>57.129208515926358</v>
      </c>
      <c r="I202">
        <f t="shared" si="14"/>
        <v>159.91445778289051</v>
      </c>
      <c r="J202">
        <f t="shared" si="15"/>
        <v>149.71337883445352</v>
      </c>
    </row>
    <row r="203" spans="2:10" x14ac:dyDescent="0.3">
      <c r="B203">
        <v>10.050000000000001</v>
      </c>
      <c r="F203">
        <v>3.8653846153846101</v>
      </c>
      <c r="G203">
        <f t="shared" si="12"/>
        <v>57.618054551467715</v>
      </c>
      <c r="H203">
        <f t="shared" si="13"/>
        <v>57.132371726126522</v>
      </c>
      <c r="I203">
        <f t="shared" si="14"/>
        <v>159.97914558082201</v>
      </c>
      <c r="J203">
        <f t="shared" si="15"/>
        <v>149.77980624865694</v>
      </c>
    </row>
    <row r="204" spans="2:10" x14ac:dyDescent="0.3">
      <c r="B204">
        <v>10.1</v>
      </c>
      <c r="F204">
        <v>3.8846153846153801</v>
      </c>
      <c r="G204">
        <f t="shared" si="12"/>
        <v>57.621121614020808</v>
      </c>
      <c r="H204">
        <f t="shared" si="13"/>
        <v>57.135457184010342</v>
      </c>
      <c r="I204">
        <f t="shared" si="14"/>
        <v>160.04355389443697</v>
      </c>
      <c r="J204">
        <f t="shared" si="15"/>
        <v>149.84460086421717</v>
      </c>
    </row>
    <row r="205" spans="2:10" x14ac:dyDescent="0.3">
      <c r="B205">
        <v>10.15</v>
      </c>
      <c r="F205">
        <v>3.9038461538461502</v>
      </c>
      <c r="G205">
        <f t="shared" si="12"/>
        <v>57.624176515505354</v>
      </c>
      <c r="H205">
        <f t="shared" si="13"/>
        <v>57.138463701664968</v>
      </c>
      <c r="I205">
        <f t="shared" si="14"/>
        <v>160.10770682561244</v>
      </c>
      <c r="J205">
        <f t="shared" si="15"/>
        <v>149.90773773496431</v>
      </c>
    </row>
    <row r="206" spans="2:10" x14ac:dyDescent="0.3">
      <c r="B206">
        <v>10.199999999999999</v>
      </c>
      <c r="F206">
        <v>3.9230769230769198</v>
      </c>
      <c r="G206">
        <f t="shared" si="12"/>
        <v>57.627220449098566</v>
      </c>
      <c r="H206">
        <f t="shared" si="13"/>
        <v>57.141390082808329</v>
      </c>
      <c r="I206">
        <f t="shared" si="14"/>
        <v>160.17162943106987</v>
      </c>
      <c r="J206">
        <f t="shared" si="15"/>
        <v>149.9691917389749</v>
      </c>
    </row>
    <row r="207" spans="2:10" x14ac:dyDescent="0.3">
      <c r="B207">
        <v>10.25</v>
      </c>
      <c r="F207">
        <v>3.9423076923076898</v>
      </c>
      <c r="G207">
        <f t="shared" si="12"/>
        <v>57.630254654169455</v>
      </c>
      <c r="H207">
        <f t="shared" si="13"/>
        <v>57.144235122366744</v>
      </c>
      <c r="I207">
        <f t="shared" si="14"/>
        <v>160.23534773755856</v>
      </c>
      <c r="J207">
        <f t="shared" si="15"/>
        <v>150.02893756970164</v>
      </c>
    </row>
    <row r="208" spans="2:10" x14ac:dyDescent="0.3">
      <c r="B208">
        <v>10.3</v>
      </c>
      <c r="F208">
        <v>3.9615384615384599</v>
      </c>
      <c r="G208">
        <f t="shared" si="12"/>
        <v>57.633280417001878</v>
      </c>
      <c r="H208">
        <f t="shared" si="13"/>
        <v>57.146997606050682</v>
      </c>
      <c r="I208">
        <f t="shared" si="14"/>
        <v>160.29888875703944</v>
      </c>
      <c r="J208">
        <f t="shared" si="15"/>
        <v>150.08694972706434</v>
      </c>
    </row>
    <row r="209" spans="2:10" x14ac:dyDescent="0.3">
      <c r="B209">
        <v>10.35</v>
      </c>
      <c r="F209">
        <v>3.9807692307692299</v>
      </c>
      <c r="G209">
        <f t="shared" si="12"/>
        <v>57.636299071517698</v>
      </c>
      <c r="H209">
        <f t="shared" si="13"/>
        <v>57.149676309928793</v>
      </c>
      <c r="I209">
        <f t="shared" si="14"/>
        <v>160.36228050187165</v>
      </c>
      <c r="J209">
        <f t="shared" si="15"/>
        <v>150.14320250850466</v>
      </c>
    </row>
    <row r="210" spans="2:10" x14ac:dyDescent="0.3">
      <c r="B210">
        <v>10.4</v>
      </c>
      <c r="F210">
        <v>4</v>
      </c>
      <c r="G210">
        <f t="shared" si="12"/>
        <v>57.639312000000004</v>
      </c>
      <c r="H210">
        <f t="shared" si="13"/>
        <v>57.152270000000001</v>
      </c>
      <c r="I210">
        <f t="shared" si="14"/>
        <v>160.4255520000001</v>
      </c>
      <c r="J210">
        <f t="shared" si="15"/>
        <v>150.19767000000002</v>
      </c>
    </row>
    <row r="211" spans="2:10" x14ac:dyDescent="0.3">
      <c r="B211">
        <v>10.45</v>
      </c>
      <c r="F211">
        <v>4.0192307692307701</v>
      </c>
      <c r="G211">
        <f t="shared" si="12"/>
        <v>57.642320633816396</v>
      </c>
      <c r="H211">
        <f t="shared" si="13"/>
        <v>57.154777431763868</v>
      </c>
      <c r="I211">
        <f t="shared" si="14"/>
        <v>160.48873331014431</v>
      </c>
      <c r="J211">
        <f t="shared" si="15"/>
        <v>150.25032606704124</v>
      </c>
    </row>
    <row r="212" spans="2:10" x14ac:dyDescent="0.3">
      <c r="B212">
        <v>10.5</v>
      </c>
      <c r="F212">
        <v>4.0384615384615401</v>
      </c>
      <c r="G212">
        <f t="shared" si="12"/>
        <v>57.645326454142356</v>
      </c>
      <c r="H212">
        <f t="shared" si="13"/>
        <v>57.157197349789122</v>
      </c>
      <c r="I212">
        <f t="shared" si="14"/>
        <v>160.55185553698948</v>
      </c>
      <c r="J212">
        <f t="shared" si="15"/>
        <v>150.30114434557157</v>
      </c>
    </row>
    <row r="213" spans="2:10" x14ac:dyDescent="0.3">
      <c r="B213">
        <v>10.55</v>
      </c>
      <c r="F213">
        <v>4.0576923076923102</v>
      </c>
      <c r="G213">
        <f t="shared" si="12"/>
        <v>57.648330992684691</v>
      </c>
      <c r="H213">
        <f t="shared" si="13"/>
        <v>57.159528487280291</v>
      </c>
      <c r="I213">
        <f t="shared" si="14"/>
        <v>160.61495084637852</v>
      </c>
      <c r="J213">
        <f t="shared" si="15"/>
        <v>150.3500982328861</v>
      </c>
    </row>
    <row r="214" spans="2:10" x14ac:dyDescent="0.3">
      <c r="B214">
        <v>10.6</v>
      </c>
      <c r="F214">
        <v>4.0769230769230802</v>
      </c>
      <c r="G214">
        <f t="shared" si="12"/>
        <v>57.65133583240501</v>
      </c>
      <c r="H214">
        <f t="shared" si="13"/>
        <v>57.161769565642643</v>
      </c>
      <c r="I214">
        <f t="shared" si="14"/>
        <v>160.67805248050522</v>
      </c>
      <c r="J214">
        <f t="shared" si="15"/>
        <v>150.39716087849553</v>
      </c>
    </row>
    <row r="215" spans="2:10" x14ac:dyDescent="0.3">
      <c r="B215">
        <v>10.65</v>
      </c>
      <c r="F215">
        <v>4.0961538461538503</v>
      </c>
      <c r="G215">
        <f t="shared" si="12"/>
        <v>57.654342608243368</v>
      </c>
      <c r="H215">
        <f t="shared" si="13"/>
        <v>57.163919294045165</v>
      </c>
      <c r="I215">
        <f t="shared" si="14"/>
        <v>160.74119477311075</v>
      </c>
      <c r="J215">
        <f t="shared" si="15"/>
        <v>150.44230517494847</v>
      </c>
    </row>
    <row r="216" spans="2:10" x14ac:dyDescent="0.3">
      <c r="B216">
        <v>10.7</v>
      </c>
      <c r="F216">
        <v>4.1153846153846203</v>
      </c>
      <c r="G216">
        <f t="shared" si="12"/>
        <v>57.657353007841863</v>
      </c>
      <c r="H216">
        <f t="shared" si="13"/>
        <v>57.165976368981845</v>
      </c>
      <c r="I216">
        <f t="shared" si="14"/>
        <v>160.80441316467912</v>
      </c>
      <c r="J216">
        <f t="shared" si="15"/>
        <v>150.48550374861873</v>
      </c>
    </row>
    <row r="217" spans="2:10" x14ac:dyDescent="0.3">
      <c r="B217">
        <v>10.75</v>
      </c>
      <c r="F217">
        <v>4.1346153846153904</v>
      </c>
      <c r="G217">
        <f t="shared" si="12"/>
        <v>57.660368772268384</v>
      </c>
      <c r="H217">
        <f t="shared" ref="H217:H280" si="16">-0.00005*F217^6-0.00017*F217^5+0.01207*F217^4-0.13121*F217^3+0.59998*F217^2-0.93424*F217^1+56.97595</f>
        <v>57.167939473831055</v>
      </c>
      <c r="I217">
        <f t="shared" si="14"/>
        <v>160.86774421763607</v>
      </c>
      <c r="J217">
        <f t="shared" si="15"/>
        <v>150.52672895045214</v>
      </c>
    </row>
    <row r="218" spans="2:10" x14ac:dyDescent="0.3">
      <c r="B218">
        <v>10.8</v>
      </c>
      <c r="F218">
        <v>4.1538461538461604</v>
      </c>
      <c r="G218">
        <f t="shared" si="12"/>
        <v>57.66339169674044</v>
      </c>
      <c r="H218">
        <f t="shared" si="16"/>
        <v>57.169807278413131</v>
      </c>
      <c r="I218">
        <f t="shared" si="14"/>
        <v>160.93122563154924</v>
      </c>
      <c r="J218">
        <f t="shared" si="15"/>
        <v>150.56595284667577</v>
      </c>
    </row>
    <row r="219" spans="2:10" x14ac:dyDescent="0.3">
      <c r="B219">
        <v>10.85</v>
      </c>
      <c r="F219">
        <v>4.1730769230769296</v>
      </c>
      <c r="G219">
        <f t="shared" si="12"/>
        <v>57.666423631348984</v>
      </c>
      <c r="H219">
        <f t="shared" si="16"/>
        <v>57.171578438546149</v>
      </c>
      <c r="I219">
        <f t="shared" si="14"/>
        <v>160.99489625832865</v>
      </c>
      <c r="J219">
        <f t="shared" si="15"/>
        <v>150.60314720946911</v>
      </c>
    </row>
    <row r="220" spans="2:10" x14ac:dyDescent="0.3">
      <c r="B220">
        <v>10.9</v>
      </c>
      <c r="F220">
        <v>4.1923076923076996</v>
      </c>
      <c r="G220">
        <f t="shared" si="12"/>
        <v>57.669466481782408</v>
      </c>
      <c r="H220">
        <f t="shared" si="16"/>
        <v>57.173251595599865</v>
      </c>
      <c r="I220">
        <f t="shared" si="14"/>
        <v>161.05879611743057</v>
      </c>
      <c r="J220">
        <f t="shared" si="15"/>
        <v>150.63828350759718</v>
      </c>
    </row>
    <row r="221" spans="2:10" x14ac:dyDescent="0.3">
      <c r="B221">
        <v>10.95</v>
      </c>
      <c r="F221">
        <v>4.2115384615384697</v>
      </c>
      <c r="G221">
        <f t="shared" si="12"/>
        <v>57.672522210050538</v>
      </c>
      <c r="H221">
        <f t="shared" si="16"/>
        <v>57.174825376047842</v>
      </c>
      <c r="I221">
        <f t="shared" si="14"/>
        <v>161.1229664110613</v>
      </c>
      <c r="J221">
        <f t="shared" si="15"/>
        <v>150.67133289700467</v>
      </c>
    </row>
    <row r="222" spans="2:10" x14ac:dyDescent="0.3">
      <c r="B222">
        <v>11</v>
      </c>
      <c r="F222">
        <v>4.2307692307692397</v>
      </c>
      <c r="G222">
        <f t="shared" si="12"/>
        <v>57.675592835208725</v>
      </c>
      <c r="H222">
        <f t="shared" si="16"/>
        <v>57.176298391017752</v>
      </c>
      <c r="I222">
        <f t="shared" si="14"/>
        <v>161.18744953938324</v>
      </c>
      <c r="J222">
        <f t="shared" si="15"/>
        <v>150.7022662113728</v>
      </c>
    </row>
    <row r="223" spans="2:10" x14ac:dyDescent="0.3">
      <c r="B223">
        <v>11.05</v>
      </c>
      <c r="F223">
        <v>4.25</v>
      </c>
      <c r="G223">
        <f t="shared" si="12"/>
        <v>57.678680434082032</v>
      </c>
      <c r="H223">
        <f t="shared" si="16"/>
        <v>57.177669235839844</v>
      </c>
      <c r="I223">
        <f t="shared" si="14"/>
        <v>161.25228911572268</v>
      </c>
      <c r="J223">
        <f t="shared" si="15"/>
        <v>150.73105395263673</v>
      </c>
    </row>
    <row r="224" spans="2:10" x14ac:dyDescent="0.3">
      <c r="B224">
        <v>11.1</v>
      </c>
      <c r="F224">
        <v>4.2692307692307701</v>
      </c>
      <c r="G224">
        <f t="shared" si="12"/>
        <v>57.681787141989439</v>
      </c>
      <c r="H224">
        <f t="shared" si="16"/>
        <v>57.178936489593625</v>
      </c>
      <c r="I224">
        <f t="shared" si="14"/>
        <v>161.31752998177822</v>
      </c>
      <c r="J224">
        <f t="shared" si="15"/>
        <v>150.75766628146613</v>
      </c>
    </row>
    <row r="225" spans="2:10" x14ac:dyDescent="0.3">
      <c r="B225">
        <v>11.15</v>
      </c>
      <c r="F225">
        <v>4.2884615384615401</v>
      </c>
      <c r="G225">
        <f t="shared" si="12"/>
        <v>57.684915153468189</v>
      </c>
      <c r="H225">
        <f t="shared" si="16"/>
        <v>57.180098714652679</v>
      </c>
      <c r="I225">
        <f t="shared" si="14"/>
        <v>161.38321822283197</v>
      </c>
      <c r="J225">
        <f t="shared" si="15"/>
        <v>150.78207300770626</v>
      </c>
    </row>
    <row r="226" spans="2:10" x14ac:dyDescent="0.3">
      <c r="B226">
        <v>11.2</v>
      </c>
      <c r="F226">
        <v>4.3076923076923102</v>
      </c>
      <c r="G226">
        <f t="shared" si="12"/>
        <v>57.688066722998151</v>
      </c>
      <c r="H226">
        <f t="shared" si="16"/>
        <v>57.181154456227702</v>
      </c>
      <c r="I226">
        <f t="shared" si="14"/>
        <v>161.44940118296117</v>
      </c>
      <c r="J226">
        <f t="shared" si="15"/>
        <v>150.80424358078176</v>
      </c>
    </row>
    <row r="227" spans="2:10" x14ac:dyDescent="0.3">
      <c r="B227">
        <v>11.25</v>
      </c>
      <c r="F227">
        <v>4.3269230769230802</v>
      </c>
      <c r="G227">
        <f t="shared" si="12"/>
        <v>57.691244165726289</v>
      </c>
      <c r="H227">
        <f t="shared" si="16"/>
        <v>57.182102241907707</v>
      </c>
      <c r="I227">
        <f t="shared" si="14"/>
        <v>161.51612748025207</v>
      </c>
      <c r="J227">
        <f t="shared" si="15"/>
        <v>150.82414708006183</v>
      </c>
    </row>
    <row r="228" spans="2:10" x14ac:dyDescent="0.3">
      <c r="B228">
        <v>11.3</v>
      </c>
      <c r="F228">
        <v>4.3461538461538503</v>
      </c>
      <c r="G228">
        <f t="shared" si="12"/>
        <v>57.694449858191177</v>
      </c>
      <c r="H228">
        <f t="shared" si="16"/>
        <v>57.182940581199354</v>
      </c>
      <c r="I228">
        <f t="shared" si="14"/>
        <v>161.58344702201472</v>
      </c>
      <c r="J228">
        <f t="shared" si="15"/>
        <v>150.84175220518642</v>
      </c>
    </row>
    <row r="229" spans="2:10" x14ac:dyDescent="0.3">
      <c r="B229">
        <v>11.35</v>
      </c>
      <c r="F229">
        <v>4.3653846153846203</v>
      </c>
      <c r="G229">
        <f t="shared" si="12"/>
        <v>57.69768623904762</v>
      </c>
      <c r="H229">
        <f t="shared" si="16"/>
        <v>57.183667965064572</v>
      </c>
      <c r="I229">
        <f t="shared" si="14"/>
        <v>161.65141102000001</v>
      </c>
      <c r="J229">
        <f t="shared" si="15"/>
        <v>150.857027266356</v>
      </c>
    </row>
    <row r="230" spans="2:10" x14ac:dyDescent="0.3">
      <c r="B230">
        <v>11.4</v>
      </c>
      <c r="F230">
        <v>4.3846153846153904</v>
      </c>
      <c r="G230">
        <f t="shared" si="12"/>
        <v>57.700955809791317</v>
      </c>
      <c r="H230">
        <f t="shared" si="16"/>
        <v>57.184282865456247</v>
      </c>
      <c r="I230">
        <f t="shared" si="14"/>
        <v>161.72007200561765</v>
      </c>
      <c r="J230">
        <f t="shared" si="15"/>
        <v>150.86994017458119</v>
      </c>
    </row>
    <row r="231" spans="2:10" x14ac:dyDescent="0.3">
      <c r="B231">
        <v>11.45</v>
      </c>
      <c r="F231">
        <v>4.4038461538461604</v>
      </c>
      <c r="G231">
        <f t="shared" si="12"/>
        <v>57.704261135483605</v>
      </c>
      <c r="H231">
        <f t="shared" si="16"/>
        <v>57.184783734852147</v>
      </c>
      <c r="I231">
        <f t="shared" si="14"/>
        <v>161.7894838451557</v>
      </c>
      <c r="J231">
        <f t="shared" si="15"/>
        <v>150.88045843189508</v>
      </c>
    </row>
    <row r="232" spans="2:10" x14ac:dyDescent="0.3">
      <c r="B232">
        <v>11.5</v>
      </c>
      <c r="F232">
        <v>4.4230769230769296</v>
      </c>
      <c r="G232">
        <f t="shared" si="12"/>
        <v>57.707604845476311</v>
      </c>
      <c r="H232">
        <f t="shared" si="16"/>
        <v>57.185169005787031</v>
      </c>
      <c r="I232">
        <f t="shared" si="14"/>
        <v>161.85970175500253</v>
      </c>
      <c r="J232">
        <f t="shared" si="15"/>
        <v>150.88854912152766</v>
      </c>
    </row>
    <row r="233" spans="2:10" x14ac:dyDescent="0.3">
      <c r="B233">
        <v>11.55</v>
      </c>
      <c r="F233">
        <v>4.4423076923076996</v>
      </c>
      <c r="G233">
        <f t="shared" si="12"/>
        <v>57.710989634136602</v>
      </c>
      <c r="H233">
        <f t="shared" si="16"/>
        <v>57.185437090382905</v>
      </c>
      <c r="I233">
        <f t="shared" si="14"/>
        <v>161.93078231686866</v>
      </c>
      <c r="J233">
        <f t="shared" si="15"/>
        <v>150.89417889804099</v>
      </c>
    </row>
    <row r="234" spans="2:10" x14ac:dyDescent="0.3">
      <c r="B234">
        <v>11.6</v>
      </c>
      <c r="F234">
        <v>4.4615384615384697</v>
      </c>
      <c r="G234">
        <f t="shared" si="12"/>
        <v>57.714418261571986</v>
      </c>
      <c r="H234">
        <f t="shared" si="16"/>
        <v>57.185586379877471</v>
      </c>
      <c r="I234">
        <f t="shared" si="14"/>
        <v>162.00278349301169</v>
      </c>
      <c r="J234">
        <f t="shared" si="15"/>
        <v>150.89731397742688</v>
      </c>
    </row>
    <row r="235" spans="2:10" x14ac:dyDescent="0.3">
      <c r="B235">
        <v>11.65</v>
      </c>
      <c r="F235">
        <v>4.4807692307692397</v>
      </c>
      <c r="G235">
        <f t="shared" si="12"/>
        <v>57.717893554355335</v>
      </c>
      <c r="H235">
        <f t="shared" si="16"/>
        <v>57.185615244150767</v>
      </c>
      <c r="I235">
        <f t="shared" si="14"/>
        <v>162.07576464146203</v>
      </c>
      <c r="J235">
        <f t="shared" si="15"/>
        <v>150.89792012716612</v>
      </c>
    </row>
    <row r="236" spans="2:10" x14ac:dyDescent="0.3">
      <c r="B236">
        <v>11.7</v>
      </c>
      <c r="F236">
        <v>4.5000000000000098</v>
      </c>
      <c r="G236">
        <f t="shared" si="12"/>
        <v>57.721418406250002</v>
      </c>
      <c r="H236">
        <f t="shared" si="16"/>
        <v>57.185522031249995</v>
      </c>
      <c r="I236">
        <f t="shared" si="14"/>
        <v>162.14978653125004</v>
      </c>
      <c r="J236">
        <f t="shared" si="15"/>
        <v>150.89596265624991</v>
      </c>
    </row>
    <row r="237" spans="2:10" x14ac:dyDescent="0.3">
      <c r="B237">
        <v>11.75</v>
      </c>
      <c r="F237">
        <v>4.5192307692307798</v>
      </c>
      <c r="G237">
        <f t="shared" si="12"/>
        <v>57.724995778935011</v>
      </c>
      <c r="H237">
        <f t="shared" si="16"/>
        <v>57.185305066912463</v>
      </c>
      <c r="I237">
        <f t="shared" si="14"/>
        <v>162.22491135763522</v>
      </c>
      <c r="J237">
        <f t="shared" si="15"/>
        <v>150.89140640516172</v>
      </c>
    </row>
    <row r="238" spans="2:10" x14ac:dyDescent="0.3">
      <c r="B238">
        <v>11.8</v>
      </c>
      <c r="F238">
        <v>4.5384615384615499</v>
      </c>
      <c r="G238">
        <f t="shared" si="12"/>
        <v>57.728628702730312</v>
      </c>
      <c r="H238">
        <f t="shared" si="16"/>
        <v>57.184962654086789</v>
      </c>
      <c r="I238">
        <f t="shared" si="14"/>
        <v>162.30120275733654</v>
      </c>
      <c r="J238">
        <f t="shared" si="15"/>
        <v>150.88421573582258</v>
      </c>
    </row>
    <row r="239" spans="2:10" x14ac:dyDescent="0.3">
      <c r="B239">
        <v>11.85</v>
      </c>
      <c r="F239">
        <v>4.5576923076923199</v>
      </c>
      <c r="G239">
        <f t="shared" si="12"/>
        <v>57.73232027732211</v>
      </c>
      <c r="H239">
        <f t="shared" si="16"/>
        <v>57.184493072452234</v>
      </c>
      <c r="I239">
        <f t="shared" si="14"/>
        <v>162.37872582376431</v>
      </c>
      <c r="J239">
        <f t="shared" si="15"/>
        <v>150.87435452149691</v>
      </c>
    </row>
    <row r="240" spans="2:10" x14ac:dyDescent="0.3">
      <c r="B240">
        <v>11.9</v>
      </c>
      <c r="F240">
        <v>4.57692307692309</v>
      </c>
      <c r="G240">
        <f t="shared" si="12"/>
        <v>57.736073672488267</v>
      </c>
      <c r="H240">
        <f t="shared" si="16"/>
        <v>57.18389457793625</v>
      </c>
      <c r="I240">
        <f t="shared" si="14"/>
        <v>162.4575471222536</v>
      </c>
      <c r="J240">
        <f t="shared" si="15"/>
        <v>150.86178613666127</v>
      </c>
    </row>
    <row r="241" spans="2:10" x14ac:dyDescent="0.3">
      <c r="B241">
        <v>11.95</v>
      </c>
      <c r="F241">
        <v>4.59615384615386</v>
      </c>
      <c r="G241">
        <f t="shared" si="12"/>
        <v>57.739892128823783</v>
      </c>
      <c r="H241">
        <f t="shared" si="16"/>
        <v>57.183165402230152</v>
      </c>
      <c r="I241">
        <f t="shared" si="14"/>
        <v>162.53773470529944</v>
      </c>
      <c r="J241">
        <f t="shared" si="15"/>
        <v>150.84647344683319</v>
      </c>
    </row>
    <row r="242" spans="2:10" x14ac:dyDescent="0.3">
      <c r="B242">
        <v>12</v>
      </c>
      <c r="F242">
        <v>4.6153846153846301</v>
      </c>
      <c r="G242">
        <f t="shared" si="12"/>
        <v>57.743778958466351</v>
      </c>
      <c r="H242">
        <f t="shared" si="16"/>
        <v>57.182303752303021</v>
      </c>
      <c r="I242">
        <f t="shared" si="14"/>
        <v>162.61935812779336</v>
      </c>
      <c r="J242">
        <f t="shared" si="15"/>
        <v>150.82837879836345</v>
      </c>
    </row>
    <row r="243" spans="2:10" x14ac:dyDescent="0.3">
      <c r="B243">
        <v>12.05</v>
      </c>
      <c r="F243">
        <v>4.6346153846154001</v>
      </c>
      <c r="G243">
        <f t="shared" si="12"/>
        <v>57.74773754582197</v>
      </c>
      <c r="H243">
        <f t="shared" si="16"/>
        <v>57.181307809913768</v>
      </c>
      <c r="I243">
        <f t="shared" si="14"/>
        <v>162.70248846226136</v>
      </c>
      <c r="J243">
        <f t="shared" si="15"/>
        <v>150.80746400818913</v>
      </c>
    </row>
    <row r="244" spans="2:10" x14ac:dyDescent="0.3">
      <c r="B244">
        <v>12.1</v>
      </c>
      <c r="F244">
        <v>4.6538461538461702</v>
      </c>
      <c r="G244">
        <f t="shared" si="12"/>
        <v>57.751771348290646</v>
      </c>
      <c r="H244">
        <f t="shared" si="16"/>
        <v>57.180175731121381</v>
      </c>
      <c r="I244">
        <f t="shared" si="14"/>
        <v>162.78719831410356</v>
      </c>
      <c r="J244">
        <f t="shared" si="15"/>
        <v>150.78369035354899</v>
      </c>
    </row>
    <row r="245" spans="2:10" x14ac:dyDescent="0.3">
      <c r="B245">
        <v>12.15</v>
      </c>
      <c r="F245">
        <v>4.6730769230769402</v>
      </c>
      <c r="G245">
        <f t="shared" si="12"/>
        <v>57.755883896992152</v>
      </c>
      <c r="H245">
        <f t="shared" si="16"/>
        <v>57.178905645793328</v>
      </c>
      <c r="I245">
        <f t="shared" si="14"/>
        <v>162.87356183683519</v>
      </c>
      <c r="J245">
        <f t="shared" si="15"/>
        <v>150.75701856165989</v>
      </c>
    </row>
    <row r="246" spans="2:10" x14ac:dyDescent="0.3">
      <c r="B246">
        <v>12.2</v>
      </c>
      <c r="F246">
        <v>4.6923076923077103</v>
      </c>
      <c r="G246">
        <f t="shared" si="12"/>
        <v>57.760078797491886</v>
      </c>
      <c r="H246">
        <f t="shared" si="16"/>
        <v>57.177495657112175</v>
      </c>
      <c r="I246">
        <f t="shared" si="14"/>
        <v>162.96165474732959</v>
      </c>
      <c r="J246">
        <f t="shared" si="15"/>
        <v>150.72740879935566</v>
      </c>
    </row>
    <row r="247" spans="2:10" x14ac:dyDescent="0.3">
      <c r="B247">
        <v>12.25</v>
      </c>
      <c r="F247">
        <v>4.7115384615384803</v>
      </c>
      <c r="G247">
        <f t="shared" si="12"/>
        <v>57.76435973052677</v>
      </c>
      <c r="H247">
        <f t="shared" si="16"/>
        <v>57.175943841080375</v>
      </c>
      <c r="I247">
        <f t="shared" si="14"/>
        <v>163.05155434106217</v>
      </c>
      <c r="J247">
        <f t="shared" si="15"/>
        <v>150.69482066268787</v>
      </c>
    </row>
    <row r="248" spans="2:10" x14ac:dyDescent="0.3">
      <c r="B248">
        <v>12.3</v>
      </c>
      <c r="F248">
        <v>4.7307692307692504</v>
      </c>
      <c r="G248">
        <f t="shared" si="12"/>
        <v>57.768730452731226</v>
      </c>
      <c r="H248">
        <f t="shared" si="16"/>
        <v>57.174248246023176</v>
      </c>
      <c r="I248">
        <f t="shared" si="14"/>
        <v>163.14333950735576</v>
      </c>
      <c r="J248">
        <f t="shared" si="15"/>
        <v>150.65921316648669</v>
      </c>
    </row>
    <row r="249" spans="2:10" x14ac:dyDescent="0.3">
      <c r="B249">
        <v>12.35</v>
      </c>
      <c r="F249">
        <v>4.7500000000000204</v>
      </c>
      <c r="G249">
        <f t="shared" si="12"/>
        <v>57.773194797363288</v>
      </c>
      <c r="H249">
        <f t="shared" si="16"/>
        <v>57.172406892089839</v>
      </c>
      <c r="I249">
        <f t="shared" si="14"/>
        <v>163.23709074462906</v>
      </c>
      <c r="J249">
        <f t="shared" si="15"/>
        <v>150.62054473388662</v>
      </c>
    </row>
    <row r="250" spans="2:10" x14ac:dyDescent="0.3">
      <c r="B250">
        <v>12.4</v>
      </c>
      <c r="F250">
        <v>4.7692307692307896</v>
      </c>
      <c r="G250">
        <f t="shared" si="12"/>
        <v>57.777756675030652</v>
      </c>
      <c r="H250">
        <f t="shared" si="16"/>
        <v>57.170417770752891</v>
      </c>
      <c r="I250">
        <f t="shared" si="14"/>
        <v>163.33289017564368</v>
      </c>
      <c r="J250">
        <f t="shared" si="15"/>
        <v>150.57877318581072</v>
      </c>
    </row>
    <row r="251" spans="2:10" x14ac:dyDescent="0.3">
      <c r="B251">
        <v>12.45</v>
      </c>
      <c r="F251">
        <v>4.7884615384615596</v>
      </c>
      <c r="G251">
        <f t="shared" si="12"/>
        <v>57.782420074416962</v>
      </c>
      <c r="H251">
        <f t="shared" si="16"/>
        <v>57.168278844305632</v>
      </c>
      <c r="I251">
        <f t="shared" si="14"/>
        <v>163.43082156275619</v>
      </c>
      <c r="J251">
        <f t="shared" si="15"/>
        <v>150.53385573041828</v>
      </c>
    </row>
    <row r="252" spans="2:10" x14ac:dyDescent="0.3">
      <c r="B252">
        <v>12.5</v>
      </c>
      <c r="F252">
        <v>4.8076923076923199</v>
      </c>
      <c r="G252">
        <f t="shared" si="12"/>
        <v>57.787189063008022</v>
      </c>
      <c r="H252">
        <f t="shared" si="16"/>
        <v>57.165988045357871</v>
      </c>
      <c r="I252">
        <f t="shared" si="14"/>
        <v>163.53097032316845</v>
      </c>
      <c r="J252">
        <f t="shared" si="15"/>
        <v>150.48574895251528</v>
      </c>
    </row>
    <row r="253" spans="2:10" x14ac:dyDescent="0.3">
      <c r="B253">
        <v>12.55</v>
      </c>
      <c r="F253">
        <v>4.82692307692309</v>
      </c>
      <c r="G253">
        <f t="shared" si="12"/>
        <v>57.792067787818198</v>
      </c>
      <c r="H253">
        <f t="shared" si="16"/>
        <v>57.163543276329662</v>
      </c>
      <c r="I253">
        <f t="shared" si="14"/>
        <v>163.63342354418216</v>
      </c>
      <c r="J253">
        <f t="shared" si="15"/>
        <v>150.43440880292292</v>
      </c>
    </row>
    <row r="254" spans="2:10" x14ac:dyDescent="0.3">
      <c r="B254">
        <v>12.6</v>
      </c>
      <c r="F254">
        <v>4.84615384615386</v>
      </c>
      <c r="G254">
        <f t="shared" si="12"/>
        <v>57.797060476116833</v>
      </c>
      <c r="H254">
        <f t="shared" si="16"/>
        <v>57.160942408943463</v>
      </c>
      <c r="I254">
        <f t="shared" si="14"/>
        <v>163.73826999845349</v>
      </c>
      <c r="J254">
        <f t="shared" si="15"/>
        <v>150.37979058781272</v>
      </c>
    </row>
    <row r="255" spans="2:10" x14ac:dyDescent="0.3">
      <c r="B255">
        <v>12.65</v>
      </c>
      <c r="F255">
        <v>4.8653846153846301</v>
      </c>
      <c r="G255">
        <f t="shared" si="12"/>
        <v>57.802171436154701</v>
      </c>
      <c r="H255">
        <f t="shared" si="16"/>
        <v>57.158183283714266</v>
      </c>
      <c r="I255">
        <f t="shared" si="14"/>
        <v>163.84560015924873</v>
      </c>
      <c r="J255">
        <f t="shared" si="15"/>
        <v>150.32184895799958</v>
      </c>
    </row>
    <row r="256" spans="2:10" x14ac:dyDescent="0.3">
      <c r="B256">
        <v>12.7</v>
      </c>
      <c r="F256">
        <v>4.8846153846154001</v>
      </c>
      <c r="G256">
        <f t="shared" si="12"/>
        <v>57.807405057890612</v>
      </c>
      <c r="H256">
        <f t="shared" si="16"/>
        <v>57.155263709438032</v>
      </c>
      <c r="I256">
        <f t="shared" si="14"/>
        <v>163.95550621570285</v>
      </c>
      <c r="J256">
        <f t="shared" si="15"/>
        <v>150.26053789819866</v>
      </c>
    </row>
    <row r="257" spans="2:10" x14ac:dyDescent="0.3">
      <c r="B257">
        <v>12.75</v>
      </c>
      <c r="F257">
        <v>4.9038461538461702</v>
      </c>
      <c r="G257">
        <f t="shared" si="12"/>
        <v>57.812765813718073</v>
      </c>
      <c r="H257">
        <f t="shared" si="16"/>
        <v>57.152181462678236</v>
      </c>
      <c r="I257">
        <f t="shared" si="14"/>
        <v>164.06808208807954</v>
      </c>
      <c r="J257">
        <f t="shared" si="15"/>
        <v>150.19581071624296</v>
      </c>
    </row>
    <row r="258" spans="2:10" x14ac:dyDescent="0.3">
      <c r="B258">
        <v>12.8</v>
      </c>
      <c r="F258">
        <v>4.9230769230769402</v>
      </c>
      <c r="G258">
        <f t="shared" si="12"/>
        <v>57.81825825919195</v>
      </c>
      <c r="H258">
        <f t="shared" si="16"/>
        <v>57.14893428725064</v>
      </c>
      <c r="I258">
        <f t="shared" si="14"/>
        <v>164.18342344303096</v>
      </c>
      <c r="J258">
        <f t="shared" si="15"/>
        <v>150.12762003226345</v>
      </c>
    </row>
    <row r="259" spans="2:10" x14ac:dyDescent="0.3">
      <c r="F259">
        <v>4.9423076923077103</v>
      </c>
      <c r="G259">
        <f t="shared" si="12"/>
        <v>57.823887033755298</v>
      </c>
      <c r="H259">
        <f t="shared" si="16"/>
        <v>57.145519893706194</v>
      </c>
      <c r="I259">
        <f t="shared" si="14"/>
        <v>164.30162770886125</v>
      </c>
      <c r="J259">
        <f t="shared" si="15"/>
        <v>150.05591776783007</v>
      </c>
    </row>
    <row r="260" spans="2:10" x14ac:dyDescent="0.3">
      <c r="F260">
        <v>4.9615384615384803</v>
      </c>
      <c r="G260">
        <f t="shared" ref="G260:G323" si="17">0.000002*F260^6+0.002244*F260^5-0.030186*F260^4+0.155499*F260^3-0.417784*F260^2+0.877876*F260^1+56.281984</f>
        <v>57.829656861466226</v>
      </c>
      <c r="H260">
        <f t="shared" si="16"/>
        <v>57.141935958812184</v>
      </c>
      <c r="I260">
        <f t="shared" ref="I260:I323" si="18">21*(G260-50)</f>
        <v>164.42279409079075</v>
      </c>
      <c r="J260">
        <f t="shared" ref="J260:J323" si="19">21*(H260-50)</f>
        <v>149.98065513505585</v>
      </c>
    </row>
    <row r="261" spans="2:10" x14ac:dyDescent="0.3">
      <c r="F261">
        <v>4.9807692307692504</v>
      </c>
      <c r="G261">
        <f t="shared" si="17"/>
        <v>57.835572551724781</v>
      </c>
      <c r="H261">
        <f t="shared" si="16"/>
        <v>57.138180125031468</v>
      </c>
      <c r="I261">
        <f t="shared" si="18"/>
        <v>164.5470235862204</v>
      </c>
      <c r="J261">
        <f t="shared" si="19"/>
        <v>149.90178262566081</v>
      </c>
    </row>
    <row r="262" spans="2:10" x14ac:dyDescent="0.3">
      <c r="F262">
        <v>5.0000000000000204</v>
      </c>
      <c r="G262">
        <f t="shared" si="17"/>
        <v>57.841639000000001</v>
      </c>
      <c r="H262">
        <f t="shared" si="16"/>
        <v>57.134249999999994</v>
      </c>
      <c r="I262">
        <f t="shared" si="18"/>
        <v>164.674419</v>
      </c>
      <c r="J262">
        <f t="shared" si="19"/>
        <v>149.8192499999999</v>
      </c>
    </row>
    <row r="263" spans="2:10" x14ac:dyDescent="0.3">
      <c r="F263">
        <v>5.0192307692307896</v>
      </c>
      <c r="G263">
        <f t="shared" si="17"/>
        <v>57.847861188556998</v>
      </c>
      <c r="H263">
        <f t="shared" si="16"/>
        <v>57.130143156002426</v>
      </c>
      <c r="I263">
        <f t="shared" si="18"/>
        <v>164.80508495969696</v>
      </c>
      <c r="J263">
        <f t="shared" si="19"/>
        <v>149.73300627605093</v>
      </c>
    </row>
    <row r="264" spans="2:10" x14ac:dyDescent="0.3">
      <c r="F264">
        <v>5.0384615384615596</v>
      </c>
      <c r="G264">
        <f t="shared" si="17"/>
        <v>57.854244187184058</v>
      </c>
      <c r="H264">
        <f t="shared" si="16"/>
        <v>57.125857129445947</v>
      </c>
      <c r="I264">
        <f t="shared" si="18"/>
        <v>164.93912793086523</v>
      </c>
      <c r="J264">
        <f t="shared" si="19"/>
        <v>149.64299971836488</v>
      </c>
    </row>
    <row r="265" spans="2:10" x14ac:dyDescent="0.3">
      <c r="F265">
        <v>5.0576923076923297</v>
      </c>
      <c r="G265">
        <f t="shared" si="17"/>
        <v>57.860793153919921</v>
      </c>
      <c r="H265">
        <f t="shared" si="16"/>
        <v>57.121389420332306</v>
      </c>
      <c r="I265">
        <f t="shared" si="18"/>
        <v>165.07665623231836</v>
      </c>
      <c r="J265">
        <f t="shared" si="19"/>
        <v>149.54917782697845</v>
      </c>
    </row>
    <row r="266" spans="2:10" x14ac:dyDescent="0.3">
      <c r="F266">
        <v>5.0769230769230997</v>
      </c>
      <c r="G266">
        <f t="shared" si="17"/>
        <v>57.867513335781062</v>
      </c>
      <c r="H266">
        <f t="shared" si="16"/>
        <v>57.11673749172796</v>
      </c>
      <c r="I266">
        <f t="shared" si="18"/>
        <v>165.21778005140231</v>
      </c>
      <c r="J266">
        <f t="shared" si="19"/>
        <v>149.45148732628718</v>
      </c>
    </row>
    <row r="267" spans="2:10" x14ac:dyDescent="0.3">
      <c r="F267">
        <v>5.0961538461538698</v>
      </c>
      <c r="G267">
        <f t="shared" si="17"/>
        <v>57.874410069489038</v>
      </c>
      <c r="H267">
        <f t="shared" si="16"/>
        <v>57.111898769232468</v>
      </c>
      <c r="I267">
        <f t="shared" si="18"/>
        <v>165.3626114592698</v>
      </c>
      <c r="J267">
        <f t="shared" si="19"/>
        <v>149.34987415388184</v>
      </c>
    </row>
    <row r="268" spans="2:10" x14ac:dyDescent="0.3">
      <c r="F268">
        <v>5.1153846153846398</v>
      </c>
      <c r="G268">
        <f t="shared" si="17"/>
        <v>57.881488782197977</v>
      </c>
      <c r="H268">
        <f t="shared" si="16"/>
        <v>57.10687064044501</v>
      </c>
      <c r="I268">
        <f t="shared" si="18"/>
        <v>165.51126442615751</v>
      </c>
      <c r="J268">
        <f t="shared" si="19"/>
        <v>149.2442834493452</v>
      </c>
    </row>
    <row r="269" spans="2:10" x14ac:dyDescent="0.3">
      <c r="F269">
        <v>5.1346153846154099</v>
      </c>
      <c r="G269">
        <f t="shared" si="17"/>
        <v>57.888754992222033</v>
      </c>
      <c r="H269">
        <f t="shared" si="16"/>
        <v>57.101650454429119</v>
      </c>
      <c r="I269">
        <f t="shared" si="18"/>
        <v>165.66385483666269</v>
      </c>
      <c r="J269">
        <f t="shared" si="19"/>
        <v>149.13465954301151</v>
      </c>
    </row>
    <row r="270" spans="2:10" x14ac:dyDescent="0.3">
      <c r="F270">
        <v>5.1538461538461799</v>
      </c>
      <c r="G270">
        <f t="shared" si="17"/>
        <v>57.896214309763039</v>
      </c>
      <c r="H270">
        <f t="shared" si="16"/>
        <v>57.096235521175572</v>
      </c>
      <c r="I270">
        <f t="shared" si="18"/>
        <v>165.8205005050238</v>
      </c>
      <c r="J270">
        <f t="shared" si="19"/>
        <v>149.02094594468701</v>
      </c>
    </row>
    <row r="271" spans="2:10" x14ac:dyDescent="0.3">
      <c r="F271">
        <v>5.17307692307695</v>
      </c>
      <c r="G271">
        <f t="shared" si="17"/>
        <v>57.90387243763815</v>
      </c>
      <c r="H271">
        <f t="shared" si="16"/>
        <v>57.090623111063501</v>
      </c>
      <c r="I271">
        <f t="shared" si="18"/>
        <v>165.98132119040113</v>
      </c>
      <c r="J271">
        <f t="shared" si="19"/>
        <v>148.90308533233352</v>
      </c>
    </row>
    <row r="272" spans="2:10" x14ac:dyDescent="0.3">
      <c r="F272">
        <v>5.19230769230772</v>
      </c>
      <c r="G272">
        <f t="shared" si="17"/>
        <v>57.911735172007525</v>
      </c>
      <c r="H272">
        <f t="shared" si="16"/>
        <v>57.084810454319587</v>
      </c>
      <c r="I272">
        <f t="shared" si="18"/>
        <v>166.14643861215802</v>
      </c>
      <c r="J272">
        <f t="shared" si="19"/>
        <v>148.78101954071133</v>
      </c>
    </row>
    <row r="273" spans="6:10" x14ac:dyDescent="0.3">
      <c r="F273">
        <v>5.2115384615384901</v>
      </c>
      <c r="G273">
        <f t="shared" si="17"/>
        <v>57.919808403102209</v>
      </c>
      <c r="H273">
        <f t="shared" si="16"/>
        <v>57.078794740475558</v>
      </c>
      <c r="I273">
        <f t="shared" si="18"/>
        <v>166.31597646514638</v>
      </c>
      <c r="J273">
        <f t="shared" si="19"/>
        <v>148.65468954998673</v>
      </c>
    </row>
    <row r="274" spans="6:10" x14ac:dyDescent="0.3">
      <c r="F274">
        <v>5.2307692307692601</v>
      </c>
      <c r="G274">
        <f t="shared" si="17"/>
        <v>57.928098115951983</v>
      </c>
      <c r="H274">
        <f t="shared" si="16"/>
        <v>57.072573117823794</v>
      </c>
      <c r="I274">
        <f t="shared" si="18"/>
        <v>166.49006043499162</v>
      </c>
      <c r="J274">
        <f t="shared" si="19"/>
        <v>148.52403547429967</v>
      </c>
    </row>
    <row r="275" spans="6:10" x14ac:dyDescent="0.3">
      <c r="F275">
        <v>5.2500000000000302</v>
      </c>
      <c r="G275">
        <f t="shared" si="17"/>
        <v>57.936610391113298</v>
      </c>
      <c r="H275">
        <f t="shared" si="16"/>
        <v>57.066142692871082</v>
      </c>
      <c r="I275">
        <f t="shared" si="18"/>
        <v>166.66881821337927</v>
      </c>
      <c r="J275">
        <f t="shared" si="19"/>
        <v>148.38899655029275</v>
      </c>
    </row>
    <row r="276" spans="6:10" x14ac:dyDescent="0.3">
      <c r="F276">
        <v>5.2692307692308002</v>
      </c>
      <c r="G276">
        <f t="shared" si="17"/>
        <v>57.945351405397325</v>
      </c>
      <c r="H276">
        <f t="shared" si="16"/>
        <v>57.05950052979064</v>
      </c>
      <c r="I276">
        <f t="shared" si="18"/>
        <v>166.85237951334383</v>
      </c>
      <c r="J276">
        <f t="shared" si="19"/>
        <v>148.24951112560342</v>
      </c>
    </row>
    <row r="277" spans="6:10" x14ac:dyDescent="0.3">
      <c r="F277">
        <v>5.2884615384615703</v>
      </c>
      <c r="G277">
        <f t="shared" si="17"/>
        <v>57.954327432598078</v>
      </c>
      <c r="H277">
        <f t="shared" si="16"/>
        <v>57.052643649872238</v>
      </c>
      <c r="I277">
        <f t="shared" si="18"/>
        <v>167.04087608455961</v>
      </c>
      <c r="J277">
        <f t="shared" si="19"/>
        <v>148.10551664731699</v>
      </c>
    </row>
    <row r="278" spans="6:10" x14ac:dyDescent="0.3">
      <c r="F278">
        <v>5.3076923076923403</v>
      </c>
      <c r="G278">
        <f t="shared" si="17"/>
        <v>57.963544844220493</v>
      </c>
      <c r="H278">
        <f t="shared" si="16"/>
        <v>57.045569030970547</v>
      </c>
      <c r="I278">
        <f t="shared" si="18"/>
        <v>167.23444172863037</v>
      </c>
      <c r="J278">
        <f t="shared" si="19"/>
        <v>147.95694965038149</v>
      </c>
    </row>
    <row r="279" spans="6:10" x14ac:dyDescent="0.3">
      <c r="F279">
        <v>5.3269230769231104</v>
      </c>
      <c r="G279">
        <f t="shared" si="17"/>
        <v>57.973010110208804</v>
      </c>
      <c r="H279">
        <f t="shared" si="16"/>
        <v>57.038273606951655</v>
      </c>
      <c r="I279">
        <f t="shared" si="18"/>
        <v>167.43321231438489</v>
      </c>
      <c r="J279">
        <f t="shared" si="19"/>
        <v>147.80374574598477</v>
      </c>
    </row>
    <row r="280" spans="6:10" x14ac:dyDescent="0.3">
      <c r="F280">
        <v>5.3461538461538698</v>
      </c>
      <c r="G280">
        <f t="shared" si="17"/>
        <v>57.982729799674736</v>
      </c>
      <c r="H280">
        <f t="shared" si="16"/>
        <v>57.030754267137738</v>
      </c>
      <c r="I280">
        <f t="shared" si="18"/>
        <v>167.63732579316945</v>
      </c>
      <c r="J280">
        <f t="shared" si="19"/>
        <v>147.6458396098925</v>
      </c>
    </row>
    <row r="281" spans="6:10" x14ac:dyDescent="0.3">
      <c r="F281">
        <v>5.3653846153846398</v>
      </c>
      <c r="G281">
        <f t="shared" si="17"/>
        <v>57.992710581626</v>
      </c>
      <c r="H281">
        <f t="shared" ref="H281:H344" si="20">-0.00005*F281^6-0.00017*F281^5+0.01207*F281^4-0.13121*F281^3+0.59998*F281^2-0.93424*F281^1+56.97595</f>
        <v>57.023007855749938</v>
      </c>
      <c r="I281">
        <f t="shared" si="18"/>
        <v>167.84692221414599</v>
      </c>
      <c r="J281">
        <f t="shared" si="19"/>
        <v>147.4831649707487</v>
      </c>
    </row>
    <row r="282" spans="6:10" x14ac:dyDescent="0.3">
      <c r="F282">
        <v>5.3846153846154099</v>
      </c>
      <c r="G282">
        <f t="shared" si="17"/>
        <v>58.002959225694667</v>
      </c>
      <c r="H282">
        <f t="shared" si="20"/>
        <v>57.01503117134942</v>
      </c>
      <c r="I282">
        <f t="shared" si="18"/>
        <v>168.06214373958801</v>
      </c>
      <c r="J282">
        <f t="shared" si="19"/>
        <v>147.31565459833783</v>
      </c>
    </row>
    <row r="283" spans="6:10" x14ac:dyDescent="0.3">
      <c r="F283">
        <v>5.4038461538461799</v>
      </c>
      <c r="G283">
        <f t="shared" si="17"/>
        <v>58.013482602865771</v>
      </c>
      <c r="H283">
        <f t="shared" si="20"/>
        <v>57.006820966276607</v>
      </c>
      <c r="I283">
        <f t="shared" si="18"/>
        <v>168.28313466018119</v>
      </c>
      <c r="J283">
        <f t="shared" si="19"/>
        <v>147.14324029180875</v>
      </c>
    </row>
    <row r="284" spans="6:10" x14ac:dyDescent="0.3">
      <c r="F284">
        <v>5.42307692307695</v>
      </c>
      <c r="G284">
        <f t="shared" si="17"/>
        <v>58.024287686205881</v>
      </c>
      <c r="H284">
        <f t="shared" si="20"/>
        <v>56.998373946088549</v>
      </c>
      <c r="I284">
        <f t="shared" si="18"/>
        <v>168.51004141032348</v>
      </c>
      <c r="J284">
        <f t="shared" si="19"/>
        <v>146.96585286785952</v>
      </c>
    </row>
    <row r="285" spans="6:10" x14ac:dyDescent="0.3">
      <c r="F285">
        <v>5.44230769230772</v>
      </c>
      <c r="G285">
        <f t="shared" si="17"/>
        <v>58.03538155159179</v>
      </c>
      <c r="H285">
        <f t="shared" si="20"/>
        <v>56.989686768994559</v>
      </c>
      <c r="I285">
        <f t="shared" si="18"/>
        <v>168.7430125834276</v>
      </c>
      <c r="J285">
        <f t="shared" si="19"/>
        <v>146.78342214888573</v>
      </c>
    </row>
    <row r="286" spans="6:10" x14ac:dyDescent="0.3">
      <c r="F286">
        <v>5.4615384615384901</v>
      </c>
      <c r="G286">
        <f t="shared" si="17"/>
        <v>58.046771378439267</v>
      </c>
      <c r="H286">
        <f t="shared" si="20"/>
        <v>56.980756045289951</v>
      </c>
      <c r="I286">
        <f t="shared" si="18"/>
        <v>168.98219894722462</v>
      </c>
      <c r="J286">
        <f t="shared" si="19"/>
        <v>146.59587695108897</v>
      </c>
    </row>
    <row r="287" spans="6:10" x14ac:dyDescent="0.3">
      <c r="F287">
        <v>5.4807692307692601</v>
      </c>
      <c r="G287">
        <f t="shared" si="17"/>
        <v>58.05846445043192</v>
      </c>
      <c r="H287">
        <f t="shared" si="20"/>
        <v>56.971578336787971</v>
      </c>
      <c r="I287">
        <f t="shared" si="18"/>
        <v>169.22775345907033</v>
      </c>
      <c r="J287">
        <f t="shared" si="19"/>
        <v>146.40314507254737</v>
      </c>
    </row>
    <row r="288" spans="6:10" x14ac:dyDescent="0.3">
      <c r="F288">
        <v>5.5000000000000302</v>
      </c>
      <c r="G288">
        <f t="shared" si="17"/>
        <v>58.070468156250016</v>
      </c>
      <c r="H288">
        <f t="shared" si="20"/>
        <v>56.962150156249983</v>
      </c>
      <c r="I288">
        <f t="shared" si="18"/>
        <v>169.47983128125031</v>
      </c>
      <c r="J288">
        <f t="shared" si="19"/>
        <v>146.20515328124964</v>
      </c>
    </row>
    <row r="289" spans="6:10" x14ac:dyDescent="0.3">
      <c r="F289">
        <v>5.5192307692308002</v>
      </c>
      <c r="G289">
        <f t="shared" si="17"/>
        <v>58.08278999029956</v>
      </c>
      <c r="H289">
        <f t="shared" si="20"/>
        <v>56.952467966813678</v>
      </c>
      <c r="I289">
        <f t="shared" si="18"/>
        <v>169.73858979629074</v>
      </c>
      <c r="J289">
        <f t="shared" si="19"/>
        <v>146.00182730308725</v>
      </c>
    </row>
    <row r="290" spans="6:10" x14ac:dyDescent="0.3">
      <c r="F290">
        <v>5.5384615384615703</v>
      </c>
      <c r="G290">
        <f t="shared" si="17"/>
        <v>58.095437553441229</v>
      </c>
      <c r="H290">
        <f t="shared" si="20"/>
        <v>56.942528181419632</v>
      </c>
      <c r="I290">
        <f t="shared" si="18"/>
        <v>170.00418862226581</v>
      </c>
      <c r="J290">
        <f t="shared" si="19"/>
        <v>145.79309180981227</v>
      </c>
    </row>
    <row r="291" spans="6:10" x14ac:dyDescent="0.3">
      <c r="F291">
        <v>5.5576923076923403</v>
      </c>
      <c r="G291">
        <f t="shared" si="17"/>
        <v>58.108418553719595</v>
      </c>
      <c r="H291">
        <f t="shared" si="20"/>
        <v>56.932327162235936</v>
      </c>
      <c r="I291">
        <f t="shared" si="18"/>
        <v>170.27678962811149</v>
      </c>
      <c r="J291">
        <f t="shared" si="19"/>
        <v>145.57887040695465</v>
      </c>
    </row>
    <row r="292" spans="6:10" x14ac:dyDescent="0.3">
      <c r="F292">
        <v>5.5769230769231104</v>
      </c>
      <c r="G292">
        <f t="shared" si="17"/>
        <v>58.121740807092223</v>
      </c>
      <c r="H292">
        <f t="shared" si="20"/>
        <v>56.921861220081048</v>
      </c>
      <c r="I292">
        <f t="shared" si="18"/>
        <v>170.5565569489367</v>
      </c>
      <c r="J292">
        <f t="shared" si="19"/>
        <v>145.35908562170201</v>
      </c>
    </row>
    <row r="293" spans="6:10" x14ac:dyDescent="0.3">
      <c r="F293">
        <v>5.5961538461538796</v>
      </c>
      <c r="G293">
        <f t="shared" si="17"/>
        <v>58.135412238159027</v>
      </c>
      <c r="H293">
        <f t="shared" si="20"/>
        <v>56.911126613844793</v>
      </c>
      <c r="I293">
        <f t="shared" si="18"/>
        <v>170.84365700133958</v>
      </c>
      <c r="J293">
        <f t="shared" si="19"/>
        <v>145.13365889074066</v>
      </c>
    </row>
    <row r="294" spans="6:10" x14ac:dyDescent="0.3">
      <c r="F294">
        <v>5.6153846153846496</v>
      </c>
      <c r="G294">
        <f t="shared" si="17"/>
        <v>58.149440880891518</v>
      </c>
      <c r="H294">
        <f t="shared" si="20"/>
        <v>56.900119549907593</v>
      </c>
      <c r="I294">
        <f t="shared" si="18"/>
        <v>171.13825849872188</v>
      </c>
      <c r="J294">
        <f t="shared" si="19"/>
        <v>144.90251054805947</v>
      </c>
    </row>
    <row r="295" spans="6:10" x14ac:dyDescent="0.3">
      <c r="F295">
        <v>5.6346153846154197</v>
      </c>
      <c r="G295">
        <f t="shared" si="17"/>
        <v>58.163834879362284</v>
      </c>
      <c r="H295">
        <f t="shared" si="20"/>
        <v>56.888836181557792</v>
      </c>
      <c r="I295">
        <f t="shared" si="18"/>
        <v>171.44053246660798</v>
      </c>
      <c r="J295">
        <f t="shared" si="19"/>
        <v>144.66555981271364</v>
      </c>
    </row>
    <row r="296" spans="6:10" x14ac:dyDescent="0.3">
      <c r="F296">
        <v>5.6538461538461897</v>
      </c>
      <c r="G296">
        <f t="shared" si="17"/>
        <v>58.178602488474439</v>
      </c>
      <c r="H296">
        <f t="shared" si="20"/>
        <v>56.877272608407289</v>
      </c>
      <c r="I296">
        <f t="shared" si="18"/>
        <v>171.75065225796322</v>
      </c>
      <c r="J296">
        <f t="shared" si="19"/>
        <v>144.42272477655305</v>
      </c>
    </row>
    <row r="297" spans="6:10" x14ac:dyDescent="0.3">
      <c r="F297">
        <v>5.6730769230769598</v>
      </c>
      <c r="G297">
        <f t="shared" si="17"/>
        <v>58.193752074691162</v>
      </c>
      <c r="H297">
        <f t="shared" si="20"/>
        <v>56.865424875805211</v>
      </c>
      <c r="I297">
        <f t="shared" si="18"/>
        <v>172.06879356851439</v>
      </c>
      <c r="J297">
        <f t="shared" si="19"/>
        <v>144.17392239190943</v>
      </c>
    </row>
    <row r="298" spans="6:10" x14ac:dyDescent="0.3">
      <c r="F298">
        <v>5.6923076923077298</v>
      </c>
      <c r="G298">
        <f t="shared" si="17"/>
        <v>58.209292116765369</v>
      </c>
      <c r="H298">
        <f t="shared" si="20"/>
        <v>56.853288974249836</v>
      </c>
      <c r="I298">
        <f t="shared" si="18"/>
        <v>172.39513445207274</v>
      </c>
      <c r="J298">
        <f t="shared" si="19"/>
        <v>143.91906845924655</v>
      </c>
    </row>
    <row r="299" spans="6:10" x14ac:dyDescent="0.3">
      <c r="F299">
        <v>5.7115384615384999</v>
      </c>
      <c r="G299">
        <f t="shared" si="17"/>
        <v>58.22523120646941</v>
      </c>
      <c r="H299">
        <f t="shared" si="20"/>
        <v>56.840860838798719</v>
      </c>
      <c r="I299">
        <f t="shared" si="18"/>
        <v>172.72985533585759</v>
      </c>
      <c r="J299">
        <f t="shared" si="19"/>
        <v>143.65807761477311</v>
      </c>
    </row>
    <row r="300" spans="6:10" x14ac:dyDescent="0.3">
      <c r="F300">
        <v>5.7307692307692699</v>
      </c>
      <c r="G300">
        <f t="shared" si="17"/>
        <v>58.241578049324787</v>
      </c>
      <c r="H300">
        <f t="shared" si="20"/>
        <v>56.828136348476946</v>
      </c>
      <c r="I300">
        <f t="shared" si="18"/>
        <v>173.07313903582053</v>
      </c>
      <c r="J300">
        <f t="shared" si="19"/>
        <v>143.39086331801587</v>
      </c>
    </row>
    <row r="301" spans="6:10" x14ac:dyDescent="0.3">
      <c r="F301">
        <v>5.75000000000004</v>
      </c>
      <c r="G301">
        <f t="shared" si="17"/>
        <v>58.258341465332066</v>
      </c>
      <c r="H301">
        <f t="shared" si="20"/>
        <v>56.815111325683567</v>
      </c>
      <c r="I301">
        <f t="shared" si="18"/>
        <v>173.4251707719734</v>
      </c>
      <c r="J301">
        <f t="shared" si="19"/>
        <v>143.11733783935492</v>
      </c>
    </row>
    <row r="302" spans="6:10" x14ac:dyDescent="0.3">
      <c r="F302">
        <v>5.76923076923081</v>
      </c>
      <c r="G302">
        <f t="shared" si="17"/>
        <v>58.275530389700769</v>
      </c>
      <c r="H302">
        <f t="shared" si="20"/>
        <v>56.801781535596263</v>
      </c>
      <c r="I302">
        <f t="shared" si="18"/>
        <v>173.78613818371616</v>
      </c>
      <c r="J302">
        <f t="shared" si="19"/>
        <v>142.83741224752151</v>
      </c>
    </row>
    <row r="303" spans="6:10" x14ac:dyDescent="0.3">
      <c r="F303">
        <v>5.7884615384615801</v>
      </c>
      <c r="G303">
        <f t="shared" si="17"/>
        <v>58.293153873579371</v>
      </c>
      <c r="H303">
        <f t="shared" si="20"/>
        <v>56.78814268557413</v>
      </c>
      <c r="I303">
        <f t="shared" si="18"/>
        <v>174.15623134516679</v>
      </c>
      <c r="J303">
        <f t="shared" si="19"/>
        <v>142.55099639705674</v>
      </c>
    </row>
    <row r="304" spans="6:10" x14ac:dyDescent="0.3">
      <c r="F304">
        <v>5.8076923076923501</v>
      </c>
      <c r="G304">
        <f t="shared" si="17"/>
        <v>58.311221084785331</v>
      </c>
      <c r="H304">
        <f t="shared" si="20"/>
        <v>56.774190424558697</v>
      </c>
      <c r="I304">
        <f t="shared" si="18"/>
        <v>174.53564278049194</v>
      </c>
      <c r="J304">
        <f t="shared" si="19"/>
        <v>142.25799891573263</v>
      </c>
    </row>
    <row r="305" spans="6:10" x14ac:dyDescent="0.3">
      <c r="F305">
        <v>5.8269230769231202</v>
      </c>
      <c r="G305">
        <f t="shared" si="17"/>
        <v>58.329741308535318</v>
      </c>
      <c r="H305">
        <f t="shared" si="20"/>
        <v>56.759920342473052</v>
      </c>
      <c r="I305">
        <f t="shared" si="18"/>
        <v>174.92456747924169</v>
      </c>
      <c r="J305">
        <f t="shared" si="19"/>
        <v>141.95832719193407</v>
      </c>
    </row>
    <row r="306" spans="6:10" x14ac:dyDescent="0.3">
      <c r="F306">
        <v>5.8461538461538902</v>
      </c>
      <c r="G306">
        <f t="shared" si="17"/>
        <v>58.348723948175326</v>
      </c>
      <c r="H306">
        <f t="shared" si="20"/>
        <v>56.745327969619225</v>
      </c>
      <c r="I306">
        <f t="shared" si="18"/>
        <v>175.32320291168185</v>
      </c>
      <c r="J306">
        <f t="shared" si="19"/>
        <v>141.65188736200372</v>
      </c>
    </row>
    <row r="307" spans="6:10" x14ac:dyDescent="0.3">
      <c r="F307">
        <v>5.8653846153846603</v>
      </c>
      <c r="G307">
        <f t="shared" si="17"/>
        <v>58.36817852591102</v>
      </c>
      <c r="H307">
        <f t="shared" si="20"/>
        <v>56.730408776073716</v>
      </c>
      <c r="I307">
        <f t="shared" si="18"/>
        <v>175.73174904413142</v>
      </c>
      <c r="J307">
        <f t="shared" si="19"/>
        <v>141.33858429754804</v>
      </c>
    </row>
    <row r="308" spans="6:10" x14ac:dyDescent="0.3">
      <c r="F308">
        <v>5.8846153846154303</v>
      </c>
      <c r="G308">
        <f t="shared" si="17"/>
        <v>58.388114683538056</v>
      </c>
      <c r="H308">
        <f t="shared" si="20"/>
        <v>56.715158171081164</v>
      </c>
      <c r="I308">
        <f t="shared" si="18"/>
        <v>176.15040835429917</v>
      </c>
      <c r="J308">
        <f t="shared" si="19"/>
        <v>141.01832159270444</v>
      </c>
    </row>
    <row r="309" spans="6:10" x14ac:dyDescent="0.3">
      <c r="F309">
        <v>5.9038461538461897</v>
      </c>
      <c r="G309">
        <f t="shared" si="17"/>
        <v>58.408542183172521</v>
      </c>
      <c r="H309">
        <f t="shared" si="20"/>
        <v>56.699571502446283</v>
      </c>
      <c r="I309">
        <f t="shared" si="18"/>
        <v>176.57938584662296</v>
      </c>
      <c r="J309">
        <f t="shared" si="19"/>
        <v>140.69100155137193</v>
      </c>
    </row>
    <row r="310" spans="6:10" x14ac:dyDescent="0.3">
      <c r="F310">
        <v>5.9230769230769598</v>
      </c>
      <c r="G310">
        <f t="shared" si="17"/>
        <v>58.429470907981489</v>
      </c>
      <c r="H310">
        <f t="shared" si="20"/>
        <v>56.683644055923871</v>
      </c>
      <c r="I310">
        <f t="shared" si="18"/>
        <v>177.01888906761127</v>
      </c>
      <c r="J310">
        <f t="shared" si="19"/>
        <v>140.3565251744013</v>
      </c>
    </row>
    <row r="311" spans="6:10" x14ac:dyDescent="0.3">
      <c r="F311">
        <v>5.9423076923077298</v>
      </c>
      <c r="G311">
        <f t="shared" si="17"/>
        <v>58.450910862913474</v>
      </c>
      <c r="H311">
        <f t="shared" si="20"/>
        <v>56.667371054607116</v>
      </c>
      <c r="I311">
        <f t="shared" si="18"/>
        <v>177.46912812118296</v>
      </c>
      <c r="J311">
        <f t="shared" si="19"/>
        <v>140.01479214674944</v>
      </c>
    </row>
    <row r="312" spans="6:10" x14ac:dyDescent="0.3">
      <c r="F312">
        <v>5.9615384615384999</v>
      </c>
      <c r="G312">
        <f t="shared" si="17"/>
        <v>58.472872175429224</v>
      </c>
      <c r="H312">
        <f t="shared" si="20"/>
        <v>56.650747658313954</v>
      </c>
      <c r="I312">
        <f t="shared" si="18"/>
        <v>177.93031568401369</v>
      </c>
      <c r="J312">
        <f t="shared" si="19"/>
        <v>139.66570082459302</v>
      </c>
    </row>
    <row r="313" spans="6:10" x14ac:dyDescent="0.3">
      <c r="F313">
        <v>5.9807692307692699</v>
      </c>
      <c r="G313">
        <f t="shared" si="17"/>
        <v>58.49536509623232</v>
      </c>
      <c r="H313">
        <f t="shared" si="20"/>
        <v>56.633768962971743</v>
      </c>
      <c r="I313">
        <f t="shared" si="18"/>
        <v>178.40266702087871</v>
      </c>
      <c r="J313">
        <f t="shared" si="19"/>
        <v>139.30914822240661</v>
      </c>
    </row>
    <row r="314" spans="6:10" x14ac:dyDescent="0.3">
      <c r="F314">
        <v>6.00000000000004</v>
      </c>
      <c r="G314">
        <f t="shared" si="17"/>
        <v>58.518400000000042</v>
      </c>
      <c r="H314">
        <f t="shared" si="20"/>
        <v>56.616429999999966</v>
      </c>
      <c r="I314">
        <f t="shared" si="18"/>
        <v>178.88640000000089</v>
      </c>
      <c r="J314">
        <f t="shared" si="19"/>
        <v>138.94502999999929</v>
      </c>
    </row>
    <row r="315" spans="6:10" x14ac:dyDescent="0.3">
      <c r="F315">
        <v>6.01923076923081</v>
      </c>
      <c r="G315">
        <f t="shared" si="17"/>
        <v>58.541987386114215</v>
      </c>
      <c r="H315">
        <f t="shared" si="20"/>
        <v>56.598725735691232</v>
      </c>
      <c r="I315">
        <f t="shared" si="18"/>
        <v>179.38173510839852</v>
      </c>
      <c r="J315">
        <f t="shared" si="19"/>
        <v>138.57324044951588</v>
      </c>
    </row>
    <row r="316" spans="6:10" x14ac:dyDescent="0.3">
      <c r="F316">
        <v>6.0384615384615801</v>
      </c>
      <c r="G316">
        <f t="shared" si="17"/>
        <v>58.566137879392144</v>
      </c>
      <c r="H316">
        <f t="shared" si="20"/>
        <v>56.580651070590442</v>
      </c>
      <c r="I316">
        <f t="shared" si="18"/>
        <v>179.88889546723505</v>
      </c>
      <c r="J316">
        <f t="shared" si="19"/>
        <v>138.19367248239928</v>
      </c>
    </row>
    <row r="317" spans="6:10" x14ac:dyDescent="0.3">
      <c r="F317">
        <v>6.0576923076923501</v>
      </c>
      <c r="G317">
        <f t="shared" si="17"/>
        <v>58.590862230817606</v>
      </c>
      <c r="H317">
        <f t="shared" si="20"/>
        <v>56.562200838872045</v>
      </c>
      <c r="I317">
        <f t="shared" si="18"/>
        <v>180.40810684716973</v>
      </c>
      <c r="J317">
        <f t="shared" si="19"/>
        <v>137.80621761631295</v>
      </c>
    </row>
    <row r="318" spans="6:10" x14ac:dyDescent="0.3">
      <c r="F318">
        <v>6.0769230769231202</v>
      </c>
      <c r="G318">
        <f t="shared" si="17"/>
        <v>58.616171318272016</v>
      </c>
      <c r="H318">
        <f t="shared" si="20"/>
        <v>56.543369807715571</v>
      </c>
      <c r="I318">
        <f t="shared" si="18"/>
        <v>180.93959768371235</v>
      </c>
      <c r="J318">
        <f t="shared" si="19"/>
        <v>137.410765962027</v>
      </c>
    </row>
    <row r="319" spans="6:10" x14ac:dyDescent="0.3">
      <c r="F319">
        <v>6.0961538461538902</v>
      </c>
      <c r="G319">
        <f t="shared" si="17"/>
        <v>58.642076147265492</v>
      </c>
      <c r="H319">
        <f t="shared" si="20"/>
        <v>56.524152676679314</v>
      </c>
      <c r="I319">
        <f t="shared" si="18"/>
        <v>181.48359909257533</v>
      </c>
      <c r="J319">
        <f t="shared" si="19"/>
        <v>137.00720621026559</v>
      </c>
    </row>
    <row r="320" spans="6:10" x14ac:dyDescent="0.3">
      <c r="F320">
        <v>6.1153846153846603</v>
      </c>
      <c r="G320">
        <f t="shared" si="17"/>
        <v>58.6685878516681</v>
      </c>
      <c r="H320">
        <f t="shared" si="20"/>
        <v>56.504544077072175</v>
      </c>
      <c r="I320">
        <f t="shared" si="18"/>
        <v>182.04034488503009</v>
      </c>
      <c r="J320">
        <f t="shared" si="19"/>
        <v>136.59542561851569</v>
      </c>
    </row>
    <row r="321" spans="6:10" x14ac:dyDescent="0.3">
      <c r="F321">
        <v>6.1346153846154303</v>
      </c>
      <c r="G321">
        <f t="shared" si="17"/>
        <v>58.6957176944412</v>
      </c>
      <c r="H321">
        <f t="shared" si="20"/>
        <v>56.484538571323696</v>
      </c>
      <c r="I321">
        <f t="shared" si="18"/>
        <v>182.61007158326521</v>
      </c>
      <c r="J321">
        <f t="shared" si="19"/>
        <v>136.17530999779763</v>
      </c>
    </row>
    <row r="322" spans="6:10" x14ac:dyDescent="0.3">
      <c r="F322">
        <v>6.1538461538462004</v>
      </c>
      <c r="G322">
        <f t="shared" si="17"/>
        <v>58.723477068368837</v>
      </c>
      <c r="H322">
        <f t="shared" si="20"/>
        <v>56.46413065235226</v>
      </c>
      <c r="I322">
        <f t="shared" si="18"/>
        <v>183.19301843574556</v>
      </c>
      <c r="J322">
        <f t="shared" si="19"/>
        <v>135.74674369939746</v>
      </c>
    </row>
    <row r="323" spans="6:10" x14ac:dyDescent="0.3">
      <c r="F323">
        <v>6.1730769230769704</v>
      </c>
      <c r="G323">
        <f t="shared" si="17"/>
        <v>58.751877496789099</v>
      </c>
      <c r="H323">
        <f t="shared" si="20"/>
        <v>56.443314742931527</v>
      </c>
      <c r="I323">
        <f t="shared" si="18"/>
        <v>183.78942743257107</v>
      </c>
      <c r="J323">
        <f t="shared" si="19"/>
        <v>135.30960960156207</v>
      </c>
    </row>
    <row r="324" spans="6:10" x14ac:dyDescent="0.3">
      <c r="F324">
        <v>6.1923076923077396</v>
      </c>
      <c r="G324">
        <f t="shared" ref="G324:G387" si="21">0.000002*F324^6+0.002244*F324^5-0.030186*F324^4+0.155499*F324^3-0.417784*F324^2+0.877876*F324^1+56.281984</f>
        <v>58.780930634325756</v>
      </c>
      <c r="H324">
        <f t="shared" si="20"/>
        <v>56.422085195054962</v>
      </c>
      <c r="I324">
        <f t="shared" ref="I324:I387" si="22">21*(G324-50)</f>
        <v>184.39954332084088</v>
      </c>
      <c r="J324">
        <f t="shared" ref="J324:J387" si="23">21*(H324-50)</f>
        <v>134.86378909615419</v>
      </c>
    </row>
    <row r="325" spans="6:10" x14ac:dyDescent="0.3">
      <c r="F325">
        <v>6.2115384615385096</v>
      </c>
      <c r="G325">
        <f t="shared" si="21"/>
        <v>58.810648267619719</v>
      </c>
      <c r="H325">
        <f t="shared" si="20"/>
        <v>56.400436289298597</v>
      </c>
      <c r="I325">
        <f t="shared" si="22"/>
        <v>185.02361362001409</v>
      </c>
      <c r="J325">
        <f t="shared" si="23"/>
        <v>134.40916207527053</v>
      </c>
    </row>
    <row r="326" spans="6:10" x14ac:dyDescent="0.3">
      <c r="F326">
        <v>6.2307692307692797</v>
      </c>
      <c r="G326">
        <f t="shared" si="21"/>
        <v>58.84104231606085</v>
      </c>
      <c r="H326">
        <f t="shared" si="20"/>
        <v>56.378362234181985</v>
      </c>
      <c r="I326">
        <f t="shared" si="22"/>
        <v>185.66188863727785</v>
      </c>
      <c r="J326">
        <f t="shared" si="23"/>
        <v>133.94560691782169</v>
      </c>
    </row>
    <row r="327" spans="6:10" x14ac:dyDescent="0.3">
      <c r="F327">
        <v>6.2500000000000497</v>
      </c>
      <c r="G327">
        <f t="shared" si="21"/>
        <v>58.87212483251961</v>
      </c>
      <c r="H327">
        <f t="shared" si="20"/>
        <v>56.355857165527283</v>
      </c>
      <c r="I327">
        <f t="shared" si="22"/>
        <v>186.3146214829118</v>
      </c>
      <c r="J327">
        <f t="shared" si="23"/>
        <v>133.47300047607294</v>
      </c>
    </row>
    <row r="328" spans="6:10" x14ac:dyDescent="0.3">
      <c r="F328">
        <v>6.2692307692308198</v>
      </c>
      <c r="G328">
        <f t="shared" si="21"/>
        <v>58.903908004078886</v>
      </c>
      <c r="H328">
        <f t="shared" si="20"/>
        <v>56.33291514581655</v>
      </c>
      <c r="I328">
        <f t="shared" si="22"/>
        <v>186.98206808565661</v>
      </c>
      <c r="J328">
        <f t="shared" si="23"/>
        <v>132.99121806214754</v>
      </c>
    </row>
    <row r="329" spans="6:10" x14ac:dyDescent="0.3">
      <c r="F329">
        <v>6.2884615384615898</v>
      </c>
      <c r="G329">
        <f t="shared" si="21"/>
        <v>58.936404152765945</v>
      </c>
      <c r="H329">
        <f t="shared" si="20"/>
        <v>56.309530163547187</v>
      </c>
      <c r="I329">
        <f t="shared" si="22"/>
        <v>187.66448720808484</v>
      </c>
      <c r="J329">
        <f t="shared" si="23"/>
        <v>132.50013343449092</v>
      </c>
    </row>
    <row r="330" spans="6:10" x14ac:dyDescent="0.3">
      <c r="F330">
        <v>6.3076923076923599</v>
      </c>
      <c r="G330">
        <f t="shared" si="21"/>
        <v>58.96962573628425</v>
      </c>
      <c r="H330">
        <f t="shared" si="20"/>
        <v>56.285696132585656</v>
      </c>
      <c r="I330">
        <f t="shared" si="22"/>
        <v>188.36214046196926</v>
      </c>
      <c r="J330">
        <f t="shared" si="23"/>
        <v>131.99961878429878</v>
      </c>
    </row>
    <row r="331" spans="6:10" x14ac:dyDescent="0.3">
      <c r="F331">
        <v>6.3269230769231299</v>
      </c>
      <c r="G331">
        <f t="shared" si="21"/>
        <v>59.003585348745652</v>
      </c>
      <c r="H331">
        <f t="shared" si="20"/>
        <v>56.261406891519243</v>
      </c>
      <c r="I331">
        <f t="shared" si="22"/>
        <v>189.07529232365869</v>
      </c>
      <c r="J331">
        <f t="shared" si="23"/>
        <v>131.48954472190411</v>
      </c>
    </row>
    <row r="332" spans="6:10" x14ac:dyDescent="0.3">
      <c r="F332">
        <v>6.3461538461539</v>
      </c>
      <c r="G332">
        <f t="shared" si="21"/>
        <v>59.038295721402413</v>
      </c>
      <c r="H332">
        <f t="shared" si="20"/>
        <v>56.236656203006049</v>
      </c>
      <c r="I332">
        <f t="shared" si="22"/>
        <v>189.80421014945068</v>
      </c>
      <c r="J332">
        <f t="shared" si="23"/>
        <v>130.96978026312703</v>
      </c>
    </row>
    <row r="333" spans="6:10" x14ac:dyDescent="0.3">
      <c r="F333">
        <v>6.36538461538467</v>
      </c>
      <c r="G333">
        <f t="shared" si="21"/>
        <v>59.073769723379357</v>
      </c>
      <c r="H333">
        <f t="shared" si="20"/>
        <v>56.211437753123249</v>
      </c>
      <c r="I333">
        <f t="shared" si="22"/>
        <v>190.54916419096651</v>
      </c>
      <c r="J333">
        <f t="shared" si="23"/>
        <v>130.44019281558823</v>
      </c>
    </row>
    <row r="334" spans="6:10" x14ac:dyDescent="0.3">
      <c r="F334">
        <v>6.3846153846154401</v>
      </c>
      <c r="G334">
        <f t="shared" si="21"/>
        <v>59.110020362406203</v>
      </c>
      <c r="H334">
        <f t="shared" si="20"/>
        <v>56.185745150713366</v>
      </c>
      <c r="I334">
        <f t="shared" si="22"/>
        <v>191.31042761053027</v>
      </c>
      <c r="J334">
        <f t="shared" si="23"/>
        <v>129.90064816498068</v>
      </c>
    </row>
    <row r="335" spans="6:10" x14ac:dyDescent="0.3">
      <c r="F335">
        <v>6.4038461538462101</v>
      </c>
      <c r="G335">
        <f t="shared" si="21"/>
        <v>59.147060785549812</v>
      </c>
      <c r="H335">
        <f t="shared" si="20"/>
        <v>56.159571926728901</v>
      </c>
      <c r="I335">
        <f t="shared" si="22"/>
        <v>192.08827649654603</v>
      </c>
      <c r="J335">
        <f t="shared" si="23"/>
        <v>129.35101046130694</v>
      </c>
    </row>
    <row r="336" spans="6:10" x14ac:dyDescent="0.3">
      <c r="F336">
        <v>6.4230769230769802</v>
      </c>
      <c r="G336">
        <f t="shared" si="21"/>
        <v>59.184904279946629</v>
      </c>
      <c r="H336">
        <f t="shared" si="20"/>
        <v>56.132911533574983</v>
      </c>
      <c r="I336">
        <f t="shared" si="22"/>
        <v>192.88298987887921</v>
      </c>
      <c r="J336">
        <f t="shared" si="23"/>
        <v>128.79114220507466</v>
      </c>
    </row>
    <row r="337" spans="6:10" x14ac:dyDescent="0.3">
      <c r="F337">
        <v>6.4423076923077502</v>
      </c>
      <c r="G337">
        <f t="shared" si="21"/>
        <v>59.22356427353516</v>
      </c>
      <c r="H337">
        <f t="shared" si="20"/>
        <v>56.105757344450303</v>
      </c>
      <c r="I337">
        <f t="shared" si="22"/>
        <v>193.69484974423835</v>
      </c>
      <c r="J337">
        <f t="shared" si="23"/>
        <v>128.22090423345637</v>
      </c>
    </row>
    <row r="338" spans="6:10" x14ac:dyDescent="0.3">
      <c r="F338">
        <v>6.4615384615385096</v>
      </c>
      <c r="G338">
        <f t="shared" si="21"/>
        <v>59.263054335788404</v>
      </c>
      <c r="H338">
        <f t="shared" si="20"/>
        <v>56.078102652686212</v>
      </c>
      <c r="I338">
        <f t="shared" si="22"/>
        <v>194.52414105155648</v>
      </c>
      <c r="J338">
        <f t="shared" si="23"/>
        <v>127.64015570641045</v>
      </c>
    </row>
    <row r="339" spans="6:10" x14ac:dyDescent="0.3">
      <c r="F339">
        <v>6.4807692307692797</v>
      </c>
      <c r="G339">
        <f t="shared" si="21"/>
        <v>59.303388178446667</v>
      </c>
      <c r="H339">
        <f t="shared" si="20"/>
        <v>56.049940671083895</v>
      </c>
      <c r="I339">
        <f t="shared" si="22"/>
        <v>195.37115174738</v>
      </c>
      <c r="J339">
        <f t="shared" si="23"/>
        <v>127.04875409276181</v>
      </c>
    </row>
    <row r="340" spans="6:10" x14ac:dyDescent="0.3">
      <c r="F340">
        <v>6.5000000000000497</v>
      </c>
      <c r="G340">
        <f t="shared" si="21"/>
        <v>59.344579656250112</v>
      </c>
      <c r="H340">
        <f t="shared" si="20"/>
        <v>56.021264531249926</v>
      </c>
      <c r="I340">
        <f t="shared" si="22"/>
        <v>196.23617278125235</v>
      </c>
      <c r="J340">
        <f t="shared" si="23"/>
        <v>126.44655515624845</v>
      </c>
    </row>
    <row r="341" spans="6:10" x14ac:dyDescent="0.3">
      <c r="F341">
        <v>6.5192307692308198</v>
      </c>
      <c r="G341">
        <f t="shared" si="21"/>
        <v>59.386642767671468</v>
      </c>
      <c r="H341">
        <f t="shared" si="20"/>
        <v>55.992067282929817</v>
      </c>
      <c r="I341">
        <f t="shared" si="22"/>
        <v>197.11949812110083</v>
      </c>
      <c r="J341">
        <f t="shared" si="23"/>
        <v>125.83341294152615</v>
      </c>
    </row>
    <row r="342" spans="6:10" x14ac:dyDescent="0.3">
      <c r="F342">
        <v>6.5384615384615898</v>
      </c>
      <c r="G342">
        <f t="shared" si="21"/>
        <v>59.429591655649013</v>
      </c>
      <c r="H342">
        <f t="shared" si="20"/>
        <v>55.962341893339804</v>
      </c>
      <c r="I342">
        <f t="shared" si="22"/>
        <v>198.02142476862926</v>
      </c>
      <c r="J342">
        <f t="shared" si="23"/>
        <v>125.2091797601359</v>
      </c>
    </row>
    <row r="343" spans="6:10" x14ac:dyDescent="0.3">
      <c r="F343">
        <v>6.5576923076923599</v>
      </c>
      <c r="G343">
        <f t="shared" si="21"/>
        <v>59.473440608319393</v>
      </c>
      <c r="H343">
        <f t="shared" si="20"/>
        <v>55.932081246496864</v>
      </c>
      <c r="I343">
        <f t="shared" si="22"/>
        <v>198.94225277470724</v>
      </c>
      <c r="J343">
        <f t="shared" si="23"/>
        <v>124.57370617643414</v>
      </c>
    </row>
    <row r="344" spans="6:10" x14ac:dyDescent="0.3">
      <c r="F344">
        <v>6.5769230769231299</v>
      </c>
      <c r="G344">
        <f t="shared" si="21"/>
        <v>59.518204059750609</v>
      </c>
      <c r="H344">
        <f t="shared" si="20"/>
        <v>55.901278142546872</v>
      </c>
      <c r="I344">
        <f t="shared" si="22"/>
        <v>199.88228525476279</v>
      </c>
      <c r="J344">
        <f t="shared" si="23"/>
        <v>123.9268409934843</v>
      </c>
    </row>
    <row r="345" spans="6:10" x14ac:dyDescent="0.3">
      <c r="F345">
        <v>6.5961538461539</v>
      </c>
      <c r="G345">
        <f t="shared" si="21"/>
        <v>59.563896590675057</v>
      </c>
      <c r="H345">
        <f t="shared" ref="H345:H396" si="24">-0.00005*F345^6-0.00017*F345^5+0.01207*F345^4-0.13121*F345^3+0.59998*F345^2-0.93424*F345^1+56.97595</f>
        <v>55.86992529709083</v>
      </c>
      <c r="I345">
        <f t="shared" si="22"/>
        <v>200.8418284041762</v>
      </c>
      <c r="J345">
        <f t="shared" si="23"/>
        <v>123.26843123890744</v>
      </c>
    </row>
    <row r="346" spans="6:10" x14ac:dyDescent="0.3">
      <c r="F346">
        <v>6.61538461538467</v>
      </c>
      <c r="G346">
        <f t="shared" si="21"/>
        <v>59.610532929222735</v>
      </c>
      <c r="H346">
        <f t="shared" si="24"/>
        <v>55.838015340509543</v>
      </c>
      <c r="I346">
        <f t="shared" si="22"/>
        <v>201.82119151367743</v>
      </c>
      <c r="J346">
        <f t="shared" si="23"/>
        <v>122.5983221507004</v>
      </c>
    </row>
    <row r="347" spans="6:10" x14ac:dyDescent="0.3">
      <c r="F347">
        <v>6.6346153846154401</v>
      </c>
      <c r="G347">
        <f t="shared" si="21"/>
        <v>59.658127951654286</v>
      </c>
      <c r="H347">
        <f t="shared" si="24"/>
        <v>55.805540817286207</v>
      </c>
      <c r="I347">
        <f t="shared" si="22"/>
        <v>202.82068698474001</v>
      </c>
      <c r="J347">
        <f t="shared" si="23"/>
        <v>121.91635716301036</v>
      </c>
    </row>
    <row r="348" spans="6:10" x14ac:dyDescent="0.3">
      <c r="F348">
        <v>6.6538461538462101</v>
      </c>
      <c r="G348">
        <f t="shared" si="21"/>
        <v>59.706696683094435</v>
      </c>
      <c r="H348">
        <f t="shared" si="24"/>
        <v>55.772494185327261</v>
      </c>
      <c r="I348">
        <f t="shared" si="22"/>
        <v>203.84063034498314</v>
      </c>
      <c r="J348">
        <f t="shared" si="23"/>
        <v>121.22237789187248</v>
      </c>
    </row>
    <row r="349" spans="6:10" x14ac:dyDescent="0.3">
      <c r="F349">
        <v>6.6730769230769802</v>
      </c>
      <c r="G349">
        <f t="shared" si="21"/>
        <v>59.756254298265198</v>
      </c>
      <c r="H349">
        <f t="shared" si="24"/>
        <v>55.73886781528153</v>
      </c>
      <c r="I349">
        <f t="shared" si="22"/>
        <v>204.88134026356914</v>
      </c>
      <c r="J349">
        <f t="shared" si="23"/>
        <v>120.51622412091214</v>
      </c>
    </row>
    <row r="350" spans="6:10" x14ac:dyDescent="0.3">
      <c r="F350">
        <v>6.6923076923077502</v>
      </c>
      <c r="G350">
        <f t="shared" si="21"/>
        <v>59.806816122219409</v>
      </c>
      <c r="H350">
        <f t="shared" si="24"/>
        <v>55.704653989857377</v>
      </c>
      <c r="I350">
        <f t="shared" si="22"/>
        <v>205.94313856660759</v>
      </c>
      <c r="J350">
        <f t="shared" si="23"/>
        <v>119.79773378700492</v>
      </c>
    </row>
    <row r="351" spans="6:10" x14ac:dyDescent="0.3">
      <c r="F351">
        <v>6.7115384615385203</v>
      </c>
      <c r="G351">
        <f t="shared" si="21"/>
        <v>59.858397631074105</v>
      </c>
      <c r="H351">
        <f t="shared" si="24"/>
        <v>55.669844903138127</v>
      </c>
      <c r="I351">
        <f t="shared" si="22"/>
        <v>207.0263502525562</v>
      </c>
      <c r="J351">
        <f t="shared" si="23"/>
        <v>119.06674296590067</v>
      </c>
    </row>
    <row r="352" spans="6:10" x14ac:dyDescent="0.3">
      <c r="F352">
        <v>6.7307692307692903</v>
      </c>
      <c r="G352">
        <f t="shared" si="21"/>
        <v>59.911014452744169</v>
      </c>
      <c r="H352">
        <f t="shared" si="24"/>
        <v>55.63443265989568</v>
      </c>
      <c r="I352">
        <f t="shared" si="22"/>
        <v>208.13130350762754</v>
      </c>
      <c r="J352">
        <f t="shared" si="23"/>
        <v>118.32308585780928</v>
      </c>
    </row>
    <row r="353" spans="6:10" x14ac:dyDescent="0.3">
      <c r="F353">
        <v>6.7500000000000604</v>
      </c>
      <c r="G353">
        <f t="shared" si="21"/>
        <v>59.964682367675941</v>
      </c>
      <c r="H353">
        <f t="shared" si="24"/>
        <v>55.598409274902238</v>
      </c>
      <c r="I353">
        <f t="shared" si="22"/>
        <v>209.25832972119477</v>
      </c>
      <c r="J353">
        <f t="shared" si="23"/>
        <v>117.566594772947</v>
      </c>
    </row>
    <row r="354" spans="6:10" x14ac:dyDescent="0.3">
      <c r="F354">
        <v>6.7692307692308296</v>
      </c>
      <c r="G354">
        <f t="shared" si="21"/>
        <v>60.019417309580888</v>
      </c>
      <c r="H354">
        <f t="shared" si="24"/>
        <v>55.561766672240282</v>
      </c>
      <c r="I354">
        <f t="shared" si="22"/>
        <v>210.40776350119864</v>
      </c>
      <c r="J354">
        <f t="shared" si="23"/>
        <v>116.79710011704591</v>
      </c>
    </row>
    <row r="355" spans="6:10" x14ac:dyDescent="0.3">
      <c r="F355">
        <v>6.7884615384615996</v>
      </c>
      <c r="G355">
        <f t="shared" si="21"/>
        <v>60.075235366169423</v>
      </c>
      <c r="H355">
        <f t="shared" si="24"/>
        <v>55.524496684610696</v>
      </c>
      <c r="I355">
        <f t="shared" si="22"/>
        <v>211.57994268955787</v>
      </c>
      <c r="J355">
        <f t="shared" si="23"/>
        <v>116.01443037682462</v>
      </c>
    </row>
    <row r="356" spans="6:10" x14ac:dyDescent="0.3">
      <c r="F356">
        <v>6.8076923076923697</v>
      </c>
      <c r="G356">
        <f t="shared" si="21"/>
        <v>60.132152779884763</v>
      </c>
      <c r="H356">
        <f t="shared" si="24"/>
        <v>55.486591052639064</v>
      </c>
      <c r="I356">
        <f t="shared" si="22"/>
        <v>212.77520837758001</v>
      </c>
      <c r="J356">
        <f t="shared" si="23"/>
        <v>115.21841210542033</v>
      </c>
    </row>
    <row r="357" spans="6:10" x14ac:dyDescent="0.3">
      <c r="F357">
        <v>6.8269230769231397</v>
      </c>
      <c r="G357">
        <f t="shared" si="21"/>
        <v>60.190185948636831</v>
      </c>
      <c r="H357">
        <f t="shared" si="24"/>
        <v>55.448041424180111</v>
      </c>
      <c r="I357">
        <f t="shared" si="22"/>
        <v>213.99390492137346</v>
      </c>
      <c r="J357">
        <f t="shared" si="23"/>
        <v>114.40886990778233</v>
      </c>
    </row>
    <row r="358" spans="6:10" x14ac:dyDescent="0.3">
      <c r="F358">
        <v>6.8461538461539098</v>
      </c>
      <c r="G358">
        <f t="shared" si="21"/>
        <v>60.249351426536236</v>
      </c>
      <c r="H358">
        <f t="shared" si="24"/>
        <v>55.408839353620451</v>
      </c>
      <c r="I358">
        <f t="shared" si="22"/>
        <v>215.23637995726097</v>
      </c>
      <c r="J358">
        <f t="shared" si="23"/>
        <v>113.58562642602946</v>
      </c>
    </row>
    <row r="359" spans="6:10" x14ac:dyDescent="0.3">
      <c r="F359">
        <v>6.8653846153846798</v>
      </c>
      <c r="G359">
        <f t="shared" si="21"/>
        <v>60.309665924628419</v>
      </c>
      <c r="H359">
        <f t="shared" si="24"/>
        <v>55.368976301179345</v>
      </c>
      <c r="I359">
        <f t="shared" si="22"/>
        <v>216.50298441719679</v>
      </c>
      <c r="J359">
        <f t="shared" si="23"/>
        <v>112.74850232476624</v>
      </c>
    </row>
    <row r="360" spans="6:10" x14ac:dyDescent="0.3">
      <c r="F360">
        <v>6.8846153846154499</v>
      </c>
      <c r="G360">
        <f t="shared" si="21"/>
        <v>60.371146311627754</v>
      </c>
      <c r="H360">
        <f t="shared" si="24"/>
        <v>55.32844363220778</v>
      </c>
      <c r="I360">
        <f t="shared" si="22"/>
        <v>217.79407254418282</v>
      </c>
      <c r="J360">
        <f t="shared" si="23"/>
        <v>111.89731627636337</v>
      </c>
    </row>
    <row r="361" spans="6:10" x14ac:dyDescent="0.3">
      <c r="F361">
        <v>6.9038461538462199</v>
      </c>
      <c r="G361">
        <f t="shared" si="21"/>
        <v>60.4338096146517</v>
      </c>
      <c r="H361">
        <f t="shared" si="24"/>
        <v>55.287232616485653</v>
      </c>
      <c r="I361">
        <f t="shared" si="22"/>
        <v>219.1100019076857</v>
      </c>
      <c r="J361">
        <f t="shared" si="23"/>
        <v>111.03188494619872</v>
      </c>
    </row>
    <row r="362" spans="6:10" x14ac:dyDescent="0.3">
      <c r="F362">
        <v>6.92307692307699</v>
      </c>
      <c r="G362">
        <f t="shared" si="21"/>
        <v>60.497673019955236</v>
      </c>
      <c r="H362">
        <f t="shared" si="24"/>
        <v>55.245334427517072</v>
      </c>
      <c r="I362">
        <f t="shared" si="22"/>
        <v>220.45113341905997</v>
      </c>
      <c r="J362">
        <f t="shared" si="23"/>
        <v>110.15202297785851</v>
      </c>
    </row>
    <row r="363" spans="6:10" x14ac:dyDescent="0.3">
      <c r="F363">
        <v>6.94230769230776</v>
      </c>
      <c r="G363">
        <f t="shared" si="21"/>
        <v>60.562753873665045</v>
      </c>
      <c r="H363">
        <f t="shared" si="24"/>
        <v>55.202740141824094</v>
      </c>
      <c r="I363">
        <f t="shared" si="22"/>
        <v>221.81783134696593</v>
      </c>
      <c r="J363">
        <f t="shared" si="23"/>
        <v>109.25754297830598</v>
      </c>
    </row>
    <row r="364" spans="6:10" x14ac:dyDescent="0.3">
      <c r="F364">
        <v>6.9615384615385301</v>
      </c>
      <c r="G364">
        <f t="shared" si="21"/>
        <v>60.629069682514128</v>
      </c>
      <c r="H364">
        <f t="shared" si="24"/>
        <v>55.159440738238253</v>
      </c>
      <c r="I364">
        <f t="shared" si="22"/>
        <v>223.21046333279668</v>
      </c>
      <c r="J364">
        <f t="shared" si="23"/>
        <v>108.34825550300332</v>
      </c>
    </row>
    <row r="365" spans="6:10" x14ac:dyDescent="0.3">
      <c r="F365">
        <v>6.9807692307693001</v>
      </c>
      <c r="G365">
        <f t="shared" si="21"/>
        <v>60.696638114576182</v>
      </c>
      <c r="H365">
        <f t="shared" si="24"/>
        <v>55.115427097190619</v>
      </c>
      <c r="I365">
        <f t="shared" si="22"/>
        <v>224.62940040609982</v>
      </c>
      <c r="J365">
        <f t="shared" si="23"/>
        <v>107.42396904100299</v>
      </c>
    </row>
    <row r="366" spans="6:10" x14ac:dyDescent="0.3">
      <c r="F366">
        <v>7.0000000000000604</v>
      </c>
      <c r="G366">
        <f t="shared" si="21"/>
        <v>60.765477000000217</v>
      </c>
      <c r="H366">
        <f t="shared" si="24"/>
        <v>55.070689999999857</v>
      </c>
      <c r="I366">
        <f t="shared" si="22"/>
        <v>226.07501700000455</v>
      </c>
      <c r="J366">
        <f t="shared" si="23"/>
        <v>106.484489999997</v>
      </c>
    </row>
    <row r="367" spans="6:10" x14ac:dyDescent="0.3">
      <c r="F367">
        <v>7.0192307692308296</v>
      </c>
      <c r="G367">
        <f t="shared" si="21"/>
        <v>60.835604331745316</v>
      </c>
      <c r="H367">
        <f t="shared" si="24"/>
        <v>55.025220128158431</v>
      </c>
      <c r="I367">
        <f t="shared" si="22"/>
        <v>227.54769096665163</v>
      </c>
      <c r="J367">
        <f t="shared" si="23"/>
        <v>105.52962269132703</v>
      </c>
    </row>
    <row r="368" spans="6:10" x14ac:dyDescent="0.3">
      <c r="F368">
        <v>7.0384615384615996</v>
      </c>
      <c r="G368">
        <f t="shared" si="21"/>
        <v>60.907038266315183</v>
      </c>
      <c r="H368">
        <f t="shared" si="24"/>
        <v>54.979008062617183</v>
      </c>
      <c r="I368">
        <f t="shared" si="22"/>
        <v>229.04780359261883</v>
      </c>
      <c r="J368">
        <f t="shared" si="23"/>
        <v>104.55916931496084</v>
      </c>
    </row>
    <row r="369" spans="6:10" x14ac:dyDescent="0.3">
      <c r="F369">
        <v>7.0576923076923697</v>
      </c>
      <c r="G369">
        <f t="shared" si="21"/>
        <v>60.979797124493011</v>
      </c>
      <c r="H369">
        <f t="shared" si="24"/>
        <v>54.932044283067867</v>
      </c>
      <c r="I369">
        <f t="shared" si="22"/>
        <v>230.57573961435324</v>
      </c>
      <c r="J369">
        <f t="shared" si="23"/>
        <v>103.57292994442521</v>
      </c>
    </row>
    <row r="370" spans="6:10" x14ac:dyDescent="0.3">
      <c r="F370">
        <v>7.0769230769231397</v>
      </c>
      <c r="G370">
        <f t="shared" si="21"/>
        <v>61.053899392076445</v>
      </c>
      <c r="H370">
        <f t="shared" si="24"/>
        <v>54.884319167223985</v>
      </c>
      <c r="I370">
        <f t="shared" si="22"/>
        <v>232.13188723360537</v>
      </c>
      <c r="J370">
        <f t="shared" si="23"/>
        <v>102.5707025117037</v>
      </c>
    </row>
    <row r="371" spans="6:10" x14ac:dyDescent="0.3">
      <c r="F371">
        <v>7.0961538461539098</v>
      </c>
      <c r="G371">
        <f t="shared" si="21"/>
        <v>61.12936372061241</v>
      </c>
      <c r="H371">
        <f t="shared" si="24"/>
        <v>54.835822990099807</v>
      </c>
      <c r="I371">
        <f t="shared" si="22"/>
        <v>233.71663813286062</v>
      </c>
      <c r="J371">
        <f t="shared" si="23"/>
        <v>101.55228279209595</v>
      </c>
    </row>
    <row r="372" spans="6:10" x14ac:dyDescent="0.3">
      <c r="F372">
        <v>7.1153846153846798</v>
      </c>
      <c r="G372">
        <f t="shared" si="21"/>
        <v>61.206208928132149</v>
      </c>
      <c r="H372">
        <f t="shared" si="24"/>
        <v>54.78654592328752</v>
      </c>
      <c r="I372">
        <f t="shared" si="22"/>
        <v>235.33038749077514</v>
      </c>
      <c r="J372">
        <f t="shared" si="23"/>
        <v>100.51746438903791</v>
      </c>
    </row>
    <row r="373" spans="6:10" x14ac:dyDescent="0.3">
      <c r="F373">
        <v>7.1346153846154499</v>
      </c>
      <c r="G373">
        <f t="shared" si="21"/>
        <v>61.284453999886409</v>
      </c>
      <c r="H373">
        <f t="shared" si="24"/>
        <v>54.736478034232526</v>
      </c>
      <c r="I373">
        <f t="shared" si="22"/>
        <v>236.9735339976146</v>
      </c>
      <c r="J373">
        <f t="shared" si="23"/>
        <v>99.466038718883055</v>
      </c>
    </row>
    <row r="374" spans="6:10" x14ac:dyDescent="0.3">
      <c r="F374">
        <v>7.1538461538462199</v>
      </c>
      <c r="G374">
        <f t="shared" si="21"/>
        <v>61.364118089080449</v>
      </c>
      <c r="H374">
        <f t="shared" si="24"/>
        <v>54.685609285507091</v>
      </c>
      <c r="I374">
        <f t="shared" si="22"/>
        <v>238.64647987068943</v>
      </c>
      <c r="J374">
        <f t="shared" si="23"/>
        <v>98.397794995648923</v>
      </c>
    </row>
    <row r="375" spans="6:10" x14ac:dyDescent="0.3">
      <c r="F375">
        <v>7.17307692307699</v>
      </c>
      <c r="G375">
        <f t="shared" si="21"/>
        <v>61.445220517609428</v>
      </c>
      <c r="H375">
        <f t="shared" si="24"/>
        <v>54.633929534081901</v>
      </c>
      <c r="I375">
        <f t="shared" si="22"/>
        <v>240.34963086979798</v>
      </c>
      <c r="J375">
        <f t="shared" si="23"/>
        <v>97.312520215719914</v>
      </c>
    </row>
    <row r="376" spans="6:10" x14ac:dyDescent="0.3">
      <c r="F376">
        <v>7.19230769230776</v>
      </c>
      <c r="G376">
        <f t="shared" si="21"/>
        <v>61.527780776793655</v>
      </c>
      <c r="H376">
        <f t="shared" si="24"/>
        <v>54.581428530596092</v>
      </c>
      <c r="I376">
        <f t="shared" si="22"/>
        <v>242.08339631266676</v>
      </c>
      <c r="J376">
        <f t="shared" si="23"/>
        <v>96.209999142517944</v>
      </c>
    </row>
    <row r="377" spans="6:10" x14ac:dyDescent="0.3">
      <c r="F377">
        <v>7.2115384615385301</v>
      </c>
      <c r="G377">
        <f t="shared" si="21"/>
        <v>61.611818528113879</v>
      </c>
      <c r="H377">
        <f t="shared" si="24"/>
        <v>54.528095918625219</v>
      </c>
      <c r="I377">
        <f t="shared" si="22"/>
        <v>243.84818909039146</v>
      </c>
      <c r="J377">
        <f t="shared" si="23"/>
        <v>95.090014291129592</v>
      </c>
    </row>
    <row r="378" spans="6:10" x14ac:dyDescent="0.3">
      <c r="F378">
        <v>7.2307692307693001</v>
      </c>
      <c r="G378">
        <f t="shared" si="21"/>
        <v>61.697353603946929</v>
      </c>
      <c r="H378">
        <f t="shared" si="24"/>
        <v>54.473921233947529</v>
      </c>
      <c r="I378">
        <f t="shared" si="22"/>
        <v>245.64442568288553</v>
      </c>
      <c r="J378">
        <f t="shared" si="23"/>
        <v>93.952345912898096</v>
      </c>
    </row>
    <row r="379" spans="6:10" x14ac:dyDescent="0.3">
      <c r="F379">
        <v>7.2500000000000702</v>
      </c>
      <c r="G379">
        <f t="shared" si="21"/>
        <v>61.78440600830109</v>
      </c>
      <c r="H379">
        <f t="shared" si="24"/>
        <v>54.418893903808396</v>
      </c>
      <c r="I379">
        <f t="shared" si="22"/>
        <v>247.47252617432289</v>
      </c>
      <c r="J379">
        <f t="shared" si="23"/>
        <v>92.796771979976313</v>
      </c>
    </row>
    <row r="380" spans="6:10" x14ac:dyDescent="0.3">
      <c r="F380">
        <v>7.2692307692308402</v>
      </c>
      <c r="G380">
        <f t="shared" si="21"/>
        <v>61.872995917551783</v>
      </c>
      <c r="H380">
        <f t="shared" si="24"/>
        <v>54.363003246182892</v>
      </c>
      <c r="I380">
        <f t="shared" si="22"/>
        <v>249.33291426858744</v>
      </c>
      <c r="J380">
        <f t="shared" si="23"/>
        <v>91.623068169840735</v>
      </c>
    </row>
    <row r="381" spans="6:10" x14ac:dyDescent="0.3">
      <c r="F381">
        <v>7.2884615384616103</v>
      </c>
      <c r="G381">
        <f t="shared" si="21"/>
        <v>61.963143681177186</v>
      </c>
      <c r="H381">
        <f t="shared" si="24"/>
        <v>54.3062384690366</v>
      </c>
      <c r="I381">
        <f t="shared" si="22"/>
        <v>251.22601730472093</v>
      </c>
      <c r="J381">
        <f t="shared" si="23"/>
        <v>90.431007849768605</v>
      </c>
    </row>
    <row r="382" spans="6:10" x14ac:dyDescent="0.3">
      <c r="F382">
        <v>7.3076923076923803</v>
      </c>
      <c r="G382">
        <f t="shared" si="21"/>
        <v>62.054869822494041</v>
      </c>
      <c r="H382">
        <f t="shared" si="24"/>
        <v>54.248588669584599</v>
      </c>
      <c r="I382">
        <f t="shared" si="22"/>
        <v>253.15226627237485</v>
      </c>
      <c r="J382">
        <f t="shared" si="23"/>
        <v>89.220362061276575</v>
      </c>
    </row>
    <row r="383" spans="6:10" x14ac:dyDescent="0.3">
      <c r="F383">
        <v>7.3269230769231504</v>
      </c>
      <c r="G383">
        <f t="shared" si="21"/>
        <v>62.148195039393428</v>
      </c>
      <c r="H383">
        <f t="shared" si="24"/>
        <v>54.190042833548489</v>
      </c>
      <c r="I383">
        <f t="shared" si="22"/>
        <v>255.11209582726201</v>
      </c>
      <c r="J383">
        <f t="shared" si="23"/>
        <v>87.990899504518268</v>
      </c>
    </row>
    <row r="384" spans="6:10" x14ac:dyDescent="0.3">
      <c r="F384">
        <v>7.3461538461539204</v>
      </c>
      <c r="G384">
        <f t="shared" si="21"/>
        <v>62.243140205076628</v>
      </c>
      <c r="H384">
        <f t="shared" si="24"/>
        <v>54.130589834411879</v>
      </c>
      <c r="I384">
        <f t="shared" si="22"/>
        <v>257.10594430660922</v>
      </c>
      <c r="J384">
        <f t="shared" si="23"/>
        <v>86.742386522649454</v>
      </c>
    </row>
    <row r="385" spans="6:10" x14ac:dyDescent="0.3">
      <c r="F385">
        <v>7.3653846153846896</v>
      </c>
      <c r="G385">
        <f t="shared" si="21"/>
        <v>62.339726368791169</v>
      </c>
      <c r="H385">
        <f t="shared" si="24"/>
        <v>54.070218432673741</v>
      </c>
      <c r="I385">
        <f t="shared" si="22"/>
        <v>259.13425374461457</v>
      </c>
      <c r="J385">
        <f t="shared" si="23"/>
        <v>85.47458708614856</v>
      </c>
    </row>
    <row r="386" spans="6:10" x14ac:dyDescent="0.3">
      <c r="F386">
        <v>7.3846153846154596</v>
      </c>
      <c r="G386">
        <f t="shared" si="21"/>
        <v>62.437974756566881</v>
      </c>
      <c r="H386">
        <f t="shared" si="24"/>
        <v>54.008917275100153</v>
      </c>
      <c r="I386">
        <f t="shared" si="22"/>
        <v>261.1974698879045</v>
      </c>
      <c r="J386">
        <f t="shared" si="23"/>
        <v>84.1872627771032</v>
      </c>
    </row>
    <row r="387" spans="6:10" x14ac:dyDescent="0.3">
      <c r="F387">
        <v>7.4038461538462297</v>
      </c>
      <c r="G387">
        <f t="shared" si="21"/>
        <v>62.537906771951839</v>
      </c>
      <c r="H387">
        <f t="shared" si="24"/>
        <v>53.946674893974119</v>
      </c>
      <c r="I387">
        <f t="shared" si="22"/>
        <v>263.29604221098862</v>
      </c>
      <c r="J387">
        <f t="shared" si="23"/>
        <v>82.880172773456508</v>
      </c>
    </row>
    <row r="388" spans="6:10" x14ac:dyDescent="0.3">
      <c r="F388">
        <v>7.4230769230769997</v>
      </c>
      <c r="G388">
        <f t="shared" ref="G388:G396" si="25">0.000002*F388^6+0.002244*F388^5-0.030186*F388^4+0.155499*F388^3-0.417784*F388^2+0.877876*F388^1+56.281984</f>
        <v>62.639543996748756</v>
      </c>
      <c r="H388">
        <f t="shared" si="24"/>
        <v>53.883479706343685</v>
      </c>
      <c r="I388">
        <f t="shared" ref="I388:I396" si="26">21*(G388-50)</f>
        <v>265.43042393172391</v>
      </c>
      <c r="J388">
        <f t="shared" ref="J388:J396" si="27">21*(H388-50)</f>
        <v>81.553073833217383</v>
      </c>
    </row>
    <row r="389" spans="6:10" x14ac:dyDescent="0.3">
      <c r="F389">
        <v>7.4423076923077698</v>
      </c>
      <c r="G389">
        <f t="shared" si="25"/>
        <v>62.74290819175107</v>
      </c>
      <c r="H389">
        <f t="shared" si="24"/>
        <v>53.819320013268069</v>
      </c>
      <c r="I389">
        <f t="shared" si="26"/>
        <v>267.6010720267725</v>
      </c>
      <c r="J389">
        <f t="shared" si="27"/>
        <v>80.205720278629443</v>
      </c>
    </row>
    <row r="390" spans="6:10" x14ac:dyDescent="0.3">
      <c r="F390">
        <v>7.4615384615385398</v>
      </c>
      <c r="G390">
        <f t="shared" si="25"/>
        <v>62.848021297479363</v>
      </c>
      <c r="H390">
        <f t="shared" si="24"/>
        <v>53.754183999062057</v>
      </c>
      <c r="I390">
        <f t="shared" si="26"/>
        <v>269.80844724706662</v>
      </c>
      <c r="J390">
        <f t="shared" si="27"/>
        <v>78.837863980303212</v>
      </c>
    </row>
    <row r="391" spans="6:10" x14ac:dyDescent="0.3">
      <c r="F391">
        <v>7.4807692307693099</v>
      </c>
      <c r="G391">
        <f t="shared" si="25"/>
        <v>62.954905434917798</v>
      </c>
      <c r="H391">
        <f t="shared" si="24"/>
        <v>53.68805973053864</v>
      </c>
      <c r="I391">
        <f t="shared" si="26"/>
        <v>272.05301413327373</v>
      </c>
      <c r="J391">
        <f t="shared" si="27"/>
        <v>77.449254341311445</v>
      </c>
    </row>
    <row r="392" spans="6:10" x14ac:dyDescent="0.3">
      <c r="F392">
        <v>7.5000000000000799</v>
      </c>
      <c r="G392">
        <f t="shared" si="25"/>
        <v>63.063582906250453</v>
      </c>
      <c r="H392">
        <f t="shared" si="24"/>
        <v>53.620935156249715</v>
      </c>
      <c r="I392">
        <f t="shared" si="26"/>
        <v>274.3352410312595</v>
      </c>
      <c r="J392">
        <f t="shared" si="27"/>
        <v>76.039638281244009</v>
      </c>
    </row>
    <row r="393" spans="6:10" x14ac:dyDescent="0.3">
      <c r="F393">
        <v>7.51923076923085</v>
      </c>
      <c r="G393">
        <f t="shared" si="25"/>
        <v>63.174076195598033</v>
      </c>
      <c r="H393">
        <f t="shared" si="24"/>
        <v>53.552798105725024</v>
      </c>
      <c r="I393">
        <f t="shared" si="26"/>
        <v>276.65560010755871</v>
      </c>
      <c r="J393">
        <f t="shared" si="27"/>
        <v>74.60876022022552</v>
      </c>
    </row>
    <row r="394" spans="6:10" x14ac:dyDescent="0.3">
      <c r="F394">
        <v>7.53846153846162</v>
      </c>
      <c r="G394">
        <f t="shared" si="25"/>
        <v>63.286407969754414</v>
      </c>
      <c r="H394">
        <f t="shared" si="24"/>
        <v>53.483636288709285</v>
      </c>
      <c r="I394">
        <f t="shared" si="26"/>
        <v>279.01456736484272</v>
      </c>
      <c r="J394">
        <f t="shared" si="27"/>
        <v>73.156362062894971</v>
      </c>
    </row>
    <row r="395" spans="6:10" x14ac:dyDescent="0.3">
      <c r="F395">
        <v>7.5576923076923803</v>
      </c>
      <c r="G395">
        <f t="shared" si="25"/>
        <v>63.400601078923216</v>
      </c>
      <c r="H395">
        <f t="shared" si="24"/>
        <v>53.413437294397468</v>
      </c>
      <c r="I395">
        <f t="shared" si="26"/>
        <v>281.41262265738754</v>
      </c>
      <c r="J395">
        <f t="shared" si="27"/>
        <v>71.682183182346833</v>
      </c>
    </row>
    <row r="396" spans="6:10" x14ac:dyDescent="0.3">
      <c r="F396">
        <v>7.5769230769231504</v>
      </c>
      <c r="G396">
        <f t="shared" si="25"/>
        <v>63.516678557454902</v>
      </c>
      <c r="H396">
        <f t="shared" si="24"/>
        <v>53.342188590668172</v>
      </c>
      <c r="I396">
        <f t="shared" si="26"/>
        <v>283.85024970655297</v>
      </c>
      <c r="J396">
        <f t="shared" si="27"/>
        <v>70.185960404031619</v>
      </c>
    </row>
    <row r="397" spans="6:10" x14ac:dyDescent="0.3">
      <c r="F397">
        <v>7.5961538461539204</v>
      </c>
    </row>
    <row r="398" spans="6:10" x14ac:dyDescent="0.3">
      <c r="F398">
        <v>7.6153846153846896</v>
      </c>
    </row>
    <row r="399" spans="6:10" x14ac:dyDescent="0.3">
      <c r="F399">
        <v>7.6346153846154596</v>
      </c>
    </row>
    <row r="400" spans="6:10" x14ac:dyDescent="0.3">
      <c r="F400">
        <v>7.6538461538462297</v>
      </c>
    </row>
    <row r="401" spans="6:6" x14ac:dyDescent="0.3">
      <c r="F401">
        <v>7.6730769230769997</v>
      </c>
    </row>
    <row r="402" spans="6:6" x14ac:dyDescent="0.3">
      <c r="F402">
        <v>7.6923076923077698</v>
      </c>
    </row>
    <row r="403" spans="6:6" x14ac:dyDescent="0.3">
      <c r="F403">
        <v>7.7115384615385398</v>
      </c>
    </row>
    <row r="404" spans="6:6" x14ac:dyDescent="0.3">
      <c r="F404">
        <v>7.7307692307693099</v>
      </c>
    </row>
    <row r="405" spans="6:6" x14ac:dyDescent="0.3">
      <c r="F405">
        <v>7.7500000000000799</v>
      </c>
    </row>
    <row r="406" spans="6:6" x14ac:dyDescent="0.3">
      <c r="F406">
        <v>7.76923076923085</v>
      </c>
    </row>
    <row r="407" spans="6:6" x14ac:dyDescent="0.3">
      <c r="F407">
        <v>7.78846153846162</v>
      </c>
    </row>
    <row r="408" spans="6:6" x14ac:dyDescent="0.3">
      <c r="F408">
        <v>7.8076923076923901</v>
      </c>
    </row>
    <row r="409" spans="6:6" x14ac:dyDescent="0.3">
      <c r="F409">
        <v>7.8269230769231601</v>
      </c>
    </row>
    <row r="410" spans="6:6" x14ac:dyDescent="0.3">
      <c r="F410">
        <v>7.8461538461539302</v>
      </c>
    </row>
    <row r="411" spans="6:6" x14ac:dyDescent="0.3">
      <c r="F411">
        <v>7.8653846153847002</v>
      </c>
    </row>
    <row r="412" spans="6:6" x14ac:dyDescent="0.3">
      <c r="F412">
        <v>7.8846153846154703</v>
      </c>
    </row>
    <row r="413" spans="6:6" x14ac:dyDescent="0.3">
      <c r="F413">
        <v>7.9038461538462403</v>
      </c>
    </row>
    <row r="414" spans="6:6" x14ac:dyDescent="0.3">
      <c r="F414">
        <v>7.9230769230770104</v>
      </c>
    </row>
    <row r="415" spans="6:6" x14ac:dyDescent="0.3">
      <c r="F415">
        <v>7.9423076923077804</v>
      </c>
    </row>
    <row r="416" spans="6:6" x14ac:dyDescent="0.3">
      <c r="F416">
        <v>7.9615384615385496</v>
      </c>
    </row>
    <row r="417" spans="6:6" x14ac:dyDescent="0.3">
      <c r="F417">
        <v>7.9807692307693197</v>
      </c>
    </row>
    <row r="418" spans="6:6" x14ac:dyDescent="0.3">
      <c r="F418">
        <v>8.0000000000000906</v>
      </c>
    </row>
    <row r="419" spans="6:6" x14ac:dyDescent="0.3">
      <c r="F419">
        <v>8.0192307692308606</v>
      </c>
    </row>
    <row r="420" spans="6:6" x14ac:dyDescent="0.3">
      <c r="F420">
        <v>8.03846153846162</v>
      </c>
    </row>
    <row r="421" spans="6:6" x14ac:dyDescent="0.3">
      <c r="F421">
        <v>8.0576923076923901</v>
      </c>
    </row>
    <row r="422" spans="6:6" x14ac:dyDescent="0.3">
      <c r="F422">
        <v>8.0769230769231601</v>
      </c>
    </row>
    <row r="423" spans="6:6" x14ac:dyDescent="0.3">
      <c r="F423">
        <v>8.0961538461539302</v>
      </c>
    </row>
    <row r="424" spans="6:6" x14ac:dyDescent="0.3">
      <c r="F424">
        <v>8.1153846153847002</v>
      </c>
    </row>
    <row r="425" spans="6:6" x14ac:dyDescent="0.3">
      <c r="F425">
        <v>8.1346153846154703</v>
      </c>
    </row>
    <row r="426" spans="6:6" x14ac:dyDescent="0.3">
      <c r="F426">
        <v>8.1538461538462403</v>
      </c>
    </row>
    <row r="427" spans="6:6" x14ac:dyDescent="0.3">
      <c r="F427">
        <v>8.1730769230770104</v>
      </c>
    </row>
    <row r="428" spans="6:6" x14ac:dyDescent="0.3">
      <c r="F428">
        <v>8.1923076923077804</v>
      </c>
    </row>
    <row r="429" spans="6:6" x14ac:dyDescent="0.3">
      <c r="F429">
        <v>8.2115384615385505</v>
      </c>
    </row>
    <row r="430" spans="6:6" x14ac:dyDescent="0.3">
      <c r="F430">
        <v>8.2307692307693205</v>
      </c>
    </row>
    <row r="431" spans="6:6" x14ac:dyDescent="0.3">
      <c r="F431">
        <v>8.2500000000000906</v>
      </c>
    </row>
    <row r="432" spans="6:6" x14ac:dyDescent="0.3">
      <c r="F432">
        <v>8.2692307692308606</v>
      </c>
    </row>
    <row r="433" spans="6:6" x14ac:dyDescent="0.3">
      <c r="F433">
        <v>8.2884615384616307</v>
      </c>
    </row>
    <row r="434" spans="6:6" x14ac:dyDescent="0.3">
      <c r="F434">
        <v>8.3076923076924007</v>
      </c>
    </row>
    <row r="435" spans="6:6" x14ac:dyDescent="0.3">
      <c r="F435">
        <v>8.3269230769231708</v>
      </c>
    </row>
    <row r="436" spans="6:6" x14ac:dyDescent="0.3">
      <c r="F436">
        <v>8.3461538461539408</v>
      </c>
    </row>
    <row r="437" spans="6:6" x14ac:dyDescent="0.3">
      <c r="F437">
        <v>8.3653846153847091</v>
      </c>
    </row>
    <row r="438" spans="6:6" x14ac:dyDescent="0.3">
      <c r="F438">
        <v>8.3846153846154792</v>
      </c>
    </row>
    <row r="439" spans="6:6" x14ac:dyDescent="0.3">
      <c r="F439">
        <v>8.4038461538462492</v>
      </c>
    </row>
    <row r="440" spans="6:6" x14ac:dyDescent="0.3">
      <c r="F440">
        <v>8.4230769230770193</v>
      </c>
    </row>
    <row r="441" spans="6:6" x14ac:dyDescent="0.3">
      <c r="F441">
        <v>8.4423076923077893</v>
      </c>
    </row>
    <row r="442" spans="6:6" x14ac:dyDescent="0.3">
      <c r="F442">
        <v>8.4615384615385594</v>
      </c>
    </row>
    <row r="443" spans="6:6" x14ac:dyDescent="0.3">
      <c r="F443">
        <v>8.4807692307693294</v>
      </c>
    </row>
    <row r="444" spans="6:6" x14ac:dyDescent="0.3">
      <c r="F444">
        <v>8.5000000000000995</v>
      </c>
    </row>
    <row r="445" spans="6:6" x14ac:dyDescent="0.3">
      <c r="F445">
        <v>8.5192307692308695</v>
      </c>
    </row>
    <row r="446" spans="6:6" x14ac:dyDescent="0.3">
      <c r="F446">
        <v>8.5384615384616396</v>
      </c>
    </row>
    <row r="447" spans="6:6" x14ac:dyDescent="0.3">
      <c r="F447">
        <v>8.5576923076924007</v>
      </c>
    </row>
    <row r="448" spans="6:6" x14ac:dyDescent="0.3">
      <c r="F448">
        <v>8.5769230769231708</v>
      </c>
    </row>
    <row r="449" spans="6:6" x14ac:dyDescent="0.3">
      <c r="F449">
        <v>8.5961538461539408</v>
      </c>
    </row>
    <row r="450" spans="6:6" x14ac:dyDescent="0.3">
      <c r="F450">
        <v>8.6153846153847091</v>
      </c>
    </row>
    <row r="451" spans="6:6" x14ac:dyDescent="0.3">
      <c r="F451">
        <v>8.6346153846154792</v>
      </c>
    </row>
    <row r="452" spans="6:6" x14ac:dyDescent="0.3">
      <c r="F452">
        <v>8.6538461538462492</v>
      </c>
    </row>
    <row r="453" spans="6:6" x14ac:dyDescent="0.3">
      <c r="F453">
        <v>8.6730769230770193</v>
      </c>
    </row>
    <row r="454" spans="6:6" x14ac:dyDescent="0.3">
      <c r="F454">
        <v>8.6923076923077893</v>
      </c>
    </row>
    <row r="455" spans="6:6" x14ac:dyDescent="0.3">
      <c r="F455">
        <v>8.7115384615385594</v>
      </c>
    </row>
    <row r="456" spans="6:6" x14ac:dyDescent="0.3">
      <c r="F456">
        <v>8.7307692307693294</v>
      </c>
    </row>
    <row r="457" spans="6:6" x14ac:dyDescent="0.3">
      <c r="F457">
        <v>8.7500000000000995</v>
      </c>
    </row>
    <row r="458" spans="6:6" x14ac:dyDescent="0.3">
      <c r="F458">
        <v>8.7692307692308695</v>
      </c>
    </row>
    <row r="459" spans="6:6" x14ac:dyDescent="0.3">
      <c r="F459">
        <v>8.7884615384616396</v>
      </c>
    </row>
    <row r="460" spans="6:6" x14ac:dyDescent="0.3">
      <c r="F460">
        <v>8.8076923076924096</v>
      </c>
    </row>
    <row r="461" spans="6:6" x14ac:dyDescent="0.3">
      <c r="F461">
        <v>8.8269230769231797</v>
      </c>
    </row>
    <row r="462" spans="6:6" x14ac:dyDescent="0.3">
      <c r="F462">
        <v>8.8461538461539497</v>
      </c>
    </row>
    <row r="463" spans="6:6" x14ac:dyDescent="0.3">
      <c r="F463">
        <v>8.8653846153847198</v>
      </c>
    </row>
    <row r="464" spans="6:6" x14ac:dyDescent="0.3">
      <c r="F464">
        <v>8.8846153846154898</v>
      </c>
    </row>
    <row r="465" spans="6:6" x14ac:dyDescent="0.3">
      <c r="F465">
        <v>8.9038461538462599</v>
      </c>
    </row>
    <row r="466" spans="6:6" x14ac:dyDescent="0.3">
      <c r="F466">
        <v>8.9230769230770299</v>
      </c>
    </row>
    <row r="467" spans="6:6" x14ac:dyDescent="0.3">
      <c r="F467">
        <v>8.9423076923078</v>
      </c>
    </row>
    <row r="468" spans="6:6" x14ac:dyDescent="0.3">
      <c r="F468">
        <v>8.96153846153857</v>
      </c>
    </row>
    <row r="469" spans="6:6" x14ac:dyDescent="0.3">
      <c r="F469">
        <v>8.9807692307693401</v>
      </c>
    </row>
    <row r="470" spans="6:6" x14ac:dyDescent="0.3">
      <c r="F470">
        <v>9.0000000000001101</v>
      </c>
    </row>
    <row r="471" spans="6:6" x14ac:dyDescent="0.3">
      <c r="F471">
        <v>9.0192307692308802</v>
      </c>
    </row>
    <row r="472" spans="6:6" x14ac:dyDescent="0.3">
      <c r="F472">
        <v>9.0384615384616502</v>
      </c>
    </row>
    <row r="473" spans="6:6" x14ac:dyDescent="0.3">
      <c r="F473">
        <v>9.0576923076924203</v>
      </c>
    </row>
    <row r="474" spans="6:6" x14ac:dyDescent="0.3">
      <c r="F474">
        <v>9.0769230769231903</v>
      </c>
    </row>
    <row r="475" spans="6:6" x14ac:dyDescent="0.3">
      <c r="F475">
        <v>9.0961538461539604</v>
      </c>
    </row>
    <row r="476" spans="6:6" x14ac:dyDescent="0.3">
      <c r="F476">
        <v>9.1153846153847304</v>
      </c>
    </row>
    <row r="477" spans="6:6" x14ac:dyDescent="0.3">
      <c r="F477">
        <v>9.1346153846155005</v>
      </c>
    </row>
    <row r="478" spans="6:6" x14ac:dyDescent="0.3">
      <c r="F478">
        <v>9.1538461538462599</v>
      </c>
    </row>
    <row r="479" spans="6:6" x14ac:dyDescent="0.3">
      <c r="F479">
        <v>9.1730769230770299</v>
      </c>
    </row>
    <row r="480" spans="6:6" x14ac:dyDescent="0.3">
      <c r="F480">
        <v>9.1923076923078</v>
      </c>
    </row>
    <row r="481" spans="6:6" x14ac:dyDescent="0.3">
      <c r="F481">
        <v>9.21153846153857</v>
      </c>
    </row>
    <row r="482" spans="6:6" x14ac:dyDescent="0.3">
      <c r="F482">
        <v>9.2307692307693401</v>
      </c>
    </row>
    <row r="483" spans="6:6" x14ac:dyDescent="0.3">
      <c r="F483">
        <v>9.2500000000001101</v>
      </c>
    </row>
    <row r="484" spans="6:6" x14ac:dyDescent="0.3">
      <c r="F484">
        <v>9.2692307692308802</v>
      </c>
    </row>
    <row r="485" spans="6:6" x14ac:dyDescent="0.3">
      <c r="F485">
        <v>9.2884615384616502</v>
      </c>
    </row>
    <row r="486" spans="6:6" x14ac:dyDescent="0.3">
      <c r="F486">
        <v>9.3076923076924203</v>
      </c>
    </row>
    <row r="487" spans="6:6" x14ac:dyDescent="0.3">
      <c r="F487">
        <v>9.3269230769231903</v>
      </c>
    </row>
    <row r="488" spans="6:6" x14ac:dyDescent="0.3">
      <c r="F488">
        <v>9.3461538461539604</v>
      </c>
    </row>
    <row r="489" spans="6:6" x14ac:dyDescent="0.3">
      <c r="F489">
        <v>9.3653846153847304</v>
      </c>
    </row>
    <row r="490" spans="6:6" x14ac:dyDescent="0.3">
      <c r="F490">
        <v>9.3846153846155005</v>
      </c>
    </row>
    <row r="491" spans="6:6" x14ac:dyDescent="0.3">
      <c r="F491">
        <v>9.4038461538462705</v>
      </c>
    </row>
    <row r="492" spans="6:6" x14ac:dyDescent="0.3">
      <c r="F492">
        <v>9.4230769230770406</v>
      </c>
    </row>
    <row r="493" spans="6:6" x14ac:dyDescent="0.3">
      <c r="F493">
        <v>9.4423076923078106</v>
      </c>
    </row>
    <row r="494" spans="6:6" x14ac:dyDescent="0.3">
      <c r="F494">
        <v>9.4615384615385807</v>
      </c>
    </row>
    <row r="495" spans="6:6" x14ac:dyDescent="0.3">
      <c r="F495">
        <v>9.4807692307693507</v>
      </c>
    </row>
    <row r="496" spans="6:6" x14ac:dyDescent="0.3">
      <c r="F496">
        <v>9.5000000000001208</v>
      </c>
    </row>
    <row r="497" spans="6:6" x14ac:dyDescent="0.3">
      <c r="F497">
        <v>9.5192307692308908</v>
      </c>
    </row>
    <row r="498" spans="6:6" x14ac:dyDescent="0.3">
      <c r="F498">
        <v>9.5384615384616591</v>
      </c>
    </row>
    <row r="499" spans="6:6" x14ac:dyDescent="0.3">
      <c r="F499">
        <v>9.5576923076924292</v>
      </c>
    </row>
    <row r="500" spans="6:6" x14ac:dyDescent="0.3">
      <c r="F500">
        <v>9.5769230769231992</v>
      </c>
    </row>
    <row r="501" spans="6:6" x14ac:dyDescent="0.3">
      <c r="F501">
        <v>9.5961538461539693</v>
      </c>
    </row>
    <row r="502" spans="6:6" x14ac:dyDescent="0.3">
      <c r="F502">
        <v>9.6153846153847393</v>
      </c>
    </row>
    <row r="503" spans="6:6" x14ac:dyDescent="0.3">
      <c r="F503">
        <v>9.6346153846155094</v>
      </c>
    </row>
    <row r="504" spans="6:6" x14ac:dyDescent="0.3">
      <c r="F504">
        <v>9.6538461538462705</v>
      </c>
    </row>
    <row r="505" spans="6:6" x14ac:dyDescent="0.3">
      <c r="F505">
        <v>9.6730769230770406</v>
      </c>
    </row>
    <row r="506" spans="6:6" x14ac:dyDescent="0.3">
      <c r="F506">
        <v>9.6923076923078106</v>
      </c>
    </row>
    <row r="507" spans="6:6" x14ac:dyDescent="0.3">
      <c r="F507">
        <v>9.7115384615385807</v>
      </c>
    </row>
    <row r="508" spans="6:6" x14ac:dyDescent="0.3">
      <c r="F508">
        <v>9.7307692307693507</v>
      </c>
    </row>
    <row r="509" spans="6:6" x14ac:dyDescent="0.3">
      <c r="F509">
        <v>9.7500000000001208</v>
      </c>
    </row>
    <row r="510" spans="6:6" x14ac:dyDescent="0.3">
      <c r="F510">
        <v>9.7692307692308908</v>
      </c>
    </row>
    <row r="511" spans="6:6" x14ac:dyDescent="0.3">
      <c r="F511">
        <v>9.7884615384616591</v>
      </c>
    </row>
    <row r="512" spans="6:6" x14ac:dyDescent="0.3">
      <c r="F512">
        <v>9.8076923076924292</v>
      </c>
    </row>
    <row r="513" spans="6:6" x14ac:dyDescent="0.3">
      <c r="F513">
        <v>9.8269230769231992</v>
      </c>
    </row>
    <row r="514" spans="6:6" x14ac:dyDescent="0.3">
      <c r="F514">
        <v>9.8461538461539693</v>
      </c>
    </row>
    <row r="515" spans="6:6" x14ac:dyDescent="0.3">
      <c r="F515">
        <v>9.8653846153847393</v>
      </c>
    </row>
    <row r="516" spans="6:6" x14ac:dyDescent="0.3">
      <c r="F516">
        <v>9.8846153846155094</v>
      </c>
    </row>
    <row r="517" spans="6:6" x14ac:dyDescent="0.3">
      <c r="F517">
        <v>9.9038461538462794</v>
      </c>
    </row>
    <row r="518" spans="6:6" x14ac:dyDescent="0.3">
      <c r="F518">
        <v>9.9230769230770495</v>
      </c>
    </row>
    <row r="519" spans="6:6" x14ac:dyDescent="0.3">
      <c r="F519">
        <v>9.9423076923078195</v>
      </c>
    </row>
    <row r="520" spans="6:6" x14ac:dyDescent="0.3">
      <c r="F520">
        <v>9.9615384615385896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Group1_H1_H2-6_3</vt:lpstr>
      <vt:lpstr>Group1_H1_H2-6_3-Raw-Data</vt:lpstr>
      <vt:lpstr>03_New_Code-Raw-Data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2019-04-22T08:20:32Z</dcterms:modified>
</cp:coreProperties>
</file>