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ЭтаКнига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67a6e55aa3bd9f/Документы/ИТМО ВТ Лабы/InformLabs/Лаба 5/"/>
    </mc:Choice>
  </mc:AlternateContent>
  <xr:revisionPtr revIDLastSave="34" documentId="8_{075CF2D4-8B49-41E8-96EB-01738F2CCB1D}" xr6:coauthVersionLast="47" xr6:coauthVersionMax="47" xr10:uidLastSave="{095856C6-DBC8-47F7-B8C7-F6EFCBFE40B7}"/>
  <bookViews>
    <workbookView xWindow="-108" yWindow="-108" windowWidth="23256" windowHeight="12456" xr2:uid="{8CE430E0-4094-4A45-882F-E36F776BD0C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K5" i="1"/>
  <c r="K34" i="1" s="1"/>
  <c r="L5" i="1"/>
  <c r="M5" i="1"/>
  <c r="M19" i="1" s="1"/>
  <c r="N5" i="1"/>
  <c r="N26" i="1" s="1"/>
  <c r="O5" i="1"/>
  <c r="P5" i="1"/>
  <c r="Q5" i="1"/>
  <c r="R5" i="1"/>
  <c r="S5" i="1"/>
  <c r="S34" i="1" s="1"/>
  <c r="T5" i="1"/>
  <c r="U5" i="1"/>
  <c r="V5" i="1"/>
  <c r="V34" i="1" s="1"/>
  <c r="W5" i="1"/>
  <c r="X5" i="1"/>
  <c r="Y5" i="1"/>
  <c r="G6" i="1"/>
  <c r="H6" i="1"/>
  <c r="I6" i="1"/>
  <c r="J6" i="1"/>
  <c r="K6" i="1"/>
  <c r="K67" i="1" s="1"/>
  <c r="L6" i="1"/>
  <c r="M6" i="1"/>
  <c r="N6" i="1"/>
  <c r="O6" i="1"/>
  <c r="P6" i="1"/>
  <c r="P67" i="1" s="1"/>
  <c r="Q6" i="1"/>
  <c r="R6" i="1"/>
  <c r="S6" i="1"/>
  <c r="T6" i="1"/>
  <c r="U6" i="1"/>
  <c r="V6" i="1"/>
  <c r="W6" i="1"/>
  <c r="X6" i="1"/>
  <c r="Y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G11" i="1"/>
  <c r="H11" i="1"/>
  <c r="I11" i="1"/>
  <c r="J11" i="1"/>
  <c r="K11" i="1"/>
  <c r="L11" i="1"/>
  <c r="M11" i="1"/>
  <c r="N11" i="1"/>
  <c r="O11" i="1"/>
  <c r="P11" i="1"/>
  <c r="Q11" i="1"/>
  <c r="Q43" i="1" s="1"/>
  <c r="R11" i="1"/>
  <c r="S11" i="1"/>
  <c r="S43" i="1" s="1"/>
  <c r="T11" i="1"/>
  <c r="T50" i="1" s="1"/>
  <c r="U11" i="1"/>
  <c r="V11" i="1"/>
  <c r="W11" i="1"/>
  <c r="X11" i="1"/>
  <c r="Y11" i="1"/>
  <c r="G12" i="1"/>
  <c r="H12" i="1"/>
  <c r="I12" i="1"/>
  <c r="J12" i="1"/>
  <c r="K12" i="1"/>
  <c r="L12" i="1"/>
  <c r="M12" i="1"/>
  <c r="N12" i="1"/>
  <c r="O12" i="1"/>
  <c r="P12" i="1"/>
  <c r="P51" i="1" s="1"/>
  <c r="Q12" i="1"/>
  <c r="R12" i="1"/>
  <c r="S12" i="1"/>
  <c r="T12" i="1"/>
  <c r="U12" i="1"/>
  <c r="V12" i="1"/>
  <c r="W12" i="1"/>
  <c r="X12" i="1"/>
  <c r="Y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G14" i="1"/>
  <c r="H14" i="1"/>
  <c r="I14" i="1"/>
  <c r="J14" i="1"/>
  <c r="K14" i="1"/>
  <c r="K66" i="1" s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U58" i="1" s="1"/>
  <c r="V4" i="1"/>
  <c r="W4" i="1"/>
  <c r="X4" i="1"/>
  <c r="Y4" i="1"/>
  <c r="G4" i="1"/>
  <c r="K18" i="1"/>
  <c r="I34" i="1"/>
  <c r="J19" i="1"/>
  <c r="K19" i="1"/>
  <c r="L34" i="1"/>
  <c r="Q26" i="1"/>
  <c r="R34" i="1"/>
  <c r="T19" i="1"/>
  <c r="U34" i="1"/>
  <c r="Y19" i="1"/>
  <c r="U35" i="1"/>
  <c r="I59" i="1"/>
  <c r="J59" i="1"/>
  <c r="K59" i="1"/>
  <c r="L50" i="1"/>
  <c r="O50" i="1"/>
  <c r="P50" i="1"/>
  <c r="X50" i="1"/>
  <c r="P66" i="1"/>
  <c r="U27" i="1"/>
  <c r="K42" i="1"/>
  <c r="Y59" i="1"/>
  <c r="K51" i="1"/>
  <c r="U51" i="1"/>
  <c r="P58" i="1"/>
  <c r="G43" i="1"/>
  <c r="O43" i="1"/>
  <c r="R43" i="1"/>
  <c r="W50" i="1"/>
  <c r="G34" i="1"/>
  <c r="O34" i="1"/>
  <c r="W26" i="1"/>
  <c r="P42" i="1"/>
  <c r="M43" i="1"/>
  <c r="U50" i="1"/>
  <c r="V59" i="1"/>
  <c r="U66" i="1"/>
  <c r="U67" i="1"/>
  <c r="AD59" i="1"/>
  <c r="X59" i="1"/>
  <c r="P59" i="1"/>
  <c r="N59" i="1"/>
  <c r="H59" i="1"/>
  <c r="K58" i="1"/>
  <c r="AD50" i="1"/>
  <c r="N50" i="1"/>
  <c r="H50" i="1"/>
  <c r="AD43" i="1"/>
  <c r="X43" i="1"/>
  <c r="W43" i="1"/>
  <c r="V43" i="1"/>
  <c r="N43" i="1"/>
  <c r="H43" i="1"/>
  <c r="AD34" i="1"/>
  <c r="Y34" i="1"/>
  <c r="X34" i="1"/>
  <c r="Q34" i="1"/>
  <c r="P34" i="1"/>
  <c r="J34" i="1"/>
  <c r="H34" i="1"/>
  <c r="AD26" i="1"/>
  <c r="Y26" i="1"/>
  <c r="X26" i="1"/>
  <c r="S26" i="1"/>
  <c r="R26" i="1"/>
  <c r="P26" i="1"/>
  <c r="J26" i="1"/>
  <c r="I26" i="1"/>
  <c r="H26" i="1"/>
  <c r="AD19" i="1"/>
  <c r="X19" i="1"/>
  <c r="R19" i="1"/>
  <c r="Q19" i="1"/>
  <c r="P19" i="1"/>
  <c r="O19" i="1"/>
  <c r="I19" i="1"/>
  <c r="H19" i="1"/>
  <c r="F15" i="1"/>
  <c r="F14" i="1"/>
  <c r="F13" i="1"/>
  <c r="F12" i="1"/>
  <c r="F11" i="1"/>
  <c r="F10" i="1"/>
  <c r="U26" i="1" l="1"/>
  <c r="S19" i="1"/>
  <c r="M34" i="1"/>
  <c r="K26" i="1"/>
  <c r="I43" i="1"/>
  <c r="M26" i="1"/>
  <c r="P43" i="1"/>
  <c r="U19" i="1"/>
  <c r="L26" i="1"/>
  <c r="P27" i="1"/>
  <c r="P18" i="1"/>
  <c r="K35" i="1"/>
  <c r="K43" i="1"/>
  <c r="Y43" i="1"/>
  <c r="Q50" i="1"/>
  <c r="Q59" i="1"/>
  <c r="Y50" i="1"/>
  <c r="S50" i="1"/>
  <c r="S59" i="1"/>
  <c r="I50" i="1"/>
  <c r="K50" i="1"/>
  <c r="J43" i="1"/>
  <c r="J50" i="1"/>
  <c r="R59" i="1"/>
  <c r="U42" i="1"/>
  <c r="R50" i="1"/>
  <c r="O26" i="1"/>
  <c r="T26" i="1"/>
  <c r="W34" i="1"/>
  <c r="L19" i="1"/>
  <c r="W19" i="1"/>
  <c r="K27" i="1"/>
  <c r="N34" i="1"/>
  <c r="V19" i="1"/>
  <c r="V26" i="1"/>
  <c r="N19" i="1"/>
  <c r="P35" i="1"/>
  <c r="V50" i="1"/>
  <c r="T34" i="1"/>
  <c r="U43" i="1"/>
  <c r="M50" i="1"/>
  <c r="M59" i="1"/>
  <c r="U59" i="1"/>
  <c r="T59" i="1"/>
  <c r="L59" i="1"/>
  <c r="U18" i="1"/>
  <c r="L43" i="1"/>
  <c r="T43" i="1"/>
  <c r="G59" i="1"/>
  <c r="O59" i="1"/>
  <c r="W59" i="1"/>
  <c r="G50" i="1"/>
  <c r="G26" i="1"/>
  <c r="G19" i="1"/>
  <c r="P60" i="1"/>
  <c r="P20" i="1" l="1"/>
  <c r="P68" i="1"/>
  <c r="U20" i="1" l="1"/>
  <c r="U21" i="1" s="1"/>
  <c r="P21" i="1"/>
  <c r="U28" i="1"/>
  <c r="U29" i="1" s="1"/>
  <c r="U36" i="1" l="1"/>
  <c r="U52" i="1" l="1"/>
  <c r="K68" i="1"/>
  <c r="U60" i="1"/>
  <c r="U44" i="1"/>
  <c r="U45" i="1" s="1"/>
  <c r="U68" i="1"/>
  <c r="K60" i="1" l="1"/>
  <c r="K20" i="1"/>
  <c r="K21" i="1" s="1"/>
  <c r="P28" i="1"/>
  <c r="P29" i="1" s="1"/>
  <c r="P44" i="1" l="1"/>
  <c r="P45" i="1" s="1"/>
  <c r="P36" i="1"/>
  <c r="P69" i="1" l="1"/>
  <c r="U69" i="1"/>
  <c r="K69" i="1"/>
  <c r="P52" i="1"/>
  <c r="P61" i="1" l="1"/>
  <c r="U61" i="1"/>
  <c r="K61" i="1"/>
  <c r="K28" i="1"/>
  <c r="K29" i="1" s="1"/>
  <c r="K44" i="1" l="1"/>
  <c r="K45" i="1" s="1"/>
  <c r="K36" i="1"/>
  <c r="K52" i="1" l="1"/>
  <c r="U37" i="1" l="1"/>
  <c r="P37" i="1"/>
  <c r="K37" i="1"/>
  <c r="U53" i="1" l="1"/>
  <c r="P53" i="1"/>
  <c r="K53" i="1"/>
  <c r="C8" i="1" l="1"/>
  <c r="C7" i="1"/>
  <c r="C6" i="1"/>
  <c r="C5" i="1"/>
  <c r="C11" i="1" s="1"/>
  <c r="C4" i="1"/>
  <c r="C10" i="1" l="1"/>
  <c r="AD58" i="1"/>
  <c r="AD60" i="1" s="1"/>
  <c r="AD18" i="1"/>
  <c r="AD20" i="1" s="1"/>
  <c r="C13" i="1"/>
  <c r="C12" i="1"/>
  <c r="AD27" i="1"/>
  <c r="AD28" i="1" s="1"/>
  <c r="AD67" i="1"/>
  <c r="C14" i="1"/>
  <c r="C9" i="1"/>
  <c r="T67" i="1" l="1"/>
  <c r="T27" i="1"/>
  <c r="R67" i="1"/>
  <c r="R27" i="1"/>
  <c r="S27" i="1"/>
  <c r="S67" i="1"/>
  <c r="Q27" i="1"/>
  <c r="Q67" i="1"/>
  <c r="O27" i="1"/>
  <c r="O67" i="1"/>
  <c r="I51" i="1"/>
  <c r="Q51" i="1"/>
  <c r="Y51" i="1"/>
  <c r="J51" i="1"/>
  <c r="R51" i="1"/>
  <c r="S51" i="1"/>
  <c r="L51" i="1"/>
  <c r="T51" i="1"/>
  <c r="M51" i="1"/>
  <c r="X51" i="1"/>
  <c r="N51" i="1"/>
  <c r="V51" i="1"/>
  <c r="H51" i="1"/>
  <c r="G51" i="1"/>
  <c r="O51" i="1"/>
  <c r="W51" i="1"/>
  <c r="AD51" i="1"/>
  <c r="AD52" i="1" s="1"/>
  <c r="M58" i="1"/>
  <c r="M18" i="1"/>
  <c r="W18" i="1"/>
  <c r="W17" i="1" s="1"/>
  <c r="W58" i="1"/>
  <c r="G58" i="1"/>
  <c r="G18" i="1"/>
  <c r="X58" i="1"/>
  <c r="X18" i="1"/>
  <c r="Y67" i="1"/>
  <c r="Y27" i="1"/>
  <c r="I67" i="1"/>
  <c r="I27" i="1"/>
  <c r="G27" i="1"/>
  <c r="G25" i="1" s="1"/>
  <c r="H30" i="1" s="1"/>
  <c r="G67" i="1"/>
  <c r="Y58" i="1"/>
  <c r="Y18" i="1"/>
  <c r="O18" i="1"/>
  <c r="O58" i="1"/>
  <c r="S66" i="1"/>
  <c r="AD66" i="1"/>
  <c r="AD68" i="1" s="1"/>
  <c r="L66" i="1"/>
  <c r="T66" i="1"/>
  <c r="M66" i="1"/>
  <c r="R66" i="1"/>
  <c r="N66" i="1"/>
  <c r="V66" i="1"/>
  <c r="G66" i="1"/>
  <c r="O66" i="1"/>
  <c r="W66" i="1"/>
  <c r="H66" i="1"/>
  <c r="X66" i="1"/>
  <c r="J66" i="1"/>
  <c r="I66" i="1"/>
  <c r="Q66" i="1"/>
  <c r="Y66" i="1"/>
  <c r="L27" i="1"/>
  <c r="L67" i="1"/>
  <c r="W67" i="1"/>
  <c r="W27" i="1"/>
  <c r="H58" i="1"/>
  <c r="H18" i="1"/>
  <c r="V67" i="1"/>
  <c r="V27" i="1"/>
  <c r="T58" i="1"/>
  <c r="T18" i="1"/>
  <c r="Q58" i="1"/>
  <c r="Q18" i="1"/>
  <c r="V58" i="1"/>
  <c r="V18" i="1"/>
  <c r="J58" i="1"/>
  <c r="J18" i="1"/>
  <c r="X27" i="1"/>
  <c r="X67" i="1"/>
  <c r="N27" i="1"/>
  <c r="N67" i="1"/>
  <c r="L58" i="1"/>
  <c r="L18" i="1"/>
  <c r="I18" i="1"/>
  <c r="I58" i="1"/>
  <c r="N58" i="1"/>
  <c r="N18" i="1"/>
  <c r="J67" i="1"/>
  <c r="J27" i="1"/>
  <c r="R58" i="1"/>
  <c r="R18" i="1"/>
  <c r="C15" i="1"/>
  <c r="H27" i="1"/>
  <c r="H67" i="1"/>
  <c r="M27" i="1"/>
  <c r="M67" i="1"/>
  <c r="S18" i="1"/>
  <c r="S58" i="1"/>
  <c r="AD42" i="1"/>
  <c r="AD44" i="1" s="1"/>
  <c r="AD35" i="1"/>
  <c r="AD36" i="1" s="1"/>
  <c r="H35" i="1" l="1"/>
  <c r="H42" i="1"/>
  <c r="J42" i="1"/>
  <c r="J35" i="1"/>
  <c r="W42" i="1"/>
  <c r="W35" i="1"/>
  <c r="Y28" i="1"/>
  <c r="Y25" i="1"/>
  <c r="X28" i="1" s="1"/>
  <c r="Y49" i="1"/>
  <c r="X52" i="1" s="1"/>
  <c r="Y52" i="1"/>
  <c r="M35" i="1"/>
  <c r="M42" i="1"/>
  <c r="G42" i="1"/>
  <c r="G35" i="1"/>
  <c r="V17" i="1"/>
  <c r="U17" i="1" s="1"/>
  <c r="V20" i="1"/>
  <c r="S35" i="1"/>
  <c r="S42" i="1"/>
  <c r="R35" i="1"/>
  <c r="R42" i="1"/>
  <c r="V42" i="1"/>
  <c r="V35" i="1"/>
  <c r="Y42" i="1"/>
  <c r="Y35" i="1"/>
  <c r="T35" i="1"/>
  <c r="T42" i="1"/>
  <c r="Q35" i="1"/>
  <c r="Q42" i="1"/>
  <c r="Y20" i="1"/>
  <c r="Y17" i="1"/>
  <c r="X20" i="1" s="1"/>
  <c r="X35" i="1"/>
  <c r="X42" i="1"/>
  <c r="X25" i="1"/>
  <c r="O35" i="1"/>
  <c r="O42" i="1"/>
  <c r="L42" i="1"/>
  <c r="L35" i="1"/>
  <c r="I42" i="1"/>
  <c r="I35" i="1"/>
  <c r="Y60" i="1"/>
  <c r="Y57" i="1"/>
  <c r="X60" i="1" s="1"/>
  <c r="Y65" i="1"/>
  <c r="X65" i="1" s="1"/>
  <c r="W68" i="1" s="1"/>
  <c r="Y68" i="1"/>
  <c r="N35" i="1"/>
  <c r="N42" i="1"/>
  <c r="X68" i="1" l="1"/>
  <c r="X17" i="1"/>
  <c r="W20" i="1" s="1"/>
  <c r="X49" i="1"/>
  <c r="T17" i="1"/>
  <c r="N22" i="1"/>
  <c r="W65" i="1"/>
  <c r="W25" i="1"/>
  <c r="W28" i="1"/>
  <c r="X57" i="1"/>
  <c r="Y36" i="1"/>
  <c r="Y33" i="1"/>
  <c r="X36" i="1" s="1"/>
  <c r="T20" i="1"/>
  <c r="Y44" i="1"/>
  <c r="Y41" i="1"/>
  <c r="X44" i="1" s="1"/>
  <c r="V68" i="1" l="1"/>
  <c r="V65" i="1"/>
  <c r="U65" i="1" s="1"/>
  <c r="W60" i="1"/>
  <c r="W57" i="1"/>
  <c r="X33" i="1"/>
  <c r="W52" i="1"/>
  <c r="W49" i="1"/>
  <c r="S17" i="1"/>
  <c r="S20" i="1"/>
  <c r="X41" i="1"/>
  <c r="V28" i="1"/>
  <c r="V25" i="1"/>
  <c r="U25" i="1" s="1"/>
  <c r="W36" i="1" l="1"/>
  <c r="W33" i="1"/>
  <c r="N70" i="1"/>
  <c r="T65" i="1"/>
  <c r="T68" i="1"/>
  <c r="V52" i="1"/>
  <c r="V49" i="1"/>
  <c r="U49" i="1" s="1"/>
  <c r="R17" i="1"/>
  <c r="R20" i="1"/>
  <c r="V60" i="1"/>
  <c r="V57" i="1"/>
  <c r="U57" i="1" s="1"/>
  <c r="T57" i="1" s="1"/>
  <c r="N30" i="1"/>
  <c r="T28" i="1"/>
  <c r="T25" i="1"/>
  <c r="W44" i="1"/>
  <c r="W41" i="1"/>
  <c r="S60" i="1" l="1"/>
  <c r="S57" i="1"/>
  <c r="S68" i="1"/>
  <c r="S65" i="1"/>
  <c r="V44" i="1"/>
  <c r="V41" i="1"/>
  <c r="U41" i="1" s="1"/>
  <c r="T41" i="1" s="1"/>
  <c r="V36" i="1"/>
  <c r="V33" i="1"/>
  <c r="U33" i="1" s="1"/>
  <c r="Q20" i="1"/>
  <c r="Q17" i="1"/>
  <c r="P17" i="1" s="1"/>
  <c r="S28" i="1"/>
  <c r="S25" i="1"/>
  <c r="N54" i="1"/>
  <c r="T52" i="1"/>
  <c r="T49" i="1"/>
  <c r="T60" i="1"/>
  <c r="N62" i="1"/>
  <c r="R60" i="1" l="1"/>
  <c r="R57" i="1"/>
  <c r="S44" i="1"/>
  <c r="S41" i="1"/>
  <c r="R68" i="1"/>
  <c r="R65" i="1"/>
  <c r="N38" i="1"/>
  <c r="T36" i="1"/>
  <c r="T33" i="1"/>
  <c r="T44" i="1"/>
  <c r="N46" i="1"/>
  <c r="S52" i="1"/>
  <c r="S49" i="1"/>
  <c r="R28" i="1"/>
  <c r="R25" i="1"/>
  <c r="O20" i="1"/>
  <c r="O17" i="1"/>
  <c r="K22" i="1"/>
  <c r="Q57" i="1" l="1"/>
  <c r="P57" i="1" s="1"/>
  <c r="Q60" i="1"/>
  <c r="K62" i="1" s="1"/>
  <c r="Q65" i="1"/>
  <c r="P65" i="1" s="1"/>
  <c r="Q68" i="1"/>
  <c r="K70" i="1" s="1"/>
  <c r="R41" i="1"/>
  <c r="R44" i="1"/>
  <c r="R52" i="1"/>
  <c r="R49" i="1"/>
  <c r="S33" i="1"/>
  <c r="S36" i="1"/>
  <c r="Q28" i="1"/>
  <c r="K30" i="1" s="1"/>
  <c r="Q25" i="1"/>
  <c r="P25" i="1" s="1"/>
  <c r="N20" i="1"/>
  <c r="N17" i="1"/>
  <c r="O60" i="1" l="1"/>
  <c r="O57" i="1"/>
  <c r="Q41" i="1"/>
  <c r="P41" i="1" s="1"/>
  <c r="Q44" i="1"/>
  <c r="K46" i="1" s="1"/>
  <c r="O68" i="1"/>
  <c r="O65" i="1"/>
  <c r="R36" i="1"/>
  <c r="R33" i="1"/>
  <c r="Q52" i="1"/>
  <c r="Q49" i="1"/>
  <c r="P49" i="1" s="1"/>
  <c r="O28" i="1"/>
  <c r="O25" i="1"/>
  <c r="M20" i="1"/>
  <c r="M17" i="1"/>
  <c r="O52" i="1" l="1"/>
  <c r="O49" i="1"/>
  <c r="N57" i="1"/>
  <c r="N60" i="1"/>
  <c r="O44" i="1"/>
  <c r="O41" i="1"/>
  <c r="N68" i="1"/>
  <c r="N65" i="1"/>
  <c r="N28" i="1"/>
  <c r="N25" i="1"/>
  <c r="K54" i="1"/>
  <c r="Q36" i="1"/>
  <c r="Q33" i="1"/>
  <c r="P33" i="1" s="1"/>
  <c r="L20" i="1"/>
  <c r="L17" i="1"/>
  <c r="K17" i="1" s="1"/>
  <c r="M57" i="1" l="1"/>
  <c r="M60" i="1"/>
  <c r="N52" i="1"/>
  <c r="N49" i="1"/>
  <c r="M68" i="1"/>
  <c r="M65" i="1"/>
  <c r="N44" i="1"/>
  <c r="N41" i="1"/>
  <c r="O33" i="1"/>
  <c r="O36" i="1"/>
  <c r="K38" i="1"/>
  <c r="M28" i="1"/>
  <c r="M25" i="1"/>
  <c r="J20" i="1"/>
  <c r="J17" i="1"/>
  <c r="M52" i="1" l="1"/>
  <c r="M49" i="1"/>
  <c r="L60" i="1"/>
  <c r="L57" i="1"/>
  <c r="K57" i="1" s="1"/>
  <c r="M44" i="1"/>
  <c r="M41" i="1"/>
  <c r="L65" i="1"/>
  <c r="K65" i="1" s="1"/>
  <c r="L68" i="1"/>
  <c r="L28" i="1"/>
  <c r="L25" i="1"/>
  <c r="K25" i="1" s="1"/>
  <c r="N36" i="1"/>
  <c r="N33" i="1"/>
  <c r="I20" i="1"/>
  <c r="I17" i="1"/>
  <c r="J60" i="1" l="1"/>
  <c r="J57" i="1"/>
  <c r="L49" i="1"/>
  <c r="K49" i="1" s="1"/>
  <c r="L52" i="1"/>
  <c r="J65" i="1"/>
  <c r="J68" i="1"/>
  <c r="L44" i="1"/>
  <c r="L41" i="1"/>
  <c r="K41" i="1" s="1"/>
  <c r="J28" i="1"/>
  <c r="J25" i="1"/>
  <c r="M36" i="1"/>
  <c r="M33" i="1"/>
  <c r="H20" i="1"/>
  <c r="H17" i="1"/>
  <c r="I60" i="1" l="1"/>
  <c r="I57" i="1"/>
  <c r="J49" i="1"/>
  <c r="J52" i="1"/>
  <c r="J44" i="1"/>
  <c r="J41" i="1"/>
  <c r="I68" i="1"/>
  <c r="I65" i="1"/>
  <c r="I28" i="1"/>
  <c r="I25" i="1"/>
  <c r="L33" i="1"/>
  <c r="K33" i="1" s="1"/>
  <c r="L36" i="1"/>
  <c r="G20" i="1"/>
  <c r="G17" i="1"/>
  <c r="H22" i="1" s="1"/>
  <c r="H60" i="1" l="1"/>
  <c r="H57" i="1"/>
  <c r="I52" i="1"/>
  <c r="I49" i="1"/>
  <c r="H68" i="1"/>
  <c r="H65" i="1"/>
  <c r="I44" i="1"/>
  <c r="I41" i="1"/>
  <c r="J36" i="1"/>
  <c r="J33" i="1"/>
  <c r="H28" i="1"/>
  <c r="H25" i="1"/>
  <c r="G21" i="1"/>
  <c r="T22" i="1"/>
  <c r="W22" i="1"/>
  <c r="H52" i="1" l="1"/>
  <c r="H49" i="1"/>
  <c r="G60" i="1"/>
  <c r="H61" i="1" s="1"/>
  <c r="G57" i="1"/>
  <c r="H62" i="1" s="1"/>
  <c r="H44" i="1"/>
  <c r="H41" i="1"/>
  <c r="G68" i="1"/>
  <c r="G65" i="1"/>
  <c r="H70" i="1" s="1"/>
  <c r="G28" i="1"/>
  <c r="W30" i="1"/>
  <c r="I36" i="1"/>
  <c r="I33" i="1"/>
  <c r="Y21" i="1"/>
  <c r="X21" i="1"/>
  <c r="W21" i="1"/>
  <c r="V21" i="1"/>
  <c r="T21" i="1"/>
  <c r="S21" i="1"/>
  <c r="R21" i="1"/>
  <c r="Q21" i="1"/>
  <c r="O21" i="1"/>
  <c r="N21" i="1"/>
  <c r="M21" i="1"/>
  <c r="L21" i="1"/>
  <c r="J21" i="1"/>
  <c r="I21" i="1"/>
  <c r="H21" i="1"/>
  <c r="T61" i="1" l="1"/>
  <c r="V61" i="1"/>
  <c r="W61" i="1"/>
  <c r="Y61" i="1"/>
  <c r="X61" i="1"/>
  <c r="R61" i="1"/>
  <c r="Q61" i="1"/>
  <c r="T62" i="1"/>
  <c r="O61" i="1"/>
  <c r="G61" i="1"/>
  <c r="S61" i="1"/>
  <c r="N61" i="1"/>
  <c r="M61" i="1"/>
  <c r="L61" i="1"/>
  <c r="J61" i="1"/>
  <c r="I61" i="1"/>
  <c r="W62" i="1"/>
  <c r="G49" i="1"/>
  <c r="H54" i="1" s="1"/>
  <c r="G52" i="1"/>
  <c r="W54" i="1"/>
  <c r="H53" i="1"/>
  <c r="AA20" i="1"/>
  <c r="Q22" i="1" s="1"/>
  <c r="H69" i="1"/>
  <c r="AA68" i="1" s="1"/>
  <c r="Q70" i="1" s="1"/>
  <c r="Y69" i="1"/>
  <c r="V69" i="1"/>
  <c r="L69" i="1"/>
  <c r="T69" i="1"/>
  <c r="O69" i="1"/>
  <c r="X69" i="1"/>
  <c r="W69" i="1"/>
  <c r="G69" i="1"/>
  <c r="S69" i="1"/>
  <c r="Q69" i="1"/>
  <c r="J69" i="1"/>
  <c r="N69" i="1"/>
  <c r="R69" i="1"/>
  <c r="M69" i="1"/>
  <c r="T70" i="1"/>
  <c r="I69" i="1"/>
  <c r="G44" i="1"/>
  <c r="H45" i="1" s="1"/>
  <c r="G41" i="1"/>
  <c r="H46" i="1" s="1"/>
  <c r="W70" i="1"/>
  <c r="H36" i="1"/>
  <c r="H33" i="1"/>
  <c r="G29" i="1"/>
  <c r="T30" i="1"/>
  <c r="AA60" i="1" l="1"/>
  <c r="Q62" i="1" s="1"/>
  <c r="AG67" i="1"/>
  <c r="T54" i="1"/>
  <c r="G53" i="1"/>
  <c r="O53" i="1"/>
  <c r="S53" i="1"/>
  <c r="X53" i="1"/>
  <c r="Y53" i="1"/>
  <c r="T53" i="1"/>
  <c r="W53" i="1"/>
  <c r="V53" i="1"/>
  <c r="Q53" i="1"/>
  <c r="R53" i="1"/>
  <c r="N53" i="1"/>
  <c r="M53" i="1"/>
  <c r="L53" i="1"/>
  <c r="J53" i="1"/>
  <c r="I53" i="1"/>
  <c r="AG19" i="1"/>
  <c r="T46" i="1"/>
  <c r="G45" i="1"/>
  <c r="Q45" i="1"/>
  <c r="N45" i="1"/>
  <c r="V45" i="1"/>
  <c r="S45" i="1"/>
  <c r="R45" i="1"/>
  <c r="M45" i="1"/>
  <c r="Y45" i="1"/>
  <c r="W45" i="1"/>
  <c r="T45" i="1"/>
  <c r="X45" i="1"/>
  <c r="O45" i="1"/>
  <c r="L45" i="1"/>
  <c r="J45" i="1"/>
  <c r="I45" i="1"/>
  <c r="W46" i="1"/>
  <c r="O29" i="1"/>
  <c r="X29" i="1"/>
  <c r="Y29" i="1"/>
  <c r="W29" i="1"/>
  <c r="V29" i="1"/>
  <c r="T29" i="1"/>
  <c r="S29" i="1"/>
  <c r="Q29" i="1"/>
  <c r="R29" i="1"/>
  <c r="N29" i="1"/>
  <c r="M29" i="1"/>
  <c r="L29" i="1"/>
  <c r="J29" i="1"/>
  <c r="I29" i="1"/>
  <c r="H29" i="1"/>
  <c r="G33" i="1"/>
  <c r="H38" i="1" s="1"/>
  <c r="G36" i="1"/>
  <c r="H37" i="1" s="1"/>
  <c r="AG59" i="1" l="1"/>
  <c r="AA52" i="1"/>
  <c r="AA44" i="1"/>
  <c r="Q46" i="1" s="1"/>
  <c r="AA28" i="1"/>
  <c r="W38" i="1"/>
  <c r="R37" i="1"/>
  <c r="X37" i="1"/>
  <c r="Y37" i="1"/>
  <c r="G37" i="1"/>
  <c r="T38" i="1"/>
  <c r="W37" i="1"/>
  <c r="V37" i="1"/>
  <c r="T37" i="1"/>
  <c r="S37" i="1"/>
  <c r="Q37" i="1"/>
  <c r="O37" i="1"/>
  <c r="N37" i="1"/>
  <c r="AA36" i="1" s="1"/>
  <c r="Q38" i="1" s="1"/>
  <c r="M37" i="1"/>
  <c r="L37" i="1"/>
  <c r="J37" i="1"/>
  <c r="I37" i="1"/>
  <c r="AG43" i="1" l="1"/>
  <c r="Q54" i="1"/>
  <c r="AG51" i="1"/>
  <c r="Q30" i="1"/>
  <c r="AG27" i="1"/>
  <c r="AG35" i="1"/>
</calcChain>
</file>

<file path=xl/sharedStrings.xml><?xml version="1.0" encoding="utf-8"?>
<sst xmlns="http://schemas.openxmlformats.org/spreadsheetml/2006/main" count="156" uniqueCount="65">
  <si>
    <t>A =</t>
  </si>
  <si>
    <t>C =</t>
  </si>
  <si>
    <t>X1 =</t>
  </si>
  <si>
    <t>X2 =</t>
  </si>
  <si>
    <t>X3 =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</si>
  <si>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</si>
  <si>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</si>
  <si>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</si>
  <si>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</si>
  <si>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</si>
  <si>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</si>
  <si>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</si>
  <si>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</si>
  <si>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</si>
  <si>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 xml:space="preserve">A + C = </t>
  </si>
  <si>
    <t>A + C + C =</t>
  </si>
  <si>
    <t>C - A =</t>
  </si>
  <si>
    <t>65536 - X4</t>
  </si>
  <si>
    <t>-X1 =</t>
  </si>
  <si>
    <t>-X3 =</t>
  </si>
  <si>
    <t>-X4 =</t>
  </si>
  <si>
    <t>-X5 =</t>
  </si>
  <si>
    <t>-X6 =</t>
  </si>
  <si>
    <t>-X2 =</t>
  </si>
  <si>
    <t>B2 =</t>
  </si>
  <si>
    <t>B3 =</t>
  </si>
  <si>
    <t>B4 =</t>
  </si>
  <si>
    <t>B5 =</t>
  </si>
  <si>
    <t>B6 =</t>
  </si>
  <si>
    <t xml:space="preserve">B1 = </t>
  </si>
  <si>
    <t>B7 =</t>
  </si>
  <si>
    <t>B8 =</t>
  </si>
  <si>
    <t>B9 =</t>
  </si>
  <si>
    <t>B10 =</t>
  </si>
  <si>
    <t>B11 =</t>
  </si>
  <si>
    <t>B12 =</t>
  </si>
  <si>
    <t>Перенос</t>
  </si>
  <si>
    <r>
      <t>B1</t>
    </r>
    <r>
      <rPr>
        <vertAlign val="subscript"/>
        <sz val="11"/>
        <color theme="1"/>
        <rFont val="Aptos Narrow"/>
        <family val="2"/>
        <charset val="204"/>
        <scheme val="minor"/>
      </rPr>
      <t>(2)</t>
    </r>
  </si>
  <si>
    <r>
      <t>X1</t>
    </r>
    <r>
      <rPr>
        <vertAlign val="subscript"/>
        <sz val="11"/>
        <color theme="1"/>
        <rFont val="Aptos Narrow"/>
        <family val="2"/>
        <charset val="204"/>
        <scheme val="minor"/>
      </rPr>
      <t>(10)</t>
    </r>
  </si>
  <si>
    <t>+</t>
  </si>
  <si>
    <r>
      <t>B2</t>
    </r>
    <r>
      <rPr>
        <vertAlign val="subscript"/>
        <sz val="11"/>
        <color theme="1"/>
        <rFont val="Aptos Narrow"/>
        <family val="2"/>
        <charset val="204"/>
        <scheme val="minor"/>
      </rPr>
      <t>(2)</t>
    </r>
  </si>
  <si>
    <r>
      <t>X2</t>
    </r>
    <r>
      <rPr>
        <vertAlign val="subscript"/>
        <sz val="11"/>
        <color theme="1"/>
        <rFont val="Aptos Narrow"/>
        <family val="2"/>
        <charset val="204"/>
        <scheme val="minor"/>
      </rPr>
      <t>(10)</t>
    </r>
  </si>
  <si>
    <r>
      <t xml:space="preserve">(2)     </t>
    </r>
    <r>
      <rPr>
        <sz val="11"/>
        <color theme="1"/>
        <rFont val="Aptos Narrow"/>
        <family val="2"/>
        <charset val="204"/>
        <scheme val="minor"/>
      </rPr>
      <t xml:space="preserve">          =</t>
    </r>
  </si>
  <si>
    <t>(10)</t>
  </si>
  <si>
    <t>Перевод из доп кода</t>
  </si>
  <si>
    <t>CF=</t>
  </si>
  <si>
    <t>PF=</t>
  </si>
  <si>
    <t>AF=</t>
  </si>
  <si>
    <t>ZF=</t>
  </si>
  <si>
    <t>SF=</t>
  </si>
  <si>
    <t>OF=</t>
  </si>
  <si>
    <r>
      <t>B3</t>
    </r>
    <r>
      <rPr>
        <vertAlign val="subscript"/>
        <sz val="11"/>
        <color theme="1"/>
        <rFont val="Aptos Narrow"/>
        <family val="2"/>
        <charset val="204"/>
        <scheme val="minor"/>
      </rPr>
      <t>(2)</t>
    </r>
  </si>
  <si>
    <r>
      <t>X3</t>
    </r>
    <r>
      <rPr>
        <vertAlign val="subscript"/>
        <sz val="11"/>
        <color theme="1"/>
        <rFont val="Aptos Narrow"/>
        <family val="2"/>
        <charset val="204"/>
        <scheme val="minor"/>
      </rPr>
      <t>(10)</t>
    </r>
  </si>
  <si>
    <r>
      <t>B7</t>
    </r>
    <r>
      <rPr>
        <vertAlign val="subscript"/>
        <sz val="11"/>
        <color theme="1"/>
        <rFont val="Aptos Narrow"/>
        <family val="2"/>
        <charset val="204"/>
        <scheme val="minor"/>
      </rPr>
      <t>(2)</t>
    </r>
  </si>
  <si>
    <r>
      <t>X7</t>
    </r>
    <r>
      <rPr>
        <vertAlign val="subscript"/>
        <sz val="11"/>
        <color theme="1"/>
        <rFont val="Aptos Narrow"/>
        <family val="2"/>
        <charset val="204"/>
        <scheme val="minor"/>
      </rPr>
      <t>(10)</t>
    </r>
  </si>
  <si>
    <r>
      <t>B8</t>
    </r>
    <r>
      <rPr>
        <vertAlign val="subscript"/>
        <sz val="11"/>
        <color theme="1"/>
        <rFont val="Aptos Narrow"/>
        <family val="2"/>
        <charset val="204"/>
        <scheme val="minor"/>
      </rPr>
      <t>(2)</t>
    </r>
  </si>
  <si>
    <r>
      <t>X8</t>
    </r>
    <r>
      <rPr>
        <vertAlign val="subscript"/>
        <sz val="11"/>
        <color theme="1"/>
        <rFont val="Aptos Narrow"/>
        <family val="2"/>
        <charset val="204"/>
        <scheme val="minor"/>
      </rPr>
      <t>(10)</t>
    </r>
  </si>
  <si>
    <r>
      <t>B9</t>
    </r>
    <r>
      <rPr>
        <vertAlign val="subscript"/>
        <sz val="11"/>
        <color theme="1"/>
        <rFont val="Aptos Narrow"/>
        <family val="2"/>
        <charset val="204"/>
        <scheme val="minor"/>
      </rPr>
      <t>(2)</t>
    </r>
  </si>
  <si>
    <r>
      <t>X9</t>
    </r>
    <r>
      <rPr>
        <vertAlign val="subscript"/>
        <sz val="11"/>
        <color theme="1"/>
        <rFont val="Aptos Narrow"/>
        <family val="2"/>
        <charset val="204"/>
        <scheme val="minor"/>
      </rPr>
      <t>(10)</t>
    </r>
  </si>
  <si>
    <r>
      <t>B11</t>
    </r>
    <r>
      <rPr>
        <vertAlign val="subscript"/>
        <sz val="11"/>
        <color theme="1"/>
        <rFont val="Aptos Narrow"/>
        <family val="2"/>
        <charset val="204"/>
        <scheme val="minor"/>
      </rPr>
      <t>(2)</t>
    </r>
  </si>
  <si>
    <r>
      <t>X11</t>
    </r>
    <r>
      <rPr>
        <vertAlign val="subscript"/>
        <sz val="11"/>
        <color theme="1"/>
        <rFont val="Aptos Narrow"/>
        <family val="2"/>
        <charset val="204"/>
        <scheme val="minor"/>
      </rPr>
      <t>(10)</t>
    </r>
  </si>
  <si>
    <t>Результат корректный</t>
  </si>
  <si>
    <t>При сложении положительных чисел получен отрицательный результат ПЕРЕПОЛНЕНИЕ!</t>
  </si>
  <si>
    <t>Результат корректный. Перенос из старшего разряда не учитывается</t>
  </si>
  <si>
    <t>При сложении отрицательных чисел получен положительный результат ПЕРЕПОЛНЕНИЕ!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</si>
</sst>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sz val="11"/>
      <color theme="1" tint="0.499984740745262"/>
      <name val="Aptos Narrow"/>
      <family val="2"/>
      <charset val="204"/>
      <scheme val="minor"/>
    </font>
    <font>
      <vertAlign val="subscript"/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0" xfId="0" quotePrefix="1" applyFont="1"/>
    <xf numFmtId="0" fontId="0" fillId="0" borderId="0" xfId="0" applyAlignment="1">
      <alignment horizontal="left"/>
    </xf>
    <xf numFmtId="0" fontId="2" fillId="0" borderId="0" xfId="0" applyFont="1"/>
    <xf numFmtId="0" fontId="5" fillId="0" borderId="0" xfId="0" applyFont="1" applyAlignment="1">
      <alignment horizontal="center"/>
    </xf>
    <xf numFmtId="164" fontId="0" fillId="0" borderId="0" xfId="0" applyNumberFormat="1"/>
    <xf numFmtId="0" fontId="2" fillId="0" borderId="0" xfId="0" applyNumberFormat="1" applyFont="1"/>
  </cellXfs>
  <cellStyles count="1">
    <cellStyle name="Обычный" xfId="0" builtinId="0"/>
  </cellStyles>
  <dxfs count="4">
    <dxf>
      <font>
        <color rgb="FF9C0006"/>
      </font>
    </dxf>
    <dxf>
      <fill>
        <patternFill>
          <bgColor rgb="FFFF0000"/>
        </patternFill>
      </fill>
    </dxf>
    <dxf>
      <fill>
        <gradientFill degree="90">
          <stop position="0">
            <color theme="9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3BF5-AB66-4B71-8EA3-5A7669C09404}">
  <sheetPr codeName="Лист1"/>
  <dimension ref="A1:AG70"/>
  <sheetViews>
    <sheetView tabSelected="1" showWhiteSpace="0" zoomScaleNormal="100" workbookViewId="0">
      <selection activeCell="G4" sqref="G4"/>
    </sheetView>
  </sheetViews>
  <sheetFormatPr defaultRowHeight="14.4" x14ac:dyDescent="0.3"/>
  <cols>
    <col min="4" max="4" width="7" customWidth="1"/>
    <col min="7" max="25" width="3.6640625" customWidth="1"/>
  </cols>
  <sheetData>
    <row r="1" spans="1:33" x14ac:dyDescent="0.3">
      <c r="B1" t="s">
        <v>0</v>
      </c>
      <c r="C1">
        <v>0</v>
      </c>
    </row>
    <row r="2" spans="1:33" x14ac:dyDescent="0.3">
      <c r="B2" t="s">
        <v>1</v>
      </c>
      <c r="C2">
        <v>16249</v>
      </c>
      <c r="AG2" s="14" t="s">
        <v>61</v>
      </c>
    </row>
    <row r="3" spans="1:33" x14ac:dyDescent="0.3">
      <c r="G3" s="3">
        <v>15</v>
      </c>
      <c r="H3" s="3">
        <v>14</v>
      </c>
      <c r="I3" s="3">
        <v>13</v>
      </c>
      <c r="J3" s="3">
        <v>12</v>
      </c>
      <c r="K3" s="3"/>
      <c r="L3" s="3">
        <v>11</v>
      </c>
      <c r="M3" s="3">
        <v>10</v>
      </c>
      <c r="N3" s="3">
        <v>9</v>
      </c>
      <c r="O3" s="3">
        <v>8</v>
      </c>
      <c r="P3" s="3"/>
      <c r="Q3" s="3">
        <v>7</v>
      </c>
      <c r="R3" s="3">
        <v>6</v>
      </c>
      <c r="S3" s="3">
        <v>5</v>
      </c>
      <c r="T3" s="3">
        <v>4</v>
      </c>
      <c r="U3" s="3"/>
      <c r="V3" s="3">
        <v>3</v>
      </c>
      <c r="W3" s="3">
        <v>2</v>
      </c>
      <c r="X3" s="3">
        <v>1</v>
      </c>
      <c r="Y3" s="3">
        <v>0</v>
      </c>
      <c r="AG3" s="11" t="s">
        <v>62</v>
      </c>
    </row>
    <row r="4" spans="1:33" x14ac:dyDescent="0.3">
      <c r="A4" t="s">
        <v>2</v>
      </c>
      <c r="B4" t="s">
        <v>0</v>
      </c>
      <c r="C4">
        <f>C1</f>
        <v>0</v>
      </c>
      <c r="E4" t="s">
        <v>29</v>
      </c>
      <c r="G4" s="12" t="str">
        <f>IF(G$3="",".",MID(IF($C4&gt;=0,_xlfn.BASE($C4,2,16),_xlfn.BASE($C4+2^16,2,16)),16-G$3,1))</f>
        <v>0</v>
      </c>
      <c r="H4" s="12" t="str">
        <f t="shared" ref="H4:Y15" si="0">IF(H$3="",".",MID(IF($C4&gt;=0,_xlfn.BASE($C4,2,16),_xlfn.BASE($C4+2^16,2,16)),16-H$3,1))</f>
        <v>0</v>
      </c>
      <c r="I4" s="12" t="str">
        <f t="shared" si="0"/>
        <v>0</v>
      </c>
      <c r="J4" s="12" t="str">
        <f t="shared" si="0"/>
        <v>0</v>
      </c>
      <c r="K4" s="12" t="str">
        <f t="shared" si="0"/>
        <v>.</v>
      </c>
      <c r="L4" s="12" t="str">
        <f t="shared" si="0"/>
        <v>0</v>
      </c>
      <c r="M4" s="12" t="str">
        <f t="shared" si="0"/>
        <v>0</v>
      </c>
      <c r="N4" s="12" t="str">
        <f t="shared" si="0"/>
        <v>0</v>
      </c>
      <c r="O4" s="12" t="str">
        <f t="shared" si="0"/>
        <v>0</v>
      </c>
      <c r="P4" s="12" t="str">
        <f t="shared" si="0"/>
        <v>.</v>
      </c>
      <c r="Q4" s="12" t="str">
        <f t="shared" si="0"/>
        <v>0</v>
      </c>
      <c r="R4" s="12" t="str">
        <f t="shared" si="0"/>
        <v>0</v>
      </c>
      <c r="S4" s="12" t="str">
        <f t="shared" si="0"/>
        <v>0</v>
      </c>
      <c r="T4" s="12" t="str">
        <f t="shared" si="0"/>
        <v>0</v>
      </c>
      <c r="U4" s="12" t="str">
        <f t="shared" si="0"/>
        <v>.</v>
      </c>
      <c r="V4" s="12" t="str">
        <f t="shared" si="0"/>
        <v>0</v>
      </c>
      <c r="W4" s="12" t="str">
        <f t="shared" si="0"/>
        <v>0</v>
      </c>
      <c r="X4" s="12" t="str">
        <f t="shared" si="0"/>
        <v>0</v>
      </c>
      <c r="Y4" s="12" t="str">
        <f t="shared" si="0"/>
        <v>0</v>
      </c>
      <c r="AG4" s="11" t="s">
        <v>63</v>
      </c>
    </row>
    <row r="5" spans="1:33" x14ac:dyDescent="0.3">
      <c r="A5" t="s">
        <v>3</v>
      </c>
      <c r="B5" t="s">
        <v>1</v>
      </c>
      <c r="C5">
        <f>C2</f>
        <v>16249</v>
      </c>
      <c r="E5" t="s">
        <v>24</v>
      </c>
      <c r="G5" s="12" t="str">
        <f t="shared" ref="G5:G15" si="1">IF(G$3="",".",MID(IF($C5&gt;=0,_xlfn.BASE($C5,2,16),_xlfn.BASE($C5+2^16,2,16)),16-G$3,1))</f>
        <v>0</v>
      </c>
      <c r="H5" s="12" t="str">
        <f t="shared" si="0"/>
        <v>0</v>
      </c>
      <c r="I5" s="12" t="str">
        <f t="shared" si="0"/>
        <v>1</v>
      </c>
      <c r="J5" s="12" t="str">
        <f t="shared" si="0"/>
        <v>1</v>
      </c>
      <c r="K5" s="12" t="str">
        <f t="shared" si="0"/>
        <v>.</v>
      </c>
      <c r="L5" s="12" t="str">
        <f t="shared" si="0"/>
        <v>1</v>
      </c>
      <c r="M5" s="12" t="str">
        <f t="shared" si="0"/>
        <v>1</v>
      </c>
      <c r="N5" s="12" t="str">
        <f t="shared" si="0"/>
        <v>1</v>
      </c>
      <c r="O5" s="12" t="str">
        <f t="shared" si="0"/>
        <v>1</v>
      </c>
      <c r="P5" s="12" t="str">
        <f t="shared" si="0"/>
        <v>.</v>
      </c>
      <c r="Q5" s="12" t="str">
        <f t="shared" si="0"/>
        <v>0</v>
      </c>
      <c r="R5" s="12" t="str">
        <f t="shared" si="0"/>
        <v>1</v>
      </c>
      <c r="S5" s="12" t="str">
        <f t="shared" si="0"/>
        <v>1</v>
      </c>
      <c r="T5" s="12" t="str">
        <f t="shared" si="0"/>
        <v>1</v>
      </c>
      <c r="U5" s="12" t="str">
        <f t="shared" si="0"/>
        <v>.</v>
      </c>
      <c r="V5" s="12" t="str">
        <f t="shared" si="0"/>
        <v>1</v>
      </c>
      <c r="W5" s="12" t="str">
        <f t="shared" si="0"/>
        <v>0</v>
      </c>
      <c r="X5" s="12" t="str">
        <f t="shared" si="0"/>
        <v>0</v>
      </c>
      <c r="Y5" s="12" t="str">
        <f t="shared" si="0"/>
        <v>1</v>
      </c>
      <c r="AG5" s="11" t="s">
        <v>64</v>
      </c>
    </row>
    <row r="6" spans="1:33" x14ac:dyDescent="0.3">
      <c r="A6" t="s">
        <v>4</v>
      </c>
      <c r="B6" t="s">
        <v>14</v>
      </c>
      <c r="C6">
        <f>C1+C2</f>
        <v>16249</v>
      </c>
      <c r="E6" t="s">
        <v>25</v>
      </c>
      <c r="G6" s="12" t="str">
        <f t="shared" si="1"/>
        <v>0</v>
      </c>
      <c r="H6" s="12" t="str">
        <f t="shared" si="0"/>
        <v>0</v>
      </c>
      <c r="I6" s="12" t="str">
        <f t="shared" si="0"/>
        <v>1</v>
      </c>
      <c r="J6" s="12" t="str">
        <f t="shared" si="0"/>
        <v>1</v>
      </c>
      <c r="K6" s="12" t="str">
        <f t="shared" si="0"/>
        <v>.</v>
      </c>
      <c r="L6" s="12" t="str">
        <f t="shared" si="0"/>
        <v>1</v>
      </c>
      <c r="M6" s="12" t="str">
        <f t="shared" si="0"/>
        <v>1</v>
      </c>
      <c r="N6" s="12" t="str">
        <f t="shared" si="0"/>
        <v>1</v>
      </c>
      <c r="O6" s="12" t="str">
        <f t="shared" si="0"/>
        <v>1</v>
      </c>
      <c r="P6" s="12" t="str">
        <f t="shared" si="0"/>
        <v>.</v>
      </c>
      <c r="Q6" s="12" t="str">
        <f t="shared" si="0"/>
        <v>0</v>
      </c>
      <c r="R6" s="12" t="str">
        <f t="shared" si="0"/>
        <v>1</v>
      </c>
      <c r="S6" s="12" t="str">
        <f t="shared" si="0"/>
        <v>1</v>
      </c>
      <c r="T6" s="12" t="str">
        <f t="shared" si="0"/>
        <v>1</v>
      </c>
      <c r="U6" s="12" t="str">
        <f t="shared" si="0"/>
        <v>.</v>
      </c>
      <c r="V6" s="12" t="str">
        <f t="shared" si="0"/>
        <v>1</v>
      </c>
      <c r="W6" s="12" t="str">
        <f t="shared" si="0"/>
        <v>0</v>
      </c>
      <c r="X6" s="12" t="str">
        <f t="shared" si="0"/>
        <v>0</v>
      </c>
      <c r="Y6" s="12" t="str">
        <f t="shared" si="0"/>
        <v>1</v>
      </c>
    </row>
    <row r="7" spans="1:33" x14ac:dyDescent="0.3">
      <c r="A7" t="s">
        <v>5</v>
      </c>
      <c r="B7" t="s">
        <v>15</v>
      </c>
      <c r="C7">
        <f>C1+C2+C2</f>
        <v>32498</v>
      </c>
      <c r="E7" t="s">
        <v>26</v>
      </c>
      <c r="G7" s="12" t="str">
        <f t="shared" si="1"/>
        <v>0</v>
      </c>
      <c r="H7" s="12" t="str">
        <f t="shared" si="0"/>
        <v>1</v>
      </c>
      <c r="I7" s="12" t="str">
        <f t="shared" si="0"/>
        <v>1</v>
      </c>
      <c r="J7" s="12" t="str">
        <f t="shared" si="0"/>
        <v>1</v>
      </c>
      <c r="K7" s="12" t="str">
        <f t="shared" si="0"/>
        <v>.</v>
      </c>
      <c r="L7" s="12" t="str">
        <f t="shared" si="0"/>
        <v>1</v>
      </c>
      <c r="M7" s="12" t="str">
        <f t="shared" si="0"/>
        <v>1</v>
      </c>
      <c r="N7" s="12" t="str">
        <f t="shared" si="0"/>
        <v>1</v>
      </c>
      <c r="O7" s="12" t="str">
        <f t="shared" si="0"/>
        <v>0</v>
      </c>
      <c r="P7" s="12" t="str">
        <f t="shared" si="0"/>
        <v>.</v>
      </c>
      <c r="Q7" s="12" t="str">
        <f t="shared" si="0"/>
        <v>1</v>
      </c>
      <c r="R7" s="12" t="str">
        <f t="shared" si="0"/>
        <v>1</v>
      </c>
      <c r="S7" s="12" t="str">
        <f t="shared" si="0"/>
        <v>1</v>
      </c>
      <c r="T7" s="12" t="str">
        <f t="shared" si="0"/>
        <v>1</v>
      </c>
      <c r="U7" s="12" t="str">
        <f t="shared" si="0"/>
        <v>.</v>
      </c>
      <c r="V7" s="12" t="str">
        <f t="shared" si="0"/>
        <v>0</v>
      </c>
      <c r="W7" s="12" t="str">
        <f t="shared" si="0"/>
        <v>0</v>
      </c>
      <c r="X7" s="12" t="str">
        <f t="shared" si="0"/>
        <v>1</v>
      </c>
      <c r="Y7" s="12" t="str">
        <f t="shared" si="0"/>
        <v>0</v>
      </c>
      <c r="AD7" s="13"/>
    </row>
    <row r="8" spans="1:33" x14ac:dyDescent="0.3">
      <c r="A8" t="s">
        <v>6</v>
      </c>
      <c r="B8" t="s">
        <v>16</v>
      </c>
      <c r="C8">
        <f>C2-C1</f>
        <v>16249</v>
      </c>
      <c r="E8" t="s">
        <v>27</v>
      </c>
      <c r="G8" s="12" t="str">
        <f t="shared" si="1"/>
        <v>0</v>
      </c>
      <c r="H8" s="12" t="str">
        <f t="shared" si="0"/>
        <v>0</v>
      </c>
      <c r="I8" s="12" t="str">
        <f t="shared" si="0"/>
        <v>1</v>
      </c>
      <c r="J8" s="12" t="str">
        <f t="shared" si="0"/>
        <v>1</v>
      </c>
      <c r="K8" s="12" t="str">
        <f t="shared" si="0"/>
        <v>.</v>
      </c>
      <c r="L8" s="12" t="str">
        <f t="shared" si="0"/>
        <v>1</v>
      </c>
      <c r="M8" s="12" t="str">
        <f t="shared" si="0"/>
        <v>1</v>
      </c>
      <c r="N8" s="12" t="str">
        <f t="shared" si="0"/>
        <v>1</v>
      </c>
      <c r="O8" s="12" t="str">
        <f t="shared" si="0"/>
        <v>1</v>
      </c>
      <c r="P8" s="12" t="str">
        <f t="shared" si="0"/>
        <v>.</v>
      </c>
      <c r="Q8" s="12" t="str">
        <f t="shared" si="0"/>
        <v>0</v>
      </c>
      <c r="R8" s="12" t="str">
        <f t="shared" si="0"/>
        <v>1</v>
      </c>
      <c r="S8" s="12" t="str">
        <f t="shared" si="0"/>
        <v>1</v>
      </c>
      <c r="T8" s="12" t="str">
        <f t="shared" si="0"/>
        <v>1</v>
      </c>
      <c r="U8" s="12" t="str">
        <f t="shared" si="0"/>
        <v>.</v>
      </c>
      <c r="V8" s="12" t="str">
        <f t="shared" si="0"/>
        <v>1</v>
      </c>
      <c r="W8" s="12" t="str">
        <f t="shared" si="0"/>
        <v>0</v>
      </c>
      <c r="X8" s="12" t="str">
        <f t="shared" si="0"/>
        <v>0</v>
      </c>
      <c r="Y8" s="12" t="str">
        <f t="shared" si="0"/>
        <v>1</v>
      </c>
    </row>
    <row r="9" spans="1:33" x14ac:dyDescent="0.3">
      <c r="A9" t="s">
        <v>7</v>
      </c>
      <c r="B9" t="s">
        <v>17</v>
      </c>
      <c r="C9">
        <f>65536-C7</f>
        <v>33038</v>
      </c>
      <c r="E9" t="s">
        <v>28</v>
      </c>
      <c r="G9" s="12" t="str">
        <f t="shared" si="1"/>
        <v>1</v>
      </c>
      <c r="H9" s="12" t="str">
        <f t="shared" si="0"/>
        <v>0</v>
      </c>
      <c r="I9" s="12" t="str">
        <f t="shared" si="0"/>
        <v>0</v>
      </c>
      <c r="J9" s="12" t="str">
        <f t="shared" si="0"/>
        <v>0</v>
      </c>
      <c r="K9" s="12" t="str">
        <f t="shared" si="0"/>
        <v>.</v>
      </c>
      <c r="L9" s="12" t="str">
        <f t="shared" si="0"/>
        <v>0</v>
      </c>
      <c r="M9" s="12" t="str">
        <f t="shared" si="0"/>
        <v>0</v>
      </c>
      <c r="N9" s="12" t="str">
        <f t="shared" si="0"/>
        <v>0</v>
      </c>
      <c r="O9" s="12" t="str">
        <f t="shared" si="0"/>
        <v>1</v>
      </c>
      <c r="P9" s="12" t="str">
        <f t="shared" si="0"/>
        <v>.</v>
      </c>
      <c r="Q9" s="12" t="str">
        <f t="shared" si="0"/>
        <v>0</v>
      </c>
      <c r="R9" s="12" t="str">
        <f t="shared" si="0"/>
        <v>0</v>
      </c>
      <c r="S9" s="12" t="str">
        <f t="shared" si="0"/>
        <v>0</v>
      </c>
      <c r="T9" s="12" t="str">
        <f t="shared" si="0"/>
        <v>0</v>
      </c>
      <c r="U9" s="12" t="str">
        <f t="shared" si="0"/>
        <v>.</v>
      </c>
      <c r="V9" s="12" t="str">
        <f t="shared" si="0"/>
        <v>1</v>
      </c>
      <c r="W9" s="12" t="str">
        <f t="shared" si="0"/>
        <v>1</v>
      </c>
      <c r="X9" s="12" t="str">
        <f t="shared" si="0"/>
        <v>1</v>
      </c>
      <c r="Y9" s="12" t="str">
        <f t="shared" si="0"/>
        <v>0</v>
      </c>
    </row>
    <row r="10" spans="1:33" x14ac:dyDescent="0.3">
      <c r="A10" t="s">
        <v>8</v>
      </c>
      <c r="B10" s="1" t="s">
        <v>18</v>
      </c>
      <c r="C10">
        <f t="shared" ref="C10:C15" si="2">-C4</f>
        <v>0</v>
      </c>
      <c r="E10" t="s">
        <v>30</v>
      </c>
      <c r="F10" s="2" t="str">
        <f>"-B1="</f>
        <v>-B1=</v>
      </c>
      <c r="G10" s="12" t="str">
        <f t="shared" si="1"/>
        <v>0</v>
      </c>
      <c r="H10" s="12" t="str">
        <f t="shared" si="0"/>
        <v>0</v>
      </c>
      <c r="I10" s="12" t="str">
        <f t="shared" si="0"/>
        <v>0</v>
      </c>
      <c r="J10" s="12" t="str">
        <f t="shared" si="0"/>
        <v>0</v>
      </c>
      <c r="K10" s="12" t="str">
        <f t="shared" si="0"/>
        <v>.</v>
      </c>
      <c r="L10" s="12" t="str">
        <f t="shared" si="0"/>
        <v>0</v>
      </c>
      <c r="M10" s="12" t="str">
        <f t="shared" si="0"/>
        <v>0</v>
      </c>
      <c r="N10" s="12" t="str">
        <f t="shared" si="0"/>
        <v>0</v>
      </c>
      <c r="O10" s="12" t="str">
        <f t="shared" si="0"/>
        <v>0</v>
      </c>
      <c r="P10" s="12" t="str">
        <f t="shared" si="0"/>
        <v>.</v>
      </c>
      <c r="Q10" s="12" t="str">
        <f t="shared" si="0"/>
        <v>0</v>
      </c>
      <c r="R10" s="12" t="str">
        <f t="shared" si="0"/>
        <v>0</v>
      </c>
      <c r="S10" s="12" t="str">
        <f t="shared" si="0"/>
        <v>0</v>
      </c>
      <c r="T10" s="12" t="str">
        <f t="shared" si="0"/>
        <v>0</v>
      </c>
      <c r="U10" s="12" t="str">
        <f t="shared" si="0"/>
        <v>.</v>
      </c>
      <c r="V10" s="12" t="str">
        <f t="shared" si="0"/>
        <v>0</v>
      </c>
      <c r="W10" s="12" t="str">
        <f t="shared" si="0"/>
        <v>0</v>
      </c>
      <c r="X10" s="12" t="str">
        <f t="shared" si="0"/>
        <v>0</v>
      </c>
      <c r="Y10" s="12" t="str">
        <f t="shared" si="0"/>
        <v>0</v>
      </c>
      <c r="AD10" s="13"/>
    </row>
    <row r="11" spans="1:33" x14ac:dyDescent="0.3">
      <c r="A11" t="s">
        <v>9</v>
      </c>
      <c r="B11" s="1" t="s">
        <v>23</v>
      </c>
      <c r="C11">
        <f t="shared" si="2"/>
        <v>-16249</v>
      </c>
      <c r="E11" t="s">
        <v>31</v>
      </c>
      <c r="F11" s="2" t="str">
        <f>"-B2="</f>
        <v>-B2=</v>
      </c>
      <c r="G11" s="12" t="str">
        <f t="shared" si="1"/>
        <v>1</v>
      </c>
      <c r="H11" s="12" t="str">
        <f t="shared" si="0"/>
        <v>1</v>
      </c>
      <c r="I11" s="12" t="str">
        <f t="shared" si="0"/>
        <v>0</v>
      </c>
      <c r="J11" s="12" t="str">
        <f t="shared" si="0"/>
        <v>0</v>
      </c>
      <c r="K11" s="12" t="str">
        <f t="shared" si="0"/>
        <v>.</v>
      </c>
      <c r="L11" s="12" t="str">
        <f t="shared" si="0"/>
        <v>0</v>
      </c>
      <c r="M11" s="12" t="str">
        <f t="shared" si="0"/>
        <v>0</v>
      </c>
      <c r="N11" s="12" t="str">
        <f t="shared" si="0"/>
        <v>0</v>
      </c>
      <c r="O11" s="12" t="str">
        <f t="shared" si="0"/>
        <v>0</v>
      </c>
      <c r="P11" s="12" t="str">
        <f t="shared" si="0"/>
        <v>.</v>
      </c>
      <c r="Q11" s="12" t="str">
        <f t="shared" si="0"/>
        <v>1</v>
      </c>
      <c r="R11" s="12" t="str">
        <f t="shared" si="0"/>
        <v>0</v>
      </c>
      <c r="S11" s="12" t="str">
        <f t="shared" si="0"/>
        <v>0</v>
      </c>
      <c r="T11" s="12" t="str">
        <f t="shared" si="0"/>
        <v>0</v>
      </c>
      <c r="U11" s="12" t="str">
        <f t="shared" si="0"/>
        <v>.</v>
      </c>
      <c r="V11" s="12" t="str">
        <f t="shared" si="0"/>
        <v>0</v>
      </c>
      <c r="W11" s="12" t="str">
        <f t="shared" si="0"/>
        <v>1</v>
      </c>
      <c r="X11" s="12" t="str">
        <f t="shared" si="0"/>
        <v>1</v>
      </c>
      <c r="Y11" s="12" t="str">
        <f t="shared" si="0"/>
        <v>1</v>
      </c>
    </row>
    <row r="12" spans="1:33" x14ac:dyDescent="0.3">
      <c r="A12" t="s">
        <v>10</v>
      </c>
      <c r="B12" s="1" t="s">
        <v>19</v>
      </c>
      <c r="C12">
        <f t="shared" si="2"/>
        <v>-16249</v>
      </c>
      <c r="E12" t="s">
        <v>32</v>
      </c>
      <c r="F12" s="2" t="str">
        <f>"-B3="</f>
        <v>-B3=</v>
      </c>
      <c r="G12" s="12" t="str">
        <f t="shared" si="1"/>
        <v>1</v>
      </c>
      <c r="H12" s="12" t="str">
        <f t="shared" si="0"/>
        <v>1</v>
      </c>
      <c r="I12" s="12" t="str">
        <f t="shared" si="0"/>
        <v>0</v>
      </c>
      <c r="J12" s="12" t="str">
        <f t="shared" si="0"/>
        <v>0</v>
      </c>
      <c r="K12" s="12" t="str">
        <f t="shared" si="0"/>
        <v>.</v>
      </c>
      <c r="L12" s="12" t="str">
        <f t="shared" si="0"/>
        <v>0</v>
      </c>
      <c r="M12" s="12" t="str">
        <f t="shared" si="0"/>
        <v>0</v>
      </c>
      <c r="N12" s="12" t="str">
        <f t="shared" si="0"/>
        <v>0</v>
      </c>
      <c r="O12" s="12" t="str">
        <f t="shared" si="0"/>
        <v>0</v>
      </c>
      <c r="P12" s="12" t="str">
        <f t="shared" si="0"/>
        <v>.</v>
      </c>
      <c r="Q12" s="12" t="str">
        <f t="shared" si="0"/>
        <v>1</v>
      </c>
      <c r="R12" s="12" t="str">
        <f t="shared" si="0"/>
        <v>0</v>
      </c>
      <c r="S12" s="12" t="str">
        <f t="shared" si="0"/>
        <v>0</v>
      </c>
      <c r="T12" s="12" t="str">
        <f t="shared" si="0"/>
        <v>0</v>
      </c>
      <c r="U12" s="12" t="str">
        <f t="shared" si="0"/>
        <v>.</v>
      </c>
      <c r="V12" s="12" t="str">
        <f t="shared" si="0"/>
        <v>0</v>
      </c>
      <c r="W12" s="12" t="str">
        <f t="shared" si="0"/>
        <v>1</v>
      </c>
      <c r="X12" s="12" t="str">
        <f t="shared" si="0"/>
        <v>1</v>
      </c>
      <c r="Y12" s="12" t="str">
        <f t="shared" si="0"/>
        <v>1</v>
      </c>
    </row>
    <row r="13" spans="1:33" x14ac:dyDescent="0.3">
      <c r="A13" t="s">
        <v>11</v>
      </c>
      <c r="B13" s="1" t="s">
        <v>20</v>
      </c>
      <c r="C13">
        <f t="shared" si="2"/>
        <v>-32498</v>
      </c>
      <c r="E13" t="s">
        <v>33</v>
      </c>
      <c r="F13" s="2" t="str">
        <f>"-B4="</f>
        <v>-B4=</v>
      </c>
      <c r="G13" s="12" t="str">
        <f t="shared" si="1"/>
        <v>1</v>
      </c>
      <c r="H13" s="12" t="str">
        <f t="shared" si="0"/>
        <v>0</v>
      </c>
      <c r="I13" s="12" t="str">
        <f t="shared" si="0"/>
        <v>0</v>
      </c>
      <c r="J13" s="12" t="str">
        <f t="shared" si="0"/>
        <v>0</v>
      </c>
      <c r="K13" s="12" t="str">
        <f t="shared" si="0"/>
        <v>.</v>
      </c>
      <c r="L13" s="12" t="str">
        <f t="shared" si="0"/>
        <v>0</v>
      </c>
      <c r="M13" s="12" t="str">
        <f t="shared" si="0"/>
        <v>0</v>
      </c>
      <c r="N13" s="12" t="str">
        <f t="shared" si="0"/>
        <v>0</v>
      </c>
      <c r="O13" s="12" t="str">
        <f t="shared" si="0"/>
        <v>1</v>
      </c>
      <c r="P13" s="12" t="str">
        <f t="shared" si="0"/>
        <v>.</v>
      </c>
      <c r="Q13" s="12" t="str">
        <f t="shared" si="0"/>
        <v>0</v>
      </c>
      <c r="R13" s="12" t="str">
        <f t="shared" si="0"/>
        <v>0</v>
      </c>
      <c r="S13" s="12" t="str">
        <f t="shared" si="0"/>
        <v>0</v>
      </c>
      <c r="T13" s="12" t="str">
        <f t="shared" si="0"/>
        <v>0</v>
      </c>
      <c r="U13" s="12" t="str">
        <f t="shared" si="0"/>
        <v>.</v>
      </c>
      <c r="V13" s="12" t="str">
        <f t="shared" si="0"/>
        <v>1</v>
      </c>
      <c r="W13" s="12" t="str">
        <f t="shared" si="0"/>
        <v>1</v>
      </c>
      <c r="X13" s="12" t="str">
        <f t="shared" si="0"/>
        <v>1</v>
      </c>
      <c r="Y13" s="12" t="str">
        <f t="shared" si="0"/>
        <v>0</v>
      </c>
    </row>
    <row r="14" spans="1:33" x14ac:dyDescent="0.3">
      <c r="A14" t="s">
        <v>12</v>
      </c>
      <c r="B14" s="1" t="s">
        <v>21</v>
      </c>
      <c r="C14">
        <f t="shared" si="2"/>
        <v>-16249</v>
      </c>
      <c r="E14" t="s">
        <v>34</v>
      </c>
      <c r="F14" s="2" t="str">
        <f>"-B5= "</f>
        <v xml:space="preserve">-B5= </v>
      </c>
      <c r="G14" s="12" t="str">
        <f t="shared" si="1"/>
        <v>1</v>
      </c>
      <c r="H14" s="12" t="str">
        <f t="shared" si="0"/>
        <v>1</v>
      </c>
      <c r="I14" s="12" t="str">
        <f t="shared" si="0"/>
        <v>0</v>
      </c>
      <c r="J14" s="12" t="str">
        <f t="shared" si="0"/>
        <v>0</v>
      </c>
      <c r="K14" s="12" t="str">
        <f t="shared" si="0"/>
        <v>.</v>
      </c>
      <c r="L14" s="12" t="str">
        <f t="shared" si="0"/>
        <v>0</v>
      </c>
      <c r="M14" s="12" t="str">
        <f t="shared" si="0"/>
        <v>0</v>
      </c>
      <c r="N14" s="12" t="str">
        <f t="shared" si="0"/>
        <v>0</v>
      </c>
      <c r="O14" s="12" t="str">
        <f t="shared" si="0"/>
        <v>0</v>
      </c>
      <c r="P14" s="12" t="str">
        <f t="shared" si="0"/>
        <v>.</v>
      </c>
      <c r="Q14" s="12" t="str">
        <f t="shared" si="0"/>
        <v>1</v>
      </c>
      <c r="R14" s="12" t="str">
        <f t="shared" si="0"/>
        <v>0</v>
      </c>
      <c r="S14" s="12" t="str">
        <f t="shared" si="0"/>
        <v>0</v>
      </c>
      <c r="T14" s="12" t="str">
        <f t="shared" si="0"/>
        <v>0</v>
      </c>
      <c r="U14" s="12" t="str">
        <f t="shared" si="0"/>
        <v>.</v>
      </c>
      <c r="V14" s="12" t="str">
        <f t="shared" si="0"/>
        <v>0</v>
      </c>
      <c r="W14" s="12" t="str">
        <f t="shared" si="0"/>
        <v>1</v>
      </c>
      <c r="X14" s="12" t="str">
        <f t="shared" si="0"/>
        <v>1</v>
      </c>
      <c r="Y14" s="12" t="str">
        <f t="shared" si="0"/>
        <v>1</v>
      </c>
    </row>
    <row r="15" spans="1:33" x14ac:dyDescent="0.3">
      <c r="A15" t="s">
        <v>13</v>
      </c>
      <c r="B15" s="1" t="s">
        <v>22</v>
      </c>
      <c r="C15">
        <f t="shared" si="2"/>
        <v>-33038</v>
      </c>
      <c r="E15" t="s">
        <v>35</v>
      </c>
      <c r="F15" s="2" t="str">
        <f>"-B6="</f>
        <v>-B6=</v>
      </c>
      <c r="G15" s="12" t="str">
        <f t="shared" si="1"/>
        <v>0</v>
      </c>
      <c r="H15" s="12" t="str">
        <f t="shared" si="0"/>
        <v>1</v>
      </c>
      <c r="I15" s="12" t="str">
        <f t="shared" si="0"/>
        <v>1</v>
      </c>
      <c r="J15" s="12" t="str">
        <f t="shared" si="0"/>
        <v>1</v>
      </c>
      <c r="K15" s="12" t="str">
        <f t="shared" si="0"/>
        <v>.</v>
      </c>
      <c r="L15" s="12" t="str">
        <f t="shared" si="0"/>
        <v>1</v>
      </c>
      <c r="M15" s="12" t="str">
        <f t="shared" si="0"/>
        <v>1</v>
      </c>
      <c r="N15" s="12" t="str">
        <f t="shared" si="0"/>
        <v>1</v>
      </c>
      <c r="O15" s="12" t="str">
        <f t="shared" si="0"/>
        <v>0</v>
      </c>
      <c r="P15" s="12" t="str">
        <f t="shared" si="0"/>
        <v>.</v>
      </c>
      <c r="Q15" s="12" t="str">
        <f t="shared" si="0"/>
        <v>1</v>
      </c>
      <c r="R15" s="12" t="str">
        <f t="shared" si="0"/>
        <v>1</v>
      </c>
      <c r="S15" s="12" t="str">
        <f t="shared" si="0"/>
        <v>1</v>
      </c>
      <c r="T15" s="12" t="str">
        <f t="shared" si="0"/>
        <v>1</v>
      </c>
      <c r="U15" s="12" t="str">
        <f t="shared" si="0"/>
        <v>.</v>
      </c>
      <c r="V15" s="12" t="str">
        <f t="shared" si="0"/>
        <v>0</v>
      </c>
      <c r="W15" s="12" t="str">
        <f t="shared" si="0"/>
        <v>0</v>
      </c>
      <c r="X15" s="12" t="str">
        <f t="shared" si="0"/>
        <v>1</v>
      </c>
      <c r="Y15" s="12" t="str">
        <f t="shared" si="0"/>
        <v>0</v>
      </c>
    </row>
    <row r="17" spans="4:33" x14ac:dyDescent="0.3">
      <c r="E17" t="s">
        <v>36</v>
      </c>
      <c r="G17" s="3">
        <f>IF(G18&lt;&gt;".",IF(G18+G19&lt;&gt;0,IF(G18+G19+H17=3,1,MOD(G18+G19+H17-1,2)),0),H17)</f>
        <v>0</v>
      </c>
      <c r="H17" s="3">
        <f>IF(H18&lt;&gt;".",IF(H18+H19&lt;&gt;0,IF(H18+H19+I17=3,1,MOD(H18+H19+I17-1,2)),0),I17)</f>
        <v>0</v>
      </c>
      <c r="I17" s="3">
        <f>IF(I18&lt;&gt;".",IF(I18+I19&lt;&gt;0,IF(I18+I19+J17=3,1,MOD(I18+I19+J17-1,2)),0),J17)</f>
        <v>0</v>
      </c>
      <c r="J17" s="3">
        <f>IF(J18&lt;&gt;".",IF(J18+J19&lt;&gt;0,IF(J18+J19+K17=3,1,MOD(J18+J19+K17-1,2)),0),K17)</f>
        <v>0</v>
      </c>
      <c r="K17" s="5">
        <f>IF(K18&lt;&gt;".",IF(K18+K19&lt;&gt;0,IF(K18+K19+L17=3,1,MOD(K18+K19+L17-1,2)),0),L17)</f>
        <v>0</v>
      </c>
      <c r="L17" s="3">
        <f t="shared" ref="L17:T17" si="3">IF(L18&lt;&gt;".",IF(L18+L19&lt;&gt;0,IF(L18+L19+M17=3,1,MOD(L18+L19+M17-1,2)),0),M17)</f>
        <v>0</v>
      </c>
      <c r="M17" s="3">
        <f t="shared" si="3"/>
        <v>0</v>
      </c>
      <c r="N17" s="3">
        <f t="shared" si="3"/>
        <v>0</v>
      </c>
      <c r="O17" s="3">
        <f t="shared" si="3"/>
        <v>0</v>
      </c>
      <c r="P17" s="5">
        <f t="shared" si="3"/>
        <v>0</v>
      </c>
      <c r="Q17" s="3">
        <f t="shared" si="3"/>
        <v>0</v>
      </c>
      <c r="R17" s="3">
        <f t="shared" si="3"/>
        <v>0</v>
      </c>
      <c r="S17" s="3">
        <f t="shared" si="3"/>
        <v>0</v>
      </c>
      <c r="T17" s="3">
        <f t="shared" si="3"/>
        <v>0</v>
      </c>
      <c r="U17" s="5">
        <f>IF(U18&lt;&gt;".",IF(U18+U19&lt;&gt;0,IF(U18+U19+V17=3,1,MOD(U18+U19+V17-1,2)),0),V17)</f>
        <v>0</v>
      </c>
      <c r="V17" s="3">
        <f>IF(V18&lt;&gt;".",IF(V18+V19&lt;&gt;0,IF(V18+V19+W17=3,1,MOD(V18+V19+W17-1,2)),0),W17)</f>
        <v>0</v>
      </c>
      <c r="W17" s="3">
        <f>IF(W18&lt;&gt;".",IF(W18+W19&lt;&gt;0,IF(W18+W19+X17=3,1,MOD(W18+W19+X17-1,2)),0),X17)</f>
        <v>0</v>
      </c>
      <c r="X17" s="3">
        <f>IF(X18&lt;&gt;".",IF(X18+X19&lt;&gt;0,IF(X18+X19+Y17=3,1,MOD(X18+X19+Y17-1,2)),0),Y17)</f>
        <v>0</v>
      </c>
      <c r="Y17" s="3">
        <f>IF(Y18&lt;&gt;".",IF(Y18+Y19&lt;&gt;0,IF(Y18+Y19+Z17=3,1,MOD(Y18+Y19+Z17-1,2)),0),Z17)</f>
        <v>0</v>
      </c>
    </row>
    <row r="18" spans="4:33" ht="15.6" x14ac:dyDescent="0.35">
      <c r="E18" t="s">
        <v>37</v>
      </c>
      <c r="G18" s="4" t="str">
        <f>G4</f>
        <v>0</v>
      </c>
      <c r="H18" s="4" t="str">
        <f t="shared" ref="H18:Y19" si="4">H4</f>
        <v>0</v>
      </c>
      <c r="I18" s="4" t="str">
        <f t="shared" si="4"/>
        <v>0</v>
      </c>
      <c r="J18" s="4" t="str">
        <f t="shared" si="4"/>
        <v>0</v>
      </c>
      <c r="K18" s="4" t="str">
        <f t="shared" si="4"/>
        <v>.</v>
      </c>
      <c r="L18" s="4" t="str">
        <f t="shared" si="4"/>
        <v>0</v>
      </c>
      <c r="M18" s="4" t="str">
        <f t="shared" si="4"/>
        <v>0</v>
      </c>
      <c r="N18" s="4" t="str">
        <f t="shared" si="4"/>
        <v>0</v>
      </c>
      <c r="O18" s="4" t="str">
        <f t="shared" si="4"/>
        <v>0</v>
      </c>
      <c r="P18" s="4" t="str">
        <f t="shared" si="4"/>
        <v>.</v>
      </c>
      <c r="Q18" s="4" t="str">
        <f t="shared" si="4"/>
        <v>0</v>
      </c>
      <c r="R18" s="4" t="str">
        <f t="shared" si="4"/>
        <v>0</v>
      </c>
      <c r="S18" s="4" t="str">
        <f t="shared" si="4"/>
        <v>0</v>
      </c>
      <c r="T18" s="4" t="str">
        <f t="shared" si="4"/>
        <v>0</v>
      </c>
      <c r="U18" s="4" t="str">
        <f t="shared" si="4"/>
        <v>.</v>
      </c>
      <c r="V18" s="4" t="str">
        <f t="shared" si="4"/>
        <v>0</v>
      </c>
      <c r="W18" s="4" t="str">
        <f t="shared" si="4"/>
        <v>0</v>
      </c>
      <c r="X18" s="4" t="str">
        <f t="shared" si="4"/>
        <v>0</v>
      </c>
      <c r="Y18" s="4" t="str">
        <f t="shared" si="4"/>
        <v>0</v>
      </c>
      <c r="AC18" t="s">
        <v>38</v>
      </c>
      <c r="AD18">
        <f>C4</f>
        <v>0</v>
      </c>
    </row>
    <row r="19" spans="4:33" ht="15.6" x14ac:dyDescent="0.35">
      <c r="D19" s="6" t="s">
        <v>39</v>
      </c>
      <c r="E19" t="s">
        <v>40</v>
      </c>
      <c r="G19" s="7" t="str">
        <f>G5</f>
        <v>0</v>
      </c>
      <c r="H19" s="7" t="str">
        <f t="shared" si="4"/>
        <v>0</v>
      </c>
      <c r="I19" s="7" t="str">
        <f t="shared" si="4"/>
        <v>1</v>
      </c>
      <c r="J19" s="7" t="str">
        <f t="shared" si="4"/>
        <v>1</v>
      </c>
      <c r="K19" s="7" t="str">
        <f t="shared" si="4"/>
        <v>.</v>
      </c>
      <c r="L19" s="7" t="str">
        <f t="shared" si="4"/>
        <v>1</v>
      </c>
      <c r="M19" s="7" t="str">
        <f t="shared" si="4"/>
        <v>1</v>
      </c>
      <c r="N19" s="7" t="str">
        <f t="shared" si="4"/>
        <v>1</v>
      </c>
      <c r="O19" s="7" t="str">
        <f t="shared" si="4"/>
        <v>1</v>
      </c>
      <c r="P19" s="7" t="str">
        <f t="shared" si="4"/>
        <v>.</v>
      </c>
      <c r="Q19" s="7" t="str">
        <f t="shared" si="4"/>
        <v>0</v>
      </c>
      <c r="R19" s="7" t="str">
        <f t="shared" si="4"/>
        <v>1</v>
      </c>
      <c r="S19" s="7" t="str">
        <f t="shared" si="4"/>
        <v>1</v>
      </c>
      <c r="T19" s="7" t="str">
        <f t="shared" si="4"/>
        <v>1</v>
      </c>
      <c r="U19" s="7" t="str">
        <f t="shared" si="4"/>
        <v>.</v>
      </c>
      <c r="V19" s="7" t="str">
        <f>V5</f>
        <v>1</v>
      </c>
      <c r="W19" s="7" t="str">
        <f t="shared" si="4"/>
        <v>0</v>
      </c>
      <c r="X19" s="7" t="str">
        <f t="shared" si="4"/>
        <v>0</v>
      </c>
      <c r="Y19" s="7" t="str">
        <f t="shared" si="4"/>
        <v>1</v>
      </c>
      <c r="AB19" s="6" t="s">
        <v>39</v>
      </c>
      <c r="AC19" s="8" t="s">
        <v>41</v>
      </c>
      <c r="AD19" s="8">
        <f>C5</f>
        <v>16249</v>
      </c>
      <c r="AG19" t="str">
        <f>IF(W22=0,IF(AND(AA20=AD20,H22=0),$AG$2,$AG$4),IF(G20=0,$AG$5,$AG$3))</f>
        <v>Результат корректный</v>
      </c>
    </row>
    <row r="20" spans="4:33" ht="15.6" x14ac:dyDescent="0.35">
      <c r="G20" s="4">
        <f>IF(G18&lt;&gt;".",MOD(H17+G18+G19,2),".")</f>
        <v>0</v>
      </c>
      <c r="H20" s="4">
        <f t="shared" ref="H20:X20" si="5">IF(H18&lt;&gt;".",MOD(I17+H18+H19,2),".")</f>
        <v>0</v>
      </c>
      <c r="I20" s="4">
        <f t="shared" si="5"/>
        <v>1</v>
      </c>
      <c r="J20" s="4">
        <f t="shared" si="5"/>
        <v>1</v>
      </c>
      <c r="K20" s="4" t="str">
        <f t="shared" si="5"/>
        <v>.</v>
      </c>
      <c r="L20" s="4">
        <f t="shared" si="5"/>
        <v>1</v>
      </c>
      <c r="M20" s="4">
        <f t="shared" si="5"/>
        <v>1</v>
      </c>
      <c r="N20" s="4">
        <f t="shared" si="5"/>
        <v>1</v>
      </c>
      <c r="O20" s="4">
        <f t="shared" si="5"/>
        <v>1</v>
      </c>
      <c r="P20" s="4" t="str">
        <f t="shared" si="5"/>
        <v>.</v>
      </c>
      <c r="Q20" s="4">
        <f t="shared" si="5"/>
        <v>0</v>
      </c>
      <c r="R20" s="4">
        <f t="shared" si="5"/>
        <v>1</v>
      </c>
      <c r="S20" s="4">
        <f t="shared" si="5"/>
        <v>1</v>
      </c>
      <c r="T20" s="4">
        <f t="shared" si="5"/>
        <v>1</v>
      </c>
      <c r="U20" s="4" t="str">
        <f t="shared" si="5"/>
        <v>.</v>
      </c>
      <c r="V20" s="4">
        <f t="shared" si="5"/>
        <v>1</v>
      </c>
      <c r="W20" s="4">
        <f t="shared" si="5"/>
        <v>0</v>
      </c>
      <c r="X20" s="4">
        <f t="shared" si="5"/>
        <v>0</v>
      </c>
      <c r="Y20" s="4">
        <f>IF(Y18&lt;&gt;".",MOD(Z17+Y18+Y19,2),".")</f>
        <v>1</v>
      </c>
      <c r="Z20" s="9" t="s">
        <v>42</v>
      </c>
      <c r="AA20" s="2">
        <f>IF(G20=0,_xlfn.DECIMAL(G20&amp;H20&amp;I20&amp;J20&amp;L20&amp;M20&amp;N20&amp;O20&amp;Q20&amp;R20&amp;S20&amp;T20&amp;V20&amp;W20&amp;X20&amp;Y20,2),0-_xlfn.DECIMAL(H21&amp;I21&amp;J21&amp;L21&amp;M21&amp;N21&amp;O21&amp;Q21&amp;R21&amp;S21&amp;T21&amp;V21&amp;W21&amp;X21&amp;Y21,2))</f>
        <v>16249</v>
      </c>
      <c r="AB20" s="9" t="s">
        <v>43</v>
      </c>
      <c r="AD20">
        <f>AD18+AD19</f>
        <v>16249</v>
      </c>
      <c r="AE20" s="9" t="s">
        <v>43</v>
      </c>
    </row>
    <row r="21" spans="4:33" x14ac:dyDescent="0.3">
      <c r="E21" t="s">
        <v>44</v>
      </c>
      <c r="G21" s="4" t="str">
        <f>IF(G20=0,"",1)</f>
        <v/>
      </c>
      <c r="H21" s="4" t="str">
        <f>IF(H20&lt;&gt;".",IF($G$21=1,MID(_xlfn.BASE(ABS(_xlfn.DECIMAL($H20&amp;$I20&amp;$J20&amp;$L20&amp;$M20&amp;$N20&amp;$O20&amp;$Q20&amp;$R20&amp;$S20&amp;$T20&amp;$V20&amp;$W20&amp;$X20&amp;$Y20,2)-2^16),2,16),ABS(H$3-16),1),""),".")</f>
        <v/>
      </c>
      <c r="I21" s="4" t="str">
        <f t="shared" ref="I21:X21" si="6">IF(I20&lt;&gt;".",IF($G$21=1,MID(_xlfn.BASE(ABS(_xlfn.DECIMAL($H20&amp;$I20&amp;$J20&amp;$L20&amp;$M20&amp;$N20&amp;$O20&amp;$Q20&amp;$R20&amp;$S20&amp;$T20&amp;$V20&amp;$W20&amp;$X20&amp;$Y20,2)-2^16),2,16),ABS(I$3-16),1),""),".")</f>
        <v/>
      </c>
      <c r="J21" s="4" t="str">
        <f t="shared" si="6"/>
        <v/>
      </c>
      <c r="K21" s="4" t="str">
        <f t="shared" si="6"/>
        <v>.</v>
      </c>
      <c r="L21" s="4" t="str">
        <f t="shared" si="6"/>
        <v/>
      </c>
      <c r="M21" s="4" t="str">
        <f t="shared" si="6"/>
        <v/>
      </c>
      <c r="N21" s="4" t="str">
        <f t="shared" si="6"/>
        <v/>
      </c>
      <c r="O21" s="4" t="str">
        <f t="shared" si="6"/>
        <v/>
      </c>
      <c r="P21" s="4" t="str">
        <f t="shared" si="6"/>
        <v>.</v>
      </c>
      <c r="Q21" s="4" t="str">
        <f t="shared" si="6"/>
        <v/>
      </c>
      <c r="R21" s="4" t="str">
        <f t="shared" si="6"/>
        <v/>
      </c>
      <c r="S21" s="4" t="str">
        <f t="shared" si="6"/>
        <v/>
      </c>
      <c r="T21" s="4" t="str">
        <f t="shared" si="6"/>
        <v/>
      </c>
      <c r="U21" s="4" t="str">
        <f t="shared" si="6"/>
        <v>.</v>
      </c>
      <c r="V21" s="4" t="str">
        <f t="shared" si="6"/>
        <v/>
      </c>
      <c r="W21" s="4" t="str">
        <f t="shared" si="6"/>
        <v/>
      </c>
      <c r="X21" s="4" t="str">
        <f t="shared" si="6"/>
        <v/>
      </c>
      <c r="Y21" s="4" t="str">
        <f>IF(Y20&lt;&gt;".",IF($G$21=1,MID(_xlfn.BASE(ABS(_xlfn.DECIMAL($H20&amp;$I20&amp;$J20&amp;$L20&amp;$M20&amp;$N20&amp;$O20&amp;$Q20&amp;$R20&amp;$S20&amp;$T20&amp;$V20&amp;$W20&amp;$X20&amp;$Y20,2)-2^16),2,16),ABS(Y$3-16),1),""),".")</f>
        <v/>
      </c>
    </row>
    <row r="22" spans="4:33" x14ac:dyDescent="0.3">
      <c r="G22" t="s">
        <v>45</v>
      </c>
      <c r="H22" s="10">
        <f>G17</f>
        <v>0</v>
      </c>
      <c r="J22" t="s">
        <v>46</v>
      </c>
      <c r="K22" s="10">
        <f>MOD(SUM(V20:Y20)+SUM(Q20:T20)+1,2)</f>
        <v>0</v>
      </c>
      <c r="M22" t="s">
        <v>47</v>
      </c>
      <c r="N22" s="10">
        <f>U17</f>
        <v>0</v>
      </c>
      <c r="P22" t="s">
        <v>48</v>
      </c>
      <c r="Q22" s="10">
        <f>IF(AA20=0,1,0)</f>
        <v>0</v>
      </c>
      <c r="S22" t="s">
        <v>49</v>
      </c>
      <c r="T22" s="10">
        <f>G20</f>
        <v>0</v>
      </c>
      <c r="V22" t="s">
        <v>50</v>
      </c>
      <c r="W22" s="10">
        <f>MOD(H17+G17,2)</f>
        <v>0</v>
      </c>
    </row>
    <row r="25" spans="4:33" x14ac:dyDescent="0.3">
      <c r="E25" t="s">
        <v>36</v>
      </c>
      <c r="G25" s="3">
        <f>IF(G26&lt;&gt;".",IF(G26+G27&lt;&gt;0,IF(G26+G27+H25=3,1,MOD(G26+G27+H25-1,2)),0),H25)</f>
        <v>0</v>
      </c>
      <c r="H25" s="3">
        <f t="shared" ref="H25:Y25" si="7">IF(H26&lt;&gt;".",IF(H26+H27&lt;&gt;0,IF(H26+H27+I25=3,1,MOD(H26+H27+I25-1,2)),0),I25)</f>
        <v>0</v>
      </c>
      <c r="I25" s="3">
        <f t="shared" si="7"/>
        <v>1</v>
      </c>
      <c r="J25" s="3">
        <f t="shared" si="7"/>
        <v>1</v>
      </c>
      <c r="K25" s="5">
        <f t="shared" si="7"/>
        <v>1</v>
      </c>
      <c r="L25" s="3">
        <f t="shared" si="7"/>
        <v>1</v>
      </c>
      <c r="M25" s="3">
        <f t="shared" si="7"/>
        <v>1</v>
      </c>
      <c r="N25" s="3">
        <f t="shared" si="7"/>
        <v>1</v>
      </c>
      <c r="O25" s="3">
        <f t="shared" si="7"/>
        <v>1</v>
      </c>
      <c r="P25" s="5">
        <f t="shared" si="7"/>
        <v>0</v>
      </c>
      <c r="Q25" s="3">
        <f t="shared" si="7"/>
        <v>0</v>
      </c>
      <c r="R25" s="3">
        <f t="shared" si="7"/>
        <v>1</v>
      </c>
      <c r="S25" s="3">
        <f t="shared" si="7"/>
        <v>1</v>
      </c>
      <c r="T25" s="3">
        <f t="shared" si="7"/>
        <v>1</v>
      </c>
      <c r="U25" s="5">
        <f t="shared" si="7"/>
        <v>1</v>
      </c>
      <c r="V25" s="3">
        <f t="shared" si="7"/>
        <v>1</v>
      </c>
      <c r="W25" s="3">
        <f t="shared" si="7"/>
        <v>0</v>
      </c>
      <c r="X25" s="3">
        <f t="shared" si="7"/>
        <v>0</v>
      </c>
      <c r="Y25" s="3">
        <f t="shared" si="7"/>
        <v>1</v>
      </c>
    </row>
    <row r="26" spans="4:33" ht="15.6" x14ac:dyDescent="0.35">
      <c r="E26" t="s">
        <v>40</v>
      </c>
      <c r="G26" s="4" t="str">
        <f>G5</f>
        <v>0</v>
      </c>
      <c r="H26" s="4" t="str">
        <f t="shared" ref="H26:Y27" si="8">H5</f>
        <v>0</v>
      </c>
      <c r="I26" s="4" t="str">
        <f t="shared" si="8"/>
        <v>1</v>
      </c>
      <c r="J26" s="4" t="str">
        <f t="shared" si="8"/>
        <v>1</v>
      </c>
      <c r="K26" s="4" t="str">
        <f t="shared" si="8"/>
        <v>.</v>
      </c>
      <c r="L26" s="4" t="str">
        <f t="shared" si="8"/>
        <v>1</v>
      </c>
      <c r="M26" s="4" t="str">
        <f t="shared" si="8"/>
        <v>1</v>
      </c>
      <c r="N26" s="4" t="str">
        <f t="shared" si="8"/>
        <v>1</v>
      </c>
      <c r="O26" s="4" t="str">
        <f t="shared" si="8"/>
        <v>1</v>
      </c>
      <c r="P26" s="4" t="str">
        <f t="shared" si="8"/>
        <v>.</v>
      </c>
      <c r="Q26" s="4" t="str">
        <f t="shared" si="8"/>
        <v>0</v>
      </c>
      <c r="R26" s="4" t="str">
        <f t="shared" si="8"/>
        <v>1</v>
      </c>
      <c r="S26" s="4" t="str">
        <f t="shared" si="8"/>
        <v>1</v>
      </c>
      <c r="T26" s="4" t="str">
        <f t="shared" si="8"/>
        <v>1</v>
      </c>
      <c r="U26" s="4" t="str">
        <f t="shared" si="8"/>
        <v>.</v>
      </c>
      <c r="V26" s="4" t="str">
        <f t="shared" si="8"/>
        <v>1</v>
      </c>
      <c r="W26" s="4" t="str">
        <f t="shared" si="8"/>
        <v>0</v>
      </c>
      <c r="X26" s="4" t="str">
        <f t="shared" si="8"/>
        <v>0</v>
      </c>
      <c r="Y26" s="4" t="str">
        <f t="shared" si="8"/>
        <v>1</v>
      </c>
      <c r="AC26" t="s">
        <v>41</v>
      </c>
      <c r="AD26">
        <f>C5</f>
        <v>16249</v>
      </c>
    </row>
    <row r="27" spans="4:33" ht="15.6" x14ac:dyDescent="0.35">
      <c r="D27" s="2" t="s">
        <v>39</v>
      </c>
      <c r="E27" t="s">
        <v>51</v>
      </c>
      <c r="G27" s="7" t="str">
        <f>G6</f>
        <v>0</v>
      </c>
      <c r="H27" s="7" t="str">
        <f t="shared" si="8"/>
        <v>0</v>
      </c>
      <c r="I27" s="7" t="str">
        <f t="shared" si="8"/>
        <v>1</v>
      </c>
      <c r="J27" s="7" t="str">
        <f t="shared" si="8"/>
        <v>1</v>
      </c>
      <c r="K27" s="7" t="str">
        <f t="shared" si="8"/>
        <v>.</v>
      </c>
      <c r="L27" s="7" t="str">
        <f t="shared" si="8"/>
        <v>1</v>
      </c>
      <c r="M27" s="7" t="str">
        <f t="shared" si="8"/>
        <v>1</v>
      </c>
      <c r="N27" s="7" t="str">
        <f t="shared" si="8"/>
        <v>1</v>
      </c>
      <c r="O27" s="7" t="str">
        <f t="shared" si="8"/>
        <v>1</v>
      </c>
      <c r="P27" s="7" t="str">
        <f t="shared" si="8"/>
        <v>.</v>
      </c>
      <c r="Q27" s="7" t="str">
        <f t="shared" si="8"/>
        <v>0</v>
      </c>
      <c r="R27" s="7" t="str">
        <f t="shared" si="8"/>
        <v>1</v>
      </c>
      <c r="S27" s="7" t="str">
        <f t="shared" si="8"/>
        <v>1</v>
      </c>
      <c r="T27" s="7" t="str">
        <f t="shared" si="8"/>
        <v>1</v>
      </c>
      <c r="U27" s="7" t="str">
        <f t="shared" si="8"/>
        <v>.</v>
      </c>
      <c r="V27" s="7" t="str">
        <f t="shared" si="8"/>
        <v>1</v>
      </c>
      <c r="W27" s="7" t="str">
        <f t="shared" si="8"/>
        <v>0</v>
      </c>
      <c r="X27" s="7" t="str">
        <f t="shared" si="8"/>
        <v>0</v>
      </c>
      <c r="Y27" s="7" t="str">
        <f t="shared" si="8"/>
        <v>1</v>
      </c>
      <c r="AB27" s="6" t="s">
        <v>39</v>
      </c>
      <c r="AC27" s="8" t="s">
        <v>52</v>
      </c>
      <c r="AD27" s="8">
        <f>C6</f>
        <v>16249</v>
      </c>
      <c r="AG27" t="str">
        <f>IF(W30=0,IF(AND(AA28=AD28,H30=0),$AG$2,$AG$4),IF(G28=0,$AG$5,$AG$3))</f>
        <v>Результат корректный</v>
      </c>
    </row>
    <row r="28" spans="4:33" ht="15.6" x14ac:dyDescent="0.35">
      <c r="G28" s="4">
        <f>IF(G26&lt;&gt;".",MOD(H25+G26+G27,2),".")</f>
        <v>0</v>
      </c>
      <c r="H28" s="4">
        <f t="shared" ref="H28:Y28" si="9">IF(H26&lt;&gt;".",MOD(I25+H26+H27,2),".")</f>
        <v>1</v>
      </c>
      <c r="I28" s="4">
        <f t="shared" si="9"/>
        <v>1</v>
      </c>
      <c r="J28" s="4">
        <f t="shared" si="9"/>
        <v>1</v>
      </c>
      <c r="K28" s="4" t="str">
        <f t="shared" si="9"/>
        <v>.</v>
      </c>
      <c r="L28" s="4">
        <f t="shared" si="9"/>
        <v>1</v>
      </c>
      <c r="M28" s="4">
        <f t="shared" si="9"/>
        <v>1</v>
      </c>
      <c r="N28" s="4">
        <f t="shared" si="9"/>
        <v>1</v>
      </c>
      <c r="O28" s="4">
        <f t="shared" si="9"/>
        <v>0</v>
      </c>
      <c r="P28" s="4" t="str">
        <f t="shared" si="9"/>
        <v>.</v>
      </c>
      <c r="Q28" s="4">
        <f t="shared" si="9"/>
        <v>1</v>
      </c>
      <c r="R28" s="4">
        <f t="shared" si="9"/>
        <v>1</v>
      </c>
      <c r="S28" s="4">
        <f t="shared" si="9"/>
        <v>1</v>
      </c>
      <c r="T28" s="4">
        <f t="shared" si="9"/>
        <v>1</v>
      </c>
      <c r="U28" s="4" t="str">
        <f t="shared" si="9"/>
        <v>.</v>
      </c>
      <c r="V28" s="4">
        <f t="shared" si="9"/>
        <v>0</v>
      </c>
      <c r="W28" s="4">
        <f t="shared" si="9"/>
        <v>0</v>
      </c>
      <c r="X28" s="4">
        <f t="shared" si="9"/>
        <v>1</v>
      </c>
      <c r="Y28" s="4">
        <f t="shared" si="9"/>
        <v>0</v>
      </c>
      <c r="Z28" s="9" t="s">
        <v>42</v>
      </c>
      <c r="AA28" s="2">
        <f>IF(G28=0,_xlfn.DECIMAL(G28&amp;H28&amp;I28&amp;J28&amp;L28&amp;M28&amp;N28&amp;O28&amp;Q28&amp;R28&amp;S28&amp;T28&amp;V28&amp;W28&amp;X28&amp;Y28,2),0-_xlfn.DECIMAL(H29&amp;I29&amp;J29&amp;L29&amp;M29&amp;N29&amp;O29&amp;Q29&amp;R29&amp;S29&amp;T29&amp;V29&amp;W29&amp;X29&amp;Y29,2))</f>
        <v>32498</v>
      </c>
      <c r="AB28" s="9" t="s">
        <v>43</v>
      </c>
      <c r="AD28">
        <f>AD26+AD27</f>
        <v>32498</v>
      </c>
      <c r="AE28" s="9" t="s">
        <v>43</v>
      </c>
    </row>
    <row r="29" spans="4:33" x14ac:dyDescent="0.3">
      <c r="E29" t="s">
        <v>44</v>
      </c>
      <c r="G29" s="4" t="str">
        <f>IF(G28=0,"",1)</f>
        <v/>
      </c>
      <c r="H29" s="4" t="str">
        <f t="shared" ref="H29:Y29" si="10">IF(H28&lt;&gt;".",IF($G$29=1,MID(_xlfn.BASE(ABS(_xlfn.DECIMAL($H28&amp;$I28&amp;$J28&amp;$L28&amp;$M28&amp;$N28&amp;$O28&amp;$Q28&amp;$R28&amp;$S28&amp;$T28&amp;$V28&amp;$W28&amp;$X28&amp;$Y28,2)-2^16),2,16),ABS(H$3-16),1),""),".")</f>
        <v/>
      </c>
      <c r="I29" s="4" t="str">
        <f t="shared" si="10"/>
        <v/>
      </c>
      <c r="J29" s="4" t="str">
        <f t="shared" si="10"/>
        <v/>
      </c>
      <c r="K29" s="4" t="str">
        <f t="shared" si="10"/>
        <v>.</v>
      </c>
      <c r="L29" s="4" t="str">
        <f t="shared" si="10"/>
        <v/>
      </c>
      <c r="M29" s="4" t="str">
        <f t="shared" si="10"/>
        <v/>
      </c>
      <c r="N29" s="4" t="str">
        <f t="shared" si="10"/>
        <v/>
      </c>
      <c r="O29" s="4" t="str">
        <f t="shared" si="10"/>
        <v/>
      </c>
      <c r="P29" s="4" t="str">
        <f t="shared" si="10"/>
        <v>.</v>
      </c>
      <c r="Q29" s="4" t="str">
        <f t="shared" si="10"/>
        <v/>
      </c>
      <c r="R29" s="4" t="str">
        <f t="shared" si="10"/>
        <v/>
      </c>
      <c r="S29" s="4" t="str">
        <f t="shared" si="10"/>
        <v/>
      </c>
      <c r="T29" s="4" t="str">
        <f t="shared" si="10"/>
        <v/>
      </c>
      <c r="U29" s="4" t="str">
        <f t="shared" si="10"/>
        <v>.</v>
      </c>
      <c r="V29" s="4" t="str">
        <f t="shared" si="10"/>
        <v/>
      </c>
      <c r="W29" s="4" t="str">
        <f t="shared" si="10"/>
        <v/>
      </c>
      <c r="X29" s="4" t="str">
        <f t="shared" si="10"/>
        <v/>
      </c>
      <c r="Y29" s="4" t="str">
        <f t="shared" si="10"/>
        <v/>
      </c>
      <c r="AA29" s="2"/>
      <c r="AG29" s="10"/>
    </row>
    <row r="30" spans="4:33" x14ac:dyDescent="0.3">
      <c r="G30" t="s">
        <v>45</v>
      </c>
      <c r="H30" s="10">
        <f>G25</f>
        <v>0</v>
      </c>
      <c r="J30" t="s">
        <v>46</v>
      </c>
      <c r="K30" s="10">
        <f>MOD(SUM(V28:Y28)+SUM(Q28:T28)+1,2)</f>
        <v>0</v>
      </c>
      <c r="M30" t="s">
        <v>47</v>
      </c>
      <c r="N30" s="10">
        <f>U25</f>
        <v>1</v>
      </c>
      <c r="P30" t="s">
        <v>48</v>
      </c>
      <c r="Q30" s="10">
        <f>IF(AA28=0,1,0)</f>
        <v>0</v>
      </c>
      <c r="S30" t="s">
        <v>49</v>
      </c>
      <c r="T30" s="10">
        <f>G28</f>
        <v>0</v>
      </c>
      <c r="V30" t="s">
        <v>50</v>
      </c>
      <c r="W30" s="10">
        <f>MOD(H25+G25,2)</f>
        <v>0</v>
      </c>
    </row>
    <row r="33" spans="4:33" x14ac:dyDescent="0.3">
      <c r="E33" t="s">
        <v>36</v>
      </c>
      <c r="G33" s="3">
        <f>IF(G34&lt;&gt;".",IF(G34+G35&lt;&gt;0,IF(G34+G35+H33=3,1,MOD(G34+G35+H33-1,2)),0),H33)</f>
        <v>0</v>
      </c>
      <c r="H33" s="3">
        <f t="shared" ref="H33:Y33" si="11">IF(H34&lt;&gt;".",IF(H34+H35&lt;&gt;0,IF(H34+H35+I33=3,1,MOD(H34+H35+I33-1,2)),0),I33)</f>
        <v>0</v>
      </c>
      <c r="I33" s="3">
        <f t="shared" si="11"/>
        <v>0</v>
      </c>
      <c r="J33" s="3">
        <f>IF(J34&lt;&gt;".",IF(J34+J35&lt;&gt;0,IF(J34+J35+K33=3,1,MOD(J34+J35+K33-1,2)),0),K33)</f>
        <v>0</v>
      </c>
      <c r="K33" s="5">
        <f t="shared" si="11"/>
        <v>0</v>
      </c>
      <c r="L33" s="3">
        <f t="shared" si="11"/>
        <v>0</v>
      </c>
      <c r="M33" s="3">
        <f t="shared" si="11"/>
        <v>0</v>
      </c>
      <c r="N33" s="3">
        <f t="shared" si="11"/>
        <v>0</v>
      </c>
      <c r="O33" s="3">
        <f t="shared" si="11"/>
        <v>0</v>
      </c>
      <c r="P33" s="5">
        <f t="shared" si="11"/>
        <v>0</v>
      </c>
      <c r="Q33" s="3">
        <f t="shared" si="11"/>
        <v>0</v>
      </c>
      <c r="R33" s="3">
        <f t="shared" si="11"/>
        <v>0</v>
      </c>
      <c r="S33" s="3">
        <f t="shared" si="11"/>
        <v>0</v>
      </c>
      <c r="T33" s="3">
        <f t="shared" si="11"/>
        <v>0</v>
      </c>
      <c r="U33" s="5">
        <f t="shared" si="11"/>
        <v>0</v>
      </c>
      <c r="V33" s="3">
        <f t="shared" si="11"/>
        <v>0</v>
      </c>
      <c r="W33" s="3">
        <f t="shared" si="11"/>
        <v>0</v>
      </c>
      <c r="X33" s="3">
        <f t="shared" si="11"/>
        <v>0</v>
      </c>
      <c r="Y33" s="3">
        <f t="shared" si="11"/>
        <v>0</v>
      </c>
    </row>
    <row r="34" spans="4:33" ht="15.6" x14ac:dyDescent="0.35">
      <c r="E34" t="s">
        <v>40</v>
      </c>
      <c r="G34" s="4" t="str">
        <f>G5</f>
        <v>0</v>
      </c>
      <c r="H34" s="4" t="str">
        <f t="shared" ref="H34:Y34" si="12">H5</f>
        <v>0</v>
      </c>
      <c r="I34" s="4" t="str">
        <f t="shared" si="12"/>
        <v>1</v>
      </c>
      <c r="J34" s="4" t="str">
        <f t="shared" si="12"/>
        <v>1</v>
      </c>
      <c r="K34" s="4" t="str">
        <f t="shared" si="12"/>
        <v>.</v>
      </c>
      <c r="L34" s="4" t="str">
        <f t="shared" si="12"/>
        <v>1</v>
      </c>
      <c r="M34" s="4" t="str">
        <f t="shared" si="12"/>
        <v>1</v>
      </c>
      <c r="N34" s="4" t="str">
        <f t="shared" si="12"/>
        <v>1</v>
      </c>
      <c r="O34" s="4" t="str">
        <f t="shared" si="12"/>
        <v>1</v>
      </c>
      <c r="P34" s="4" t="str">
        <f t="shared" si="12"/>
        <v>.</v>
      </c>
      <c r="Q34" s="4" t="str">
        <f t="shared" si="12"/>
        <v>0</v>
      </c>
      <c r="R34" s="4" t="str">
        <f t="shared" si="12"/>
        <v>1</v>
      </c>
      <c r="S34" s="4" t="str">
        <f t="shared" si="12"/>
        <v>1</v>
      </c>
      <c r="T34" s="4" t="str">
        <f t="shared" si="12"/>
        <v>1</v>
      </c>
      <c r="U34" s="4" t="str">
        <f t="shared" si="12"/>
        <v>.</v>
      </c>
      <c r="V34" s="4" t="str">
        <f t="shared" si="12"/>
        <v>1</v>
      </c>
      <c r="W34" s="4" t="str">
        <f t="shared" si="12"/>
        <v>0</v>
      </c>
      <c r="X34" s="4" t="str">
        <f t="shared" si="12"/>
        <v>0</v>
      </c>
      <c r="Y34" s="4" t="str">
        <f t="shared" si="12"/>
        <v>1</v>
      </c>
      <c r="AC34" t="s">
        <v>41</v>
      </c>
      <c r="AD34">
        <f>C5</f>
        <v>16249</v>
      </c>
    </row>
    <row r="35" spans="4:33" ht="15.6" x14ac:dyDescent="0.35">
      <c r="D35" s="2" t="s">
        <v>39</v>
      </c>
      <c r="E35" t="s">
        <v>53</v>
      </c>
      <c r="G35" s="7" t="str">
        <f>G10</f>
        <v>0</v>
      </c>
      <c r="H35" s="7" t="str">
        <f t="shared" ref="H35:Y35" si="13">H10</f>
        <v>0</v>
      </c>
      <c r="I35" s="7" t="str">
        <f t="shared" si="13"/>
        <v>0</v>
      </c>
      <c r="J35" s="7" t="str">
        <f t="shared" si="13"/>
        <v>0</v>
      </c>
      <c r="K35" s="7" t="str">
        <f t="shared" si="13"/>
        <v>.</v>
      </c>
      <c r="L35" s="7" t="str">
        <f t="shared" si="13"/>
        <v>0</v>
      </c>
      <c r="M35" s="7" t="str">
        <f t="shared" si="13"/>
        <v>0</v>
      </c>
      <c r="N35" s="7" t="str">
        <f t="shared" si="13"/>
        <v>0</v>
      </c>
      <c r="O35" s="7" t="str">
        <f t="shared" si="13"/>
        <v>0</v>
      </c>
      <c r="P35" s="7" t="str">
        <f t="shared" si="13"/>
        <v>.</v>
      </c>
      <c r="Q35" s="7" t="str">
        <f t="shared" si="13"/>
        <v>0</v>
      </c>
      <c r="R35" s="7" t="str">
        <f t="shared" si="13"/>
        <v>0</v>
      </c>
      <c r="S35" s="7" t="str">
        <f t="shared" si="13"/>
        <v>0</v>
      </c>
      <c r="T35" s="7" t="str">
        <f t="shared" si="13"/>
        <v>0</v>
      </c>
      <c r="U35" s="7" t="str">
        <f t="shared" si="13"/>
        <v>.</v>
      </c>
      <c r="V35" s="7" t="str">
        <f t="shared" si="13"/>
        <v>0</v>
      </c>
      <c r="W35" s="7" t="str">
        <f t="shared" si="13"/>
        <v>0</v>
      </c>
      <c r="X35" s="7" t="str">
        <f t="shared" si="13"/>
        <v>0</v>
      </c>
      <c r="Y35" s="7" t="str">
        <f t="shared" si="13"/>
        <v>0</v>
      </c>
      <c r="AB35" s="6" t="s">
        <v>39</v>
      </c>
      <c r="AC35" s="8" t="s">
        <v>54</v>
      </c>
      <c r="AD35" s="8">
        <f>C10</f>
        <v>0</v>
      </c>
      <c r="AG35" t="str">
        <f>IF(W38=0,IF(AND(AA36=AD36,H38=0),$AG$2,$AG$4),IF(G36=0,$AG$5,$AG$3))</f>
        <v>Результат корректный</v>
      </c>
    </row>
    <row r="36" spans="4:33" ht="15.6" x14ac:dyDescent="0.35">
      <c r="G36" s="4">
        <f>IF(G34&lt;&gt;".",MOD(H33+G34+G35,2),".")</f>
        <v>0</v>
      </c>
      <c r="H36" s="4">
        <f t="shared" ref="H36:Y36" si="14">IF(H34&lt;&gt;".",MOD(I33+H34+H35,2),".")</f>
        <v>0</v>
      </c>
      <c r="I36" s="4">
        <f t="shared" si="14"/>
        <v>1</v>
      </c>
      <c r="J36" s="4">
        <f t="shared" si="14"/>
        <v>1</v>
      </c>
      <c r="K36" s="4" t="str">
        <f t="shared" si="14"/>
        <v>.</v>
      </c>
      <c r="L36" s="4">
        <f t="shared" si="14"/>
        <v>1</v>
      </c>
      <c r="M36" s="4">
        <f t="shared" si="14"/>
        <v>1</v>
      </c>
      <c r="N36" s="4">
        <f t="shared" si="14"/>
        <v>1</v>
      </c>
      <c r="O36" s="4">
        <f t="shared" si="14"/>
        <v>1</v>
      </c>
      <c r="P36" s="4" t="str">
        <f t="shared" si="14"/>
        <v>.</v>
      </c>
      <c r="Q36" s="4">
        <f t="shared" si="14"/>
        <v>0</v>
      </c>
      <c r="R36" s="4">
        <f t="shared" si="14"/>
        <v>1</v>
      </c>
      <c r="S36" s="4">
        <f t="shared" si="14"/>
        <v>1</v>
      </c>
      <c r="T36" s="4">
        <f t="shared" si="14"/>
        <v>1</v>
      </c>
      <c r="U36" s="4" t="str">
        <f t="shared" si="14"/>
        <v>.</v>
      </c>
      <c r="V36" s="4">
        <f t="shared" si="14"/>
        <v>1</v>
      </c>
      <c r="W36" s="4">
        <f t="shared" si="14"/>
        <v>0</v>
      </c>
      <c r="X36" s="4">
        <f t="shared" si="14"/>
        <v>0</v>
      </c>
      <c r="Y36" s="4">
        <f t="shared" si="14"/>
        <v>1</v>
      </c>
      <c r="Z36" s="9" t="s">
        <v>42</v>
      </c>
      <c r="AA36" s="2">
        <f>IF(G36=0,_xlfn.DECIMAL(G36&amp;H36&amp;I36&amp;J36&amp;L36&amp;M36&amp;N36&amp;O36&amp;Q36&amp;R36&amp;S36&amp;T36&amp;V36&amp;W36&amp;X36&amp;Y36,2),0-_xlfn.DECIMAL(H37&amp;I37&amp;J37&amp;L37&amp;M37&amp;N37&amp;O37&amp;Q37&amp;R37&amp;S37&amp;T37&amp;V37&amp;W37&amp;X37&amp;Y37,2))</f>
        <v>16249</v>
      </c>
      <c r="AB36" s="9" t="s">
        <v>43</v>
      </c>
      <c r="AD36">
        <f>AD34+AD35</f>
        <v>16249</v>
      </c>
    </row>
    <row r="37" spans="4:33" x14ac:dyDescent="0.3">
      <c r="E37" t="s">
        <v>44</v>
      </c>
      <c r="G37" s="4" t="str">
        <f>IF(G36=0,"",1)</f>
        <v/>
      </c>
      <c r="H37" s="4" t="str">
        <f>IF(H36&lt;&gt;".",IF($G$36=1,MID(_xlfn.BASE(ABS(_xlfn.DECIMAL($H36&amp;$I36&amp;$J36&amp;$L36&amp;$M36&amp;$N36&amp;$O36&amp;$Q36&amp;$R36&amp;$S36&amp;$T36&amp;$V36&amp;$W36&amp;$X36&amp;$Y36,2)-2^16),2,16),ABS(H$3-16),1),""),".")</f>
        <v/>
      </c>
      <c r="I37" s="4" t="str">
        <f t="shared" ref="I37:Y37" si="15">IF(I36&lt;&gt;".",IF($G$36=1,MID(_xlfn.BASE(ABS(_xlfn.DECIMAL($H36&amp;$I36&amp;$J36&amp;$L36&amp;$M36&amp;$N36&amp;$O36&amp;$Q36&amp;$R36&amp;$S36&amp;$T36&amp;$V36&amp;$W36&amp;$X36&amp;$Y36,2)-2^16),2,16),ABS(I$3-16),1),""),".")</f>
        <v/>
      </c>
      <c r="J37" s="4" t="str">
        <f t="shared" si="15"/>
        <v/>
      </c>
      <c r="K37" s="4" t="str">
        <f t="shared" si="15"/>
        <v>.</v>
      </c>
      <c r="L37" s="4" t="str">
        <f t="shared" si="15"/>
        <v/>
      </c>
      <c r="M37" s="4" t="str">
        <f t="shared" si="15"/>
        <v/>
      </c>
      <c r="N37" s="4" t="str">
        <f t="shared" si="15"/>
        <v/>
      </c>
      <c r="O37" s="4" t="str">
        <f t="shared" si="15"/>
        <v/>
      </c>
      <c r="P37" s="4" t="str">
        <f t="shared" si="15"/>
        <v>.</v>
      </c>
      <c r="Q37" s="4" t="str">
        <f t="shared" si="15"/>
        <v/>
      </c>
      <c r="R37" s="4" t="str">
        <f t="shared" si="15"/>
        <v/>
      </c>
      <c r="S37" s="4" t="str">
        <f t="shared" si="15"/>
        <v/>
      </c>
      <c r="T37" s="4" t="str">
        <f t="shared" si="15"/>
        <v/>
      </c>
      <c r="U37" s="4" t="str">
        <f t="shared" si="15"/>
        <v>.</v>
      </c>
      <c r="V37" s="4" t="str">
        <f t="shared" si="15"/>
        <v/>
      </c>
      <c r="W37" s="4" t="str">
        <f t="shared" si="15"/>
        <v/>
      </c>
      <c r="X37" s="4" t="str">
        <f t="shared" si="15"/>
        <v/>
      </c>
      <c r="Y37" s="4" t="str">
        <f t="shared" si="15"/>
        <v/>
      </c>
    </row>
    <row r="38" spans="4:33" x14ac:dyDescent="0.3">
      <c r="G38" t="s">
        <v>45</v>
      </c>
      <c r="H38" s="10">
        <f>G33</f>
        <v>0</v>
      </c>
      <c r="J38" t="s">
        <v>46</v>
      </c>
      <c r="K38" s="10">
        <f>MOD(SUM(V36:Y36)+SUM(Q36:T36)+1,2)</f>
        <v>0</v>
      </c>
      <c r="M38" t="s">
        <v>47</v>
      </c>
      <c r="N38" s="10">
        <f>U33</f>
        <v>0</v>
      </c>
      <c r="P38" t="s">
        <v>48</v>
      </c>
      <c r="Q38" s="10">
        <f>IF(AA36=0,1,0)</f>
        <v>0</v>
      </c>
      <c r="S38" t="s">
        <v>49</v>
      </c>
      <c r="T38" s="10">
        <f>G36</f>
        <v>0</v>
      </c>
      <c r="V38" t="s">
        <v>50</v>
      </c>
      <c r="W38" s="10">
        <f>MOD(H33+G33,2)</f>
        <v>0</v>
      </c>
    </row>
    <row r="41" spans="4:33" x14ac:dyDescent="0.3">
      <c r="E41" t="s">
        <v>36</v>
      </c>
      <c r="G41" s="3">
        <f>IF(G42&lt;&gt;".",IF(G42+G43&lt;&gt;0,IF(G42+G43+H41=3,1,MOD(G42+G43+H41-1,2)),0),H41)</f>
        <v>0</v>
      </c>
      <c r="H41" s="3">
        <f t="shared" ref="H41:Y41" si="16">IF(H42&lt;&gt;".",IF(H42+H43&lt;&gt;0,IF(H42+H43+I41=3,1,MOD(H42+H43+I41-1,2)),0),I41)</f>
        <v>0</v>
      </c>
      <c r="I41" s="3">
        <f t="shared" si="16"/>
        <v>0</v>
      </c>
      <c r="J41" s="3">
        <f t="shared" si="16"/>
        <v>0</v>
      </c>
      <c r="K41" s="5">
        <f t="shared" si="16"/>
        <v>0</v>
      </c>
      <c r="L41" s="3">
        <f t="shared" si="16"/>
        <v>0</v>
      </c>
      <c r="M41" s="3">
        <f t="shared" si="16"/>
        <v>0</v>
      </c>
      <c r="N41" s="3">
        <f t="shared" si="16"/>
        <v>0</v>
      </c>
      <c r="O41" s="3">
        <f t="shared" si="16"/>
        <v>0</v>
      </c>
      <c r="P41" s="5">
        <f t="shared" si="16"/>
        <v>0</v>
      </c>
      <c r="Q41" s="3">
        <f t="shared" si="16"/>
        <v>0</v>
      </c>
      <c r="R41" s="3">
        <f t="shared" si="16"/>
        <v>0</v>
      </c>
      <c r="S41" s="3">
        <f t="shared" si="16"/>
        <v>0</v>
      </c>
      <c r="T41" s="3">
        <f t="shared" si="16"/>
        <v>0</v>
      </c>
      <c r="U41" s="5">
        <f t="shared" si="16"/>
        <v>0</v>
      </c>
      <c r="V41" s="3">
        <f t="shared" si="16"/>
        <v>0</v>
      </c>
      <c r="W41" s="3">
        <f t="shared" si="16"/>
        <v>0</v>
      </c>
      <c r="X41" s="3">
        <f t="shared" si="16"/>
        <v>0</v>
      </c>
      <c r="Y41" s="3">
        <f t="shared" si="16"/>
        <v>0</v>
      </c>
    </row>
    <row r="42" spans="4:33" ht="15.6" x14ac:dyDescent="0.35">
      <c r="E42" t="s">
        <v>53</v>
      </c>
      <c r="G42" s="4" t="str">
        <f>G10</f>
        <v>0</v>
      </c>
      <c r="H42" s="4" t="str">
        <f t="shared" ref="H42:Y43" si="17">H10</f>
        <v>0</v>
      </c>
      <c r="I42" s="4" t="str">
        <f t="shared" si="17"/>
        <v>0</v>
      </c>
      <c r="J42" s="4" t="str">
        <f t="shared" si="17"/>
        <v>0</v>
      </c>
      <c r="K42" s="4" t="str">
        <f t="shared" si="17"/>
        <v>.</v>
      </c>
      <c r="L42" s="4" t="str">
        <f t="shared" si="17"/>
        <v>0</v>
      </c>
      <c r="M42" s="4" t="str">
        <f t="shared" si="17"/>
        <v>0</v>
      </c>
      <c r="N42" s="4" t="str">
        <f t="shared" si="17"/>
        <v>0</v>
      </c>
      <c r="O42" s="4" t="str">
        <f t="shared" si="17"/>
        <v>0</v>
      </c>
      <c r="P42" s="4" t="str">
        <f t="shared" si="17"/>
        <v>.</v>
      </c>
      <c r="Q42" s="4" t="str">
        <f t="shared" si="17"/>
        <v>0</v>
      </c>
      <c r="R42" s="4" t="str">
        <f t="shared" si="17"/>
        <v>0</v>
      </c>
      <c r="S42" s="4" t="str">
        <f t="shared" si="17"/>
        <v>0</v>
      </c>
      <c r="T42" s="4" t="str">
        <f t="shared" si="17"/>
        <v>0</v>
      </c>
      <c r="U42" s="4" t="str">
        <f t="shared" si="17"/>
        <v>.</v>
      </c>
      <c r="V42" s="4" t="str">
        <f t="shared" si="17"/>
        <v>0</v>
      </c>
      <c r="W42" s="4" t="str">
        <f t="shared" si="17"/>
        <v>0</v>
      </c>
      <c r="X42" s="4" t="str">
        <f t="shared" si="17"/>
        <v>0</v>
      </c>
      <c r="Y42" s="4" t="str">
        <f t="shared" si="17"/>
        <v>0</v>
      </c>
      <c r="AC42" t="s">
        <v>54</v>
      </c>
      <c r="AD42">
        <f>C10</f>
        <v>0</v>
      </c>
    </row>
    <row r="43" spans="4:33" ht="15.6" x14ac:dyDescent="0.35">
      <c r="D43" s="2" t="s">
        <v>39</v>
      </c>
      <c r="E43" t="s">
        <v>55</v>
      </c>
      <c r="G43" s="7" t="str">
        <f>G11</f>
        <v>1</v>
      </c>
      <c r="H43" s="7" t="str">
        <f t="shared" si="17"/>
        <v>1</v>
      </c>
      <c r="I43" s="7" t="str">
        <f t="shared" si="17"/>
        <v>0</v>
      </c>
      <c r="J43" s="7" t="str">
        <f t="shared" si="17"/>
        <v>0</v>
      </c>
      <c r="K43" s="7" t="str">
        <f t="shared" si="17"/>
        <v>.</v>
      </c>
      <c r="L43" s="7" t="str">
        <f t="shared" si="17"/>
        <v>0</v>
      </c>
      <c r="M43" s="7" t="str">
        <f t="shared" si="17"/>
        <v>0</v>
      </c>
      <c r="N43" s="7" t="str">
        <f t="shared" si="17"/>
        <v>0</v>
      </c>
      <c r="O43" s="7" t="str">
        <f t="shared" si="17"/>
        <v>0</v>
      </c>
      <c r="P43" s="7" t="str">
        <f t="shared" si="17"/>
        <v>.</v>
      </c>
      <c r="Q43" s="7" t="str">
        <f t="shared" si="17"/>
        <v>1</v>
      </c>
      <c r="R43" s="7" t="str">
        <f t="shared" si="17"/>
        <v>0</v>
      </c>
      <c r="S43" s="7" t="str">
        <f t="shared" si="17"/>
        <v>0</v>
      </c>
      <c r="T43" s="7" t="str">
        <f t="shared" si="17"/>
        <v>0</v>
      </c>
      <c r="U43" s="7" t="str">
        <f t="shared" si="17"/>
        <v>.</v>
      </c>
      <c r="V43" s="7" t="str">
        <f t="shared" si="17"/>
        <v>0</v>
      </c>
      <c r="W43" s="7" t="str">
        <f t="shared" si="17"/>
        <v>1</v>
      </c>
      <c r="X43" s="7" t="str">
        <f t="shared" si="17"/>
        <v>1</v>
      </c>
      <c r="Y43" s="7" t="str">
        <f t="shared" si="17"/>
        <v>1</v>
      </c>
      <c r="AB43" s="6" t="s">
        <v>39</v>
      </c>
      <c r="AC43" s="8" t="s">
        <v>56</v>
      </c>
      <c r="AD43" s="8">
        <f>C11</f>
        <v>-16249</v>
      </c>
      <c r="AG43" t="str">
        <f>IF(W46=0,IF(AND(AA44=AD44,H46=0),$AG$2,$AG$4),IF(G44=0,$AG$5,$AG$3))</f>
        <v>Результат корректный</v>
      </c>
    </row>
    <row r="44" spans="4:33" ht="15.6" x14ac:dyDescent="0.35">
      <c r="G44" s="4">
        <f>IF(G42&lt;&gt;".",MOD(H41+G42+G43,2),".")</f>
        <v>1</v>
      </c>
      <c r="H44" s="4">
        <f t="shared" ref="H44:Y44" si="18">IF(H42&lt;&gt;".",MOD(I41+H42+H43,2),".")</f>
        <v>1</v>
      </c>
      <c r="I44" s="4">
        <f t="shared" si="18"/>
        <v>0</v>
      </c>
      <c r="J44" s="4">
        <f t="shared" si="18"/>
        <v>0</v>
      </c>
      <c r="K44" s="4" t="str">
        <f t="shared" si="18"/>
        <v>.</v>
      </c>
      <c r="L44" s="4">
        <f t="shared" si="18"/>
        <v>0</v>
      </c>
      <c r="M44" s="4">
        <f t="shared" si="18"/>
        <v>0</v>
      </c>
      <c r="N44" s="4">
        <f t="shared" si="18"/>
        <v>0</v>
      </c>
      <c r="O44" s="4">
        <f t="shared" si="18"/>
        <v>0</v>
      </c>
      <c r="P44" s="4" t="str">
        <f t="shared" si="18"/>
        <v>.</v>
      </c>
      <c r="Q44" s="4">
        <f t="shared" si="18"/>
        <v>1</v>
      </c>
      <c r="R44" s="4">
        <f t="shared" si="18"/>
        <v>0</v>
      </c>
      <c r="S44" s="4">
        <f t="shared" si="18"/>
        <v>0</v>
      </c>
      <c r="T44" s="4">
        <f t="shared" si="18"/>
        <v>0</v>
      </c>
      <c r="U44" s="4" t="str">
        <f t="shared" si="18"/>
        <v>.</v>
      </c>
      <c r="V44" s="4">
        <f t="shared" si="18"/>
        <v>0</v>
      </c>
      <c r="W44" s="4">
        <f t="shared" si="18"/>
        <v>1</v>
      </c>
      <c r="X44" s="4">
        <f t="shared" si="18"/>
        <v>1</v>
      </c>
      <c r="Y44" s="4">
        <f t="shared" si="18"/>
        <v>1</v>
      </c>
      <c r="Z44" s="9" t="s">
        <v>42</v>
      </c>
      <c r="AA44" s="2">
        <f>IF(G44=0,_xlfn.DECIMAL(G44&amp;H44&amp;I44&amp;J44&amp;L44&amp;M44&amp;N44&amp;O44&amp;Q44&amp;R44&amp;S44&amp;T44&amp;V44&amp;W44&amp;X44&amp;Y44,2),0-_xlfn.DECIMAL(H45&amp;I45&amp;J45&amp;L45&amp;M45&amp;N45&amp;O45&amp;Q45&amp;R45&amp;S45&amp;T45&amp;V45&amp;W45&amp;X45&amp;Y45,2))</f>
        <v>-16249</v>
      </c>
      <c r="AB44" s="9" t="s">
        <v>43</v>
      </c>
      <c r="AD44">
        <f>AD42+AD43</f>
        <v>-16249</v>
      </c>
    </row>
    <row r="45" spans="4:33" x14ac:dyDescent="0.3">
      <c r="E45" t="s">
        <v>44</v>
      </c>
      <c r="G45" s="4">
        <f>IF(G44=0,"",1)</f>
        <v>1</v>
      </c>
      <c r="H45" s="4" t="str">
        <f>IF(H44&lt;&gt;".",IF($G$44=1,MID(_xlfn.BASE(ABS(_xlfn.DECIMAL($H44&amp;$I44&amp;$J44&amp;$L44&amp;$M44&amp;$N44&amp;$O44&amp;$Q44&amp;$R44&amp;$S44&amp;$T44&amp;$V44&amp;$W44&amp;$X44&amp;$Y44,2)-2^16),2,16),ABS(H$3-16),1),""),".")</f>
        <v>0</v>
      </c>
      <c r="I45" s="4" t="str">
        <f t="shared" ref="I45:Y45" si="19">IF(I44&lt;&gt;".",IF($G$44=1,MID(_xlfn.BASE(ABS(_xlfn.DECIMAL($H44&amp;$I44&amp;$J44&amp;$L44&amp;$M44&amp;$N44&amp;$O44&amp;$Q44&amp;$R44&amp;$S44&amp;$T44&amp;$V44&amp;$W44&amp;$X44&amp;$Y44,2)-2^16),2,16),ABS(I$3-16),1),""),".")</f>
        <v>1</v>
      </c>
      <c r="J45" s="4" t="str">
        <f t="shared" si="19"/>
        <v>1</v>
      </c>
      <c r="K45" s="4" t="str">
        <f t="shared" si="19"/>
        <v>.</v>
      </c>
      <c r="L45" s="4" t="str">
        <f t="shared" si="19"/>
        <v>1</v>
      </c>
      <c r="M45" s="4" t="str">
        <f t="shared" si="19"/>
        <v>1</v>
      </c>
      <c r="N45" s="4" t="str">
        <f t="shared" si="19"/>
        <v>1</v>
      </c>
      <c r="O45" s="4" t="str">
        <f t="shared" si="19"/>
        <v>1</v>
      </c>
      <c r="P45" s="4" t="str">
        <f t="shared" si="19"/>
        <v>.</v>
      </c>
      <c r="Q45" s="4" t="str">
        <f t="shared" si="19"/>
        <v>0</v>
      </c>
      <c r="R45" s="4" t="str">
        <f t="shared" si="19"/>
        <v>1</v>
      </c>
      <c r="S45" s="4" t="str">
        <f t="shared" si="19"/>
        <v>1</v>
      </c>
      <c r="T45" s="4" t="str">
        <f t="shared" si="19"/>
        <v>1</v>
      </c>
      <c r="U45" s="4" t="str">
        <f t="shared" si="19"/>
        <v>.</v>
      </c>
      <c r="V45" s="4" t="str">
        <f t="shared" si="19"/>
        <v>1</v>
      </c>
      <c r="W45" s="4" t="str">
        <f t="shared" si="19"/>
        <v>0</v>
      </c>
      <c r="X45" s="4" t="str">
        <f t="shared" si="19"/>
        <v>0</v>
      </c>
      <c r="Y45" s="4" t="str">
        <f t="shared" si="19"/>
        <v>1</v>
      </c>
    </row>
    <row r="46" spans="4:33" x14ac:dyDescent="0.3">
      <c r="G46" t="s">
        <v>45</v>
      </c>
      <c r="H46" s="10">
        <f>G41</f>
        <v>0</v>
      </c>
      <c r="J46" t="s">
        <v>46</v>
      </c>
      <c r="K46" s="10">
        <f>MOD(SUM(V44:Y44)+SUM(Q44:T44)+1,2)</f>
        <v>1</v>
      </c>
      <c r="M46" t="s">
        <v>47</v>
      </c>
      <c r="N46" s="10">
        <f>U41</f>
        <v>0</v>
      </c>
      <c r="P46" t="s">
        <v>48</v>
      </c>
      <c r="Q46" s="10">
        <f>IF(AA44=0,1,0)</f>
        <v>0</v>
      </c>
      <c r="S46" t="s">
        <v>49</v>
      </c>
      <c r="T46" s="10">
        <f>G44</f>
        <v>1</v>
      </c>
      <c r="V46" t="s">
        <v>50</v>
      </c>
      <c r="W46" s="10">
        <f>MOD(H41+G41,2)</f>
        <v>0</v>
      </c>
    </row>
    <row r="47" spans="4:33" x14ac:dyDescent="0.3">
      <c r="H47" s="10"/>
    </row>
    <row r="49" spans="4:33" x14ac:dyDescent="0.3">
      <c r="E49" t="s">
        <v>36</v>
      </c>
      <c r="G49" s="3">
        <f>IF(G50&lt;&gt;".",IF(G50+G51&lt;&gt;0,IF(G50+G51+H49=3,1,MOD(G50+G51+H49-1,2)),0),H49)</f>
        <v>1</v>
      </c>
      <c r="H49" s="3">
        <f t="shared" ref="H49:Y49" si="20">IF(H50&lt;&gt;".",IF(H50+H51&lt;&gt;0,IF(H50+H51+I49=3,1,MOD(H50+H51+I49-1,2)),0),I49)</f>
        <v>1</v>
      </c>
      <c r="I49" s="3">
        <f t="shared" si="20"/>
        <v>0</v>
      </c>
      <c r="J49" s="3">
        <f t="shared" si="20"/>
        <v>0</v>
      </c>
      <c r="K49" s="5">
        <f t="shared" si="20"/>
        <v>0</v>
      </c>
      <c r="L49" s="3">
        <f t="shared" si="20"/>
        <v>0</v>
      </c>
      <c r="M49" s="3">
        <f t="shared" si="20"/>
        <v>0</v>
      </c>
      <c r="N49" s="3">
        <f t="shared" si="20"/>
        <v>0</v>
      </c>
      <c r="O49" s="3">
        <f t="shared" si="20"/>
        <v>0</v>
      </c>
      <c r="P49" s="5">
        <f t="shared" si="20"/>
        <v>1</v>
      </c>
      <c r="Q49" s="3">
        <f t="shared" si="20"/>
        <v>1</v>
      </c>
      <c r="R49" s="3">
        <f t="shared" si="20"/>
        <v>0</v>
      </c>
      <c r="S49" s="3">
        <f t="shared" si="20"/>
        <v>0</v>
      </c>
      <c r="T49" s="3">
        <f t="shared" si="20"/>
        <v>0</v>
      </c>
      <c r="U49" s="5">
        <f t="shared" si="20"/>
        <v>0</v>
      </c>
      <c r="V49" s="3">
        <f t="shared" si="20"/>
        <v>0</v>
      </c>
      <c r="W49" s="3">
        <f t="shared" si="20"/>
        <v>1</v>
      </c>
      <c r="X49" s="3">
        <f t="shared" si="20"/>
        <v>1</v>
      </c>
      <c r="Y49" s="3">
        <f t="shared" si="20"/>
        <v>1</v>
      </c>
    </row>
    <row r="50" spans="4:33" ht="15.6" x14ac:dyDescent="0.35">
      <c r="E50" t="s">
        <v>55</v>
      </c>
      <c r="G50" s="4" t="str">
        <f>G11</f>
        <v>1</v>
      </c>
      <c r="H50" s="4" t="str">
        <f t="shared" ref="H50:Y51" si="21">H11</f>
        <v>1</v>
      </c>
      <c r="I50" s="4" t="str">
        <f t="shared" si="21"/>
        <v>0</v>
      </c>
      <c r="J50" s="4" t="str">
        <f t="shared" si="21"/>
        <v>0</v>
      </c>
      <c r="K50" s="4" t="str">
        <f t="shared" si="21"/>
        <v>.</v>
      </c>
      <c r="L50" s="4" t="str">
        <f t="shared" si="21"/>
        <v>0</v>
      </c>
      <c r="M50" s="4" t="str">
        <f t="shared" si="21"/>
        <v>0</v>
      </c>
      <c r="N50" s="4" t="str">
        <f t="shared" si="21"/>
        <v>0</v>
      </c>
      <c r="O50" s="4" t="str">
        <f t="shared" si="21"/>
        <v>0</v>
      </c>
      <c r="P50" s="4" t="str">
        <f t="shared" si="21"/>
        <v>.</v>
      </c>
      <c r="Q50" s="4" t="str">
        <f t="shared" si="21"/>
        <v>1</v>
      </c>
      <c r="R50" s="4" t="str">
        <f t="shared" si="21"/>
        <v>0</v>
      </c>
      <c r="S50" s="4" t="str">
        <f t="shared" si="21"/>
        <v>0</v>
      </c>
      <c r="T50" s="4" t="str">
        <f t="shared" si="21"/>
        <v>0</v>
      </c>
      <c r="U50" s="4" t="str">
        <f t="shared" si="21"/>
        <v>.</v>
      </c>
      <c r="V50" s="4" t="str">
        <f t="shared" si="21"/>
        <v>0</v>
      </c>
      <c r="W50" s="4" t="str">
        <f t="shared" si="21"/>
        <v>1</v>
      </c>
      <c r="X50" s="4" t="str">
        <f t="shared" si="21"/>
        <v>1</v>
      </c>
      <c r="Y50" s="4" t="str">
        <f t="shared" si="21"/>
        <v>1</v>
      </c>
      <c r="AC50" t="s">
        <v>56</v>
      </c>
      <c r="AD50">
        <f>C11</f>
        <v>-16249</v>
      </c>
    </row>
    <row r="51" spans="4:33" ht="15.6" x14ac:dyDescent="0.35">
      <c r="D51" s="2" t="s">
        <v>39</v>
      </c>
      <c r="E51" t="s">
        <v>57</v>
      </c>
      <c r="G51" s="7" t="str">
        <f>G12</f>
        <v>1</v>
      </c>
      <c r="H51" s="7" t="str">
        <f t="shared" si="21"/>
        <v>1</v>
      </c>
      <c r="I51" s="7" t="str">
        <f t="shared" si="21"/>
        <v>0</v>
      </c>
      <c r="J51" s="7" t="str">
        <f t="shared" si="21"/>
        <v>0</v>
      </c>
      <c r="K51" s="7" t="str">
        <f t="shared" si="21"/>
        <v>.</v>
      </c>
      <c r="L51" s="7" t="str">
        <f t="shared" si="21"/>
        <v>0</v>
      </c>
      <c r="M51" s="7" t="str">
        <f t="shared" si="21"/>
        <v>0</v>
      </c>
      <c r="N51" s="7" t="str">
        <f t="shared" si="21"/>
        <v>0</v>
      </c>
      <c r="O51" s="7" t="str">
        <f t="shared" si="21"/>
        <v>0</v>
      </c>
      <c r="P51" s="7" t="str">
        <f t="shared" si="21"/>
        <v>.</v>
      </c>
      <c r="Q51" s="7" t="str">
        <f t="shared" si="21"/>
        <v>1</v>
      </c>
      <c r="R51" s="7" t="str">
        <f t="shared" si="21"/>
        <v>0</v>
      </c>
      <c r="S51" s="7" t="str">
        <f t="shared" si="21"/>
        <v>0</v>
      </c>
      <c r="T51" s="7" t="str">
        <f t="shared" si="21"/>
        <v>0</v>
      </c>
      <c r="U51" s="7" t="str">
        <f t="shared" si="21"/>
        <v>.</v>
      </c>
      <c r="V51" s="7" t="str">
        <f t="shared" si="21"/>
        <v>0</v>
      </c>
      <c r="W51" s="7" t="str">
        <f t="shared" si="21"/>
        <v>1</v>
      </c>
      <c r="X51" s="7" t="str">
        <f t="shared" si="21"/>
        <v>1</v>
      </c>
      <c r="Y51" s="7" t="str">
        <f t="shared" si="21"/>
        <v>1</v>
      </c>
      <c r="AB51" s="6" t="s">
        <v>39</v>
      </c>
      <c r="AC51" s="8" t="s">
        <v>58</v>
      </c>
      <c r="AD51" s="8">
        <f>C12</f>
        <v>-16249</v>
      </c>
      <c r="AG51" t="str">
        <f>IF(W54=0,IF(AND(AA52=AD52,H54=0),$AG$2,$AG$4),IF(G52=0,$AG$5,$AG$3))</f>
        <v>Результат корректный. Перенос из старшего разряда не учитывается</v>
      </c>
    </row>
    <row r="52" spans="4:33" ht="15.6" x14ac:dyDescent="0.35">
      <c r="G52" s="4">
        <f>IF(G50&lt;&gt;".",MOD(H49+G50+G51,2),".")</f>
        <v>1</v>
      </c>
      <c r="H52" s="4">
        <f t="shared" ref="H52:Y52" si="22">IF(H50&lt;&gt;".",MOD(I49+H50+H51,2),".")</f>
        <v>0</v>
      </c>
      <c r="I52" s="4">
        <f t="shared" si="22"/>
        <v>0</v>
      </c>
      <c r="J52" s="4">
        <f t="shared" si="22"/>
        <v>0</v>
      </c>
      <c r="K52" s="4" t="str">
        <f t="shared" si="22"/>
        <v>.</v>
      </c>
      <c r="L52" s="4">
        <f t="shared" si="22"/>
        <v>0</v>
      </c>
      <c r="M52" s="4">
        <f t="shared" si="22"/>
        <v>0</v>
      </c>
      <c r="N52" s="4">
        <f t="shared" si="22"/>
        <v>0</v>
      </c>
      <c r="O52" s="4">
        <f t="shared" si="22"/>
        <v>1</v>
      </c>
      <c r="P52" s="4" t="str">
        <f t="shared" si="22"/>
        <v>.</v>
      </c>
      <c r="Q52" s="4">
        <f t="shared" si="22"/>
        <v>0</v>
      </c>
      <c r="R52" s="4">
        <f t="shared" si="22"/>
        <v>0</v>
      </c>
      <c r="S52" s="4">
        <f t="shared" si="22"/>
        <v>0</v>
      </c>
      <c r="T52" s="4">
        <f t="shared" si="22"/>
        <v>0</v>
      </c>
      <c r="U52" s="4" t="str">
        <f t="shared" si="22"/>
        <v>.</v>
      </c>
      <c r="V52" s="4">
        <f t="shared" si="22"/>
        <v>1</v>
      </c>
      <c r="W52" s="4">
        <f t="shared" si="22"/>
        <v>1</v>
      </c>
      <c r="X52" s="4">
        <f t="shared" si="22"/>
        <v>1</v>
      </c>
      <c r="Y52" s="4">
        <f t="shared" si="22"/>
        <v>0</v>
      </c>
      <c r="Z52" s="9" t="s">
        <v>42</v>
      </c>
      <c r="AA52" s="2">
        <f>IF(G52=0,_xlfn.DECIMAL(G52&amp;H52&amp;I52&amp;J52&amp;L52&amp;M52&amp;N52&amp;O52&amp;Q52&amp;R52&amp;S52&amp;T52&amp;V52&amp;W52&amp;X52&amp;Y52,2),0-_xlfn.DECIMAL(H53&amp;I53&amp;J53&amp;L53&amp;M53&amp;N53&amp;O53&amp;Q53&amp;R53&amp;S53&amp;T53&amp;V53&amp;W53&amp;X53&amp;Y53,2))</f>
        <v>-32498</v>
      </c>
      <c r="AB52" s="9" t="s">
        <v>43</v>
      </c>
      <c r="AD52">
        <f>AD50+AD51</f>
        <v>-32498</v>
      </c>
    </row>
    <row r="53" spans="4:33" x14ac:dyDescent="0.3">
      <c r="E53" t="s">
        <v>44</v>
      </c>
      <c r="G53" s="4">
        <f>IF(G52=0,"",1)</f>
        <v>1</v>
      </c>
      <c r="H53" s="4" t="str">
        <f>IF(H52&lt;&gt;".",IF($G$52=1,MID(_xlfn.BASE(ABS(_xlfn.DECIMAL($H52&amp;$I52&amp;$J52&amp;$L52&amp;$M52&amp;$N52&amp;$O52&amp;$Q52&amp;$R52&amp;$S52&amp;$T52&amp;$V52&amp;$W52&amp;$X52&amp;$Y52,2)-2^16),2,16),ABS(H$3-16),1),""),".")</f>
        <v>1</v>
      </c>
      <c r="I53" s="4" t="str">
        <f t="shared" ref="I53:Y53" si="23">IF(I52&lt;&gt;".",IF($G$52=1,MID(_xlfn.BASE(ABS(_xlfn.DECIMAL($H52&amp;$I52&amp;$J52&amp;$L52&amp;$M52&amp;$N52&amp;$O52&amp;$Q52&amp;$R52&amp;$S52&amp;$T52&amp;$V52&amp;$W52&amp;$X52&amp;$Y52,2)-2^16),2,16),ABS(I$3-16),1),""),".")</f>
        <v>1</v>
      </c>
      <c r="J53" s="4" t="str">
        <f t="shared" si="23"/>
        <v>1</v>
      </c>
      <c r="K53" s="4" t="str">
        <f t="shared" si="23"/>
        <v>.</v>
      </c>
      <c r="L53" s="4" t="str">
        <f t="shared" si="23"/>
        <v>1</v>
      </c>
      <c r="M53" s="4" t="str">
        <f t="shared" si="23"/>
        <v>1</v>
      </c>
      <c r="N53" s="4" t="str">
        <f t="shared" si="23"/>
        <v>1</v>
      </c>
      <c r="O53" s="4" t="str">
        <f t="shared" si="23"/>
        <v>0</v>
      </c>
      <c r="P53" s="4" t="str">
        <f t="shared" si="23"/>
        <v>.</v>
      </c>
      <c r="Q53" s="4" t="str">
        <f t="shared" si="23"/>
        <v>1</v>
      </c>
      <c r="R53" s="4" t="str">
        <f t="shared" si="23"/>
        <v>1</v>
      </c>
      <c r="S53" s="4" t="str">
        <f t="shared" si="23"/>
        <v>1</v>
      </c>
      <c r="T53" s="4" t="str">
        <f t="shared" si="23"/>
        <v>1</v>
      </c>
      <c r="U53" s="4" t="str">
        <f t="shared" si="23"/>
        <v>.</v>
      </c>
      <c r="V53" s="4" t="str">
        <f t="shared" si="23"/>
        <v>0</v>
      </c>
      <c r="W53" s="4" t="str">
        <f t="shared" si="23"/>
        <v>0</v>
      </c>
      <c r="X53" s="4" t="str">
        <f t="shared" si="23"/>
        <v>1</v>
      </c>
      <c r="Y53" s="4" t="str">
        <f t="shared" si="23"/>
        <v>0</v>
      </c>
    </row>
    <row r="54" spans="4:33" x14ac:dyDescent="0.3">
      <c r="G54" t="s">
        <v>45</v>
      </c>
      <c r="H54" s="10">
        <f>G49</f>
        <v>1</v>
      </c>
      <c r="J54" t="s">
        <v>46</v>
      </c>
      <c r="K54" s="10">
        <f>MOD(SUM(V52:Y52)+SUM(Q52:T52)+1,2)</f>
        <v>0</v>
      </c>
      <c r="M54" t="s">
        <v>47</v>
      </c>
      <c r="N54" s="10">
        <f>U49</f>
        <v>0</v>
      </c>
      <c r="P54" t="s">
        <v>48</v>
      </c>
      <c r="Q54" s="10">
        <f>IF(AA52=0,1,0)</f>
        <v>0</v>
      </c>
      <c r="S54" t="s">
        <v>49</v>
      </c>
      <c r="T54" s="10">
        <f>G52</f>
        <v>1</v>
      </c>
      <c r="V54" t="s">
        <v>50</v>
      </c>
      <c r="W54" s="10">
        <f>MOD(H49+G49,2)</f>
        <v>0</v>
      </c>
    </row>
    <row r="57" spans="4:33" x14ac:dyDescent="0.3">
      <c r="E57" t="s">
        <v>36</v>
      </c>
      <c r="G57" s="3">
        <f>IF(G58&lt;&gt;".",IF(G58+G59&lt;&gt;0,IF(G58+G59+H57=3,1,MOD(G58+G59+H57-1,2)),0),H57)</f>
        <v>0</v>
      </c>
      <c r="H57" s="3">
        <f t="shared" ref="H57:Y57" si="24">IF(H58&lt;&gt;".",IF(H58+H59&lt;&gt;0,IF(H58+H59+I57=3,1,MOD(H58+H59+I57-1,2)),0),I57)</f>
        <v>0</v>
      </c>
      <c r="I57" s="3">
        <f t="shared" si="24"/>
        <v>0</v>
      </c>
      <c r="J57" s="3">
        <f t="shared" si="24"/>
        <v>0</v>
      </c>
      <c r="K57" s="5">
        <f t="shared" si="24"/>
        <v>0</v>
      </c>
      <c r="L57" s="3">
        <f t="shared" si="24"/>
        <v>0</v>
      </c>
      <c r="M57" s="3">
        <f t="shared" si="24"/>
        <v>0</v>
      </c>
      <c r="N57" s="3">
        <f t="shared" si="24"/>
        <v>0</v>
      </c>
      <c r="O57" s="3">
        <f t="shared" si="24"/>
        <v>0</v>
      </c>
      <c r="P57" s="5">
        <f t="shared" si="24"/>
        <v>0</v>
      </c>
      <c r="Q57" s="3">
        <f t="shared" si="24"/>
        <v>0</v>
      </c>
      <c r="R57" s="3">
        <f t="shared" si="24"/>
        <v>0</v>
      </c>
      <c r="S57" s="3">
        <f t="shared" si="24"/>
        <v>0</v>
      </c>
      <c r="T57" s="3">
        <f t="shared" si="24"/>
        <v>0</v>
      </c>
      <c r="U57" s="5">
        <f t="shared" si="24"/>
        <v>0</v>
      </c>
      <c r="V57" s="3">
        <f t="shared" si="24"/>
        <v>0</v>
      </c>
      <c r="W57" s="3">
        <f t="shared" si="24"/>
        <v>0</v>
      </c>
      <c r="X57" s="3">
        <f t="shared" si="24"/>
        <v>0</v>
      </c>
      <c r="Y57" s="3">
        <f t="shared" si="24"/>
        <v>0</v>
      </c>
    </row>
    <row r="58" spans="4:33" ht="15.6" x14ac:dyDescent="0.35">
      <c r="E58" t="s">
        <v>37</v>
      </c>
      <c r="G58" s="4" t="str">
        <f>G4</f>
        <v>0</v>
      </c>
      <c r="H58" s="4" t="str">
        <f t="shared" ref="H58:Y58" si="25">H4</f>
        <v>0</v>
      </c>
      <c r="I58" s="4" t="str">
        <f t="shared" si="25"/>
        <v>0</v>
      </c>
      <c r="J58" s="4" t="str">
        <f t="shared" si="25"/>
        <v>0</v>
      </c>
      <c r="K58" s="4" t="str">
        <f t="shared" si="25"/>
        <v>.</v>
      </c>
      <c r="L58" s="4" t="str">
        <f t="shared" si="25"/>
        <v>0</v>
      </c>
      <c r="M58" s="4" t="str">
        <f t="shared" si="25"/>
        <v>0</v>
      </c>
      <c r="N58" s="4" t="str">
        <f t="shared" si="25"/>
        <v>0</v>
      </c>
      <c r="O58" s="4" t="str">
        <f t="shared" si="25"/>
        <v>0</v>
      </c>
      <c r="P58" s="4" t="str">
        <f t="shared" si="25"/>
        <v>.</v>
      </c>
      <c r="Q58" s="4" t="str">
        <f t="shared" si="25"/>
        <v>0</v>
      </c>
      <c r="R58" s="4" t="str">
        <f t="shared" si="25"/>
        <v>0</v>
      </c>
      <c r="S58" s="4" t="str">
        <f t="shared" si="25"/>
        <v>0</v>
      </c>
      <c r="T58" s="4" t="str">
        <f t="shared" si="25"/>
        <v>0</v>
      </c>
      <c r="U58" s="4" t="str">
        <f t="shared" si="25"/>
        <v>.</v>
      </c>
      <c r="V58" s="4" t="str">
        <f t="shared" si="25"/>
        <v>0</v>
      </c>
      <c r="W58" s="4" t="str">
        <f t="shared" si="25"/>
        <v>0</v>
      </c>
      <c r="X58" s="4" t="str">
        <f t="shared" si="25"/>
        <v>0</v>
      </c>
      <c r="Y58" s="4" t="str">
        <f t="shared" si="25"/>
        <v>0</v>
      </c>
      <c r="AC58" t="s">
        <v>38</v>
      </c>
      <c r="AD58">
        <f>C4</f>
        <v>0</v>
      </c>
    </row>
    <row r="59" spans="4:33" ht="15.6" x14ac:dyDescent="0.35">
      <c r="D59" s="2" t="s">
        <v>39</v>
      </c>
      <c r="E59" t="s">
        <v>55</v>
      </c>
      <c r="G59" s="7" t="str">
        <f>G11</f>
        <v>1</v>
      </c>
      <c r="H59" s="7" t="str">
        <f t="shared" ref="H59:Y59" si="26">H11</f>
        <v>1</v>
      </c>
      <c r="I59" s="7" t="str">
        <f t="shared" si="26"/>
        <v>0</v>
      </c>
      <c r="J59" s="7" t="str">
        <f t="shared" si="26"/>
        <v>0</v>
      </c>
      <c r="K59" s="7" t="str">
        <f t="shared" si="26"/>
        <v>.</v>
      </c>
      <c r="L59" s="7" t="str">
        <f t="shared" si="26"/>
        <v>0</v>
      </c>
      <c r="M59" s="7" t="str">
        <f t="shared" si="26"/>
        <v>0</v>
      </c>
      <c r="N59" s="7" t="str">
        <f t="shared" si="26"/>
        <v>0</v>
      </c>
      <c r="O59" s="7" t="str">
        <f t="shared" si="26"/>
        <v>0</v>
      </c>
      <c r="P59" s="7" t="str">
        <f t="shared" si="26"/>
        <v>.</v>
      </c>
      <c r="Q59" s="7" t="str">
        <f t="shared" si="26"/>
        <v>1</v>
      </c>
      <c r="R59" s="7" t="str">
        <f t="shared" si="26"/>
        <v>0</v>
      </c>
      <c r="S59" s="7" t="str">
        <f t="shared" si="26"/>
        <v>0</v>
      </c>
      <c r="T59" s="7" t="str">
        <f t="shared" si="26"/>
        <v>0</v>
      </c>
      <c r="U59" s="7" t="str">
        <f t="shared" si="26"/>
        <v>.</v>
      </c>
      <c r="V59" s="7" t="str">
        <f t="shared" si="26"/>
        <v>0</v>
      </c>
      <c r="W59" s="7" t="str">
        <f t="shared" si="26"/>
        <v>1</v>
      </c>
      <c r="X59" s="7" t="str">
        <f t="shared" si="26"/>
        <v>1</v>
      </c>
      <c r="Y59" s="7" t="str">
        <f t="shared" si="26"/>
        <v>1</v>
      </c>
      <c r="AB59" s="6" t="s">
        <v>39</v>
      </c>
      <c r="AC59" s="8" t="s">
        <v>56</v>
      </c>
      <c r="AD59" s="8">
        <f>C11</f>
        <v>-16249</v>
      </c>
      <c r="AG59" t="str">
        <f>IF(W62=0,IF(AND(AA60=AD60,H62=0),$AG$2,$AG$4),IF(G60=0,$AG$5,$AG$3))</f>
        <v>Результат корректный</v>
      </c>
    </row>
    <row r="60" spans="4:33" ht="15.6" x14ac:dyDescent="0.35">
      <c r="G60" s="4">
        <f>IF(G58&lt;&gt;".",MOD(H57+G58+G59,2),".")</f>
        <v>1</v>
      </c>
      <c r="H60" s="4">
        <f t="shared" ref="H60:Y60" si="27">IF(H58&lt;&gt;".",MOD(I57+H58+H59,2),".")</f>
        <v>1</v>
      </c>
      <c r="I60" s="4">
        <f t="shared" si="27"/>
        <v>0</v>
      </c>
      <c r="J60" s="4">
        <f t="shared" si="27"/>
        <v>0</v>
      </c>
      <c r="K60" s="4" t="str">
        <f t="shared" si="27"/>
        <v>.</v>
      </c>
      <c r="L60" s="4">
        <f t="shared" si="27"/>
        <v>0</v>
      </c>
      <c r="M60" s="4">
        <f t="shared" si="27"/>
        <v>0</v>
      </c>
      <c r="N60" s="4">
        <f t="shared" si="27"/>
        <v>0</v>
      </c>
      <c r="O60" s="4">
        <f t="shared" si="27"/>
        <v>0</v>
      </c>
      <c r="P60" s="4" t="str">
        <f t="shared" si="27"/>
        <v>.</v>
      </c>
      <c r="Q60" s="4">
        <f t="shared" si="27"/>
        <v>1</v>
      </c>
      <c r="R60" s="4">
        <f t="shared" si="27"/>
        <v>0</v>
      </c>
      <c r="S60" s="4">
        <f t="shared" si="27"/>
        <v>0</v>
      </c>
      <c r="T60" s="4">
        <f t="shared" si="27"/>
        <v>0</v>
      </c>
      <c r="U60" s="4" t="str">
        <f t="shared" si="27"/>
        <v>.</v>
      </c>
      <c r="V60" s="4">
        <f t="shared" si="27"/>
        <v>0</v>
      </c>
      <c r="W60" s="4">
        <f t="shared" si="27"/>
        <v>1</v>
      </c>
      <c r="X60" s="4">
        <f t="shared" si="27"/>
        <v>1</v>
      </c>
      <c r="Y60" s="4">
        <f t="shared" si="27"/>
        <v>1</v>
      </c>
      <c r="Z60" s="9" t="s">
        <v>42</v>
      </c>
      <c r="AA60" s="2">
        <f>IF(G60=0,_xlfn.DECIMAL(G60&amp;H60&amp;I60&amp;J60&amp;L60&amp;M60&amp;N60&amp;O60&amp;Q60&amp;R60&amp;S60&amp;T60&amp;V60&amp;W60&amp;X60&amp;Y60,2),0-_xlfn.DECIMAL(H61&amp;I61&amp;J61&amp;L61&amp;M61&amp;N61&amp;O61&amp;Q61&amp;R61&amp;S61&amp;T61&amp;V61&amp;W61&amp;X61&amp;Y61,2))</f>
        <v>-16249</v>
      </c>
      <c r="AB60" s="9" t="s">
        <v>43</v>
      </c>
      <c r="AD60">
        <f>AD58+AD59</f>
        <v>-16249</v>
      </c>
    </row>
    <row r="61" spans="4:33" x14ac:dyDescent="0.3">
      <c r="E61" t="s">
        <v>44</v>
      </c>
      <c r="G61" s="4">
        <f>IF(G60=0,"",1)</f>
        <v>1</v>
      </c>
      <c r="H61" s="4" t="str">
        <f>IF(H60&lt;&gt;".",IF($G$60=1,MID(_xlfn.BASE(ABS(_xlfn.DECIMAL($H60&amp;$I60&amp;$J60&amp;$L60&amp;$M60&amp;$N60&amp;$O60&amp;$Q60&amp;$R60&amp;$S60&amp;$T60&amp;$V60&amp;$W60&amp;$X60&amp;$Y60,2)-2^16),2,16),ABS(H$3-16),1),""),".")</f>
        <v>0</v>
      </c>
      <c r="I61" s="4" t="str">
        <f t="shared" ref="I61:Y61" si="28">IF(I60&lt;&gt;".",IF($G$60=1,MID(_xlfn.BASE(ABS(_xlfn.DECIMAL($H60&amp;$I60&amp;$J60&amp;$L60&amp;$M60&amp;$N60&amp;$O60&amp;$Q60&amp;$R60&amp;$S60&amp;$T60&amp;$V60&amp;$W60&amp;$X60&amp;$Y60,2)-2^16),2,16),ABS(I$3-16),1),""),".")</f>
        <v>1</v>
      </c>
      <c r="J61" s="4" t="str">
        <f t="shared" si="28"/>
        <v>1</v>
      </c>
      <c r="K61" s="4" t="str">
        <f t="shared" si="28"/>
        <v>.</v>
      </c>
      <c r="L61" s="4" t="str">
        <f t="shared" si="28"/>
        <v>1</v>
      </c>
      <c r="M61" s="4" t="str">
        <f t="shared" si="28"/>
        <v>1</v>
      </c>
      <c r="N61" s="4" t="str">
        <f t="shared" si="28"/>
        <v>1</v>
      </c>
      <c r="O61" s="4" t="str">
        <f t="shared" si="28"/>
        <v>1</v>
      </c>
      <c r="P61" s="4" t="str">
        <f t="shared" si="28"/>
        <v>.</v>
      </c>
      <c r="Q61" s="4" t="str">
        <f t="shared" si="28"/>
        <v>0</v>
      </c>
      <c r="R61" s="4" t="str">
        <f t="shared" si="28"/>
        <v>1</v>
      </c>
      <c r="S61" s="4" t="str">
        <f t="shared" si="28"/>
        <v>1</v>
      </c>
      <c r="T61" s="4" t="str">
        <f t="shared" si="28"/>
        <v>1</v>
      </c>
      <c r="U61" s="4" t="str">
        <f t="shared" si="28"/>
        <v>.</v>
      </c>
      <c r="V61" s="4" t="str">
        <f t="shared" si="28"/>
        <v>1</v>
      </c>
      <c r="W61" s="4" t="str">
        <f t="shared" si="28"/>
        <v>0</v>
      </c>
      <c r="X61" s="4" t="str">
        <f t="shared" si="28"/>
        <v>0</v>
      </c>
      <c r="Y61" s="4" t="str">
        <f t="shared" si="28"/>
        <v>1</v>
      </c>
    </row>
    <row r="62" spans="4:33" x14ac:dyDescent="0.3">
      <c r="G62" t="s">
        <v>45</v>
      </c>
      <c r="H62" s="10">
        <f>G57</f>
        <v>0</v>
      </c>
      <c r="J62" t="s">
        <v>46</v>
      </c>
      <c r="K62" s="10">
        <f>MOD(SUM(V60:Y60)+SUM(Q60:T60)+1,2)</f>
        <v>1</v>
      </c>
      <c r="M62" t="s">
        <v>47</v>
      </c>
      <c r="N62" s="10">
        <f>U57</f>
        <v>0</v>
      </c>
      <c r="P62" t="s">
        <v>48</v>
      </c>
      <c r="Q62" s="10">
        <f>IF(AA60=0,1,0)</f>
        <v>0</v>
      </c>
      <c r="S62" t="s">
        <v>49</v>
      </c>
      <c r="T62" s="10">
        <f>G60</f>
        <v>1</v>
      </c>
      <c r="V62" t="s">
        <v>50</v>
      </c>
      <c r="W62" s="10">
        <f>MOD(H57+G57,2)</f>
        <v>0</v>
      </c>
    </row>
    <row r="65" spans="4:33" x14ac:dyDescent="0.3">
      <c r="E65" t="s">
        <v>36</v>
      </c>
      <c r="G65" s="3">
        <f>IF(G66&lt;&gt;".",IF(G66+G67&lt;&gt;0,IF(G66+G67+H65=3,1,MOD(G66+G67+H65-1,2)),0),H65)</f>
        <v>1</v>
      </c>
      <c r="H65" s="3">
        <f t="shared" ref="H65:Y65" si="29">IF(H66&lt;&gt;".",IF(H66+H67&lt;&gt;0,IF(H66+H67+I65=3,1,MOD(H66+H67+I65-1,2)),0),I65)</f>
        <v>1</v>
      </c>
      <c r="I65" s="3">
        <f t="shared" si="29"/>
        <v>1</v>
      </c>
      <c r="J65" s="3">
        <f t="shared" si="29"/>
        <v>1</v>
      </c>
      <c r="K65" s="5">
        <f t="shared" si="29"/>
        <v>1</v>
      </c>
      <c r="L65" s="3">
        <f t="shared" si="29"/>
        <v>1</v>
      </c>
      <c r="M65" s="3">
        <f t="shared" si="29"/>
        <v>1</v>
      </c>
      <c r="N65" s="3">
        <f t="shared" si="29"/>
        <v>1</v>
      </c>
      <c r="O65" s="3">
        <f t="shared" si="29"/>
        <v>1</v>
      </c>
      <c r="P65" s="5">
        <f t="shared" si="29"/>
        <v>1</v>
      </c>
      <c r="Q65" s="3">
        <f t="shared" si="29"/>
        <v>1</v>
      </c>
      <c r="R65" s="3">
        <f t="shared" si="29"/>
        <v>1</v>
      </c>
      <c r="S65" s="3">
        <f t="shared" si="29"/>
        <v>1</v>
      </c>
      <c r="T65" s="3">
        <f t="shared" si="29"/>
        <v>1</v>
      </c>
      <c r="U65" s="5">
        <f t="shared" si="29"/>
        <v>1</v>
      </c>
      <c r="V65" s="3">
        <f t="shared" si="29"/>
        <v>1</v>
      </c>
      <c r="W65" s="3">
        <f t="shared" si="29"/>
        <v>1</v>
      </c>
      <c r="X65" s="3">
        <f t="shared" si="29"/>
        <v>1</v>
      </c>
      <c r="Y65" s="3">
        <f t="shared" si="29"/>
        <v>1</v>
      </c>
    </row>
    <row r="66" spans="4:33" ht="15.6" x14ac:dyDescent="0.35">
      <c r="E66" t="s">
        <v>59</v>
      </c>
      <c r="G66" s="4" t="str">
        <f>G14</f>
        <v>1</v>
      </c>
      <c r="H66" s="4" t="str">
        <f t="shared" ref="H66:Y66" si="30">H14</f>
        <v>1</v>
      </c>
      <c r="I66" s="4" t="str">
        <f t="shared" si="30"/>
        <v>0</v>
      </c>
      <c r="J66" s="4" t="str">
        <f t="shared" si="30"/>
        <v>0</v>
      </c>
      <c r="K66" s="4" t="str">
        <f t="shared" si="30"/>
        <v>.</v>
      </c>
      <c r="L66" s="4" t="str">
        <f t="shared" si="30"/>
        <v>0</v>
      </c>
      <c r="M66" s="4" t="str">
        <f t="shared" si="30"/>
        <v>0</v>
      </c>
      <c r="N66" s="4" t="str">
        <f t="shared" si="30"/>
        <v>0</v>
      </c>
      <c r="O66" s="4" t="str">
        <f t="shared" si="30"/>
        <v>0</v>
      </c>
      <c r="P66" s="4" t="str">
        <f t="shared" si="30"/>
        <v>.</v>
      </c>
      <c r="Q66" s="4" t="str">
        <f t="shared" si="30"/>
        <v>1</v>
      </c>
      <c r="R66" s="4" t="str">
        <f t="shared" si="30"/>
        <v>0</v>
      </c>
      <c r="S66" s="4" t="str">
        <f t="shared" si="30"/>
        <v>0</v>
      </c>
      <c r="T66" s="4" t="str">
        <f t="shared" si="30"/>
        <v>0</v>
      </c>
      <c r="U66" s="4" t="str">
        <f t="shared" si="30"/>
        <v>.</v>
      </c>
      <c r="V66" s="4" t="str">
        <f t="shared" si="30"/>
        <v>0</v>
      </c>
      <c r="W66" s="4" t="str">
        <f t="shared" si="30"/>
        <v>1</v>
      </c>
      <c r="X66" s="4" t="str">
        <f t="shared" si="30"/>
        <v>1</v>
      </c>
      <c r="Y66" s="4" t="str">
        <f t="shared" si="30"/>
        <v>1</v>
      </c>
      <c r="AC66" t="s">
        <v>60</v>
      </c>
      <c r="AD66">
        <f>C14</f>
        <v>-16249</v>
      </c>
    </row>
    <row r="67" spans="4:33" ht="15.6" x14ac:dyDescent="0.35">
      <c r="D67" s="2" t="s">
        <v>39</v>
      </c>
      <c r="E67" t="s">
        <v>51</v>
      </c>
      <c r="G67" s="7" t="str">
        <f>G6</f>
        <v>0</v>
      </c>
      <c r="H67" s="7" t="str">
        <f t="shared" ref="H67:Y67" si="31">H6</f>
        <v>0</v>
      </c>
      <c r="I67" s="7" t="str">
        <f t="shared" si="31"/>
        <v>1</v>
      </c>
      <c r="J67" s="7" t="str">
        <f t="shared" si="31"/>
        <v>1</v>
      </c>
      <c r="K67" s="7" t="str">
        <f t="shared" si="31"/>
        <v>.</v>
      </c>
      <c r="L67" s="7" t="str">
        <f t="shared" si="31"/>
        <v>1</v>
      </c>
      <c r="M67" s="7" t="str">
        <f t="shared" si="31"/>
        <v>1</v>
      </c>
      <c r="N67" s="7" t="str">
        <f t="shared" si="31"/>
        <v>1</v>
      </c>
      <c r="O67" s="7" t="str">
        <f t="shared" si="31"/>
        <v>1</v>
      </c>
      <c r="P67" s="7" t="str">
        <f t="shared" si="31"/>
        <v>.</v>
      </c>
      <c r="Q67" s="7" t="str">
        <f t="shared" si="31"/>
        <v>0</v>
      </c>
      <c r="R67" s="7" t="str">
        <f t="shared" si="31"/>
        <v>1</v>
      </c>
      <c r="S67" s="7" t="str">
        <f t="shared" si="31"/>
        <v>1</v>
      </c>
      <c r="T67" s="7" t="str">
        <f t="shared" si="31"/>
        <v>1</v>
      </c>
      <c r="U67" s="7" t="str">
        <f t="shared" si="31"/>
        <v>.</v>
      </c>
      <c r="V67" s="7" t="str">
        <f t="shared" si="31"/>
        <v>1</v>
      </c>
      <c r="W67" s="7" t="str">
        <f t="shared" si="31"/>
        <v>0</v>
      </c>
      <c r="X67" s="7" t="str">
        <f t="shared" si="31"/>
        <v>0</v>
      </c>
      <c r="Y67" s="7" t="str">
        <f t="shared" si="31"/>
        <v>1</v>
      </c>
      <c r="AB67" s="6" t="s">
        <v>39</v>
      </c>
      <c r="AC67" s="8" t="s">
        <v>52</v>
      </c>
      <c r="AD67" s="8">
        <f>C6</f>
        <v>16249</v>
      </c>
      <c r="AG67" t="str">
        <f>IF(W70=0,IF(AND(AA68=AD68,H70=0),$AG$2,$AG$4),IF(G68=0,$AG$5,$AG$3))</f>
        <v>Результат корректный. Перенос из старшего разряда не учитывается</v>
      </c>
    </row>
    <row r="68" spans="4:33" ht="15.6" x14ac:dyDescent="0.35">
      <c r="G68" s="4">
        <f>IF(G66&lt;&gt;".",MOD(H65+G66+G67,2),".")</f>
        <v>0</v>
      </c>
      <c r="H68" s="4">
        <f t="shared" ref="H68:Y68" si="32">IF(H66&lt;&gt;".",MOD(I65+H66+H67,2),".")</f>
        <v>0</v>
      </c>
      <c r="I68" s="4">
        <f t="shared" si="32"/>
        <v>0</v>
      </c>
      <c r="J68" s="4">
        <f t="shared" si="32"/>
        <v>0</v>
      </c>
      <c r="K68" s="4" t="str">
        <f t="shared" si="32"/>
        <v>.</v>
      </c>
      <c r="L68" s="4">
        <f t="shared" si="32"/>
        <v>0</v>
      </c>
      <c r="M68" s="4">
        <f t="shared" si="32"/>
        <v>0</v>
      </c>
      <c r="N68" s="4">
        <f t="shared" si="32"/>
        <v>0</v>
      </c>
      <c r="O68" s="4">
        <f t="shared" si="32"/>
        <v>0</v>
      </c>
      <c r="P68" s="4" t="str">
        <f t="shared" si="32"/>
        <v>.</v>
      </c>
      <c r="Q68" s="4">
        <f t="shared" si="32"/>
        <v>0</v>
      </c>
      <c r="R68" s="4">
        <f t="shared" si="32"/>
        <v>0</v>
      </c>
      <c r="S68" s="4">
        <f t="shared" si="32"/>
        <v>0</v>
      </c>
      <c r="T68" s="4">
        <f t="shared" si="32"/>
        <v>0</v>
      </c>
      <c r="U68" s="4" t="str">
        <f t="shared" si="32"/>
        <v>.</v>
      </c>
      <c r="V68" s="4">
        <f t="shared" si="32"/>
        <v>0</v>
      </c>
      <c r="W68" s="4">
        <f t="shared" si="32"/>
        <v>0</v>
      </c>
      <c r="X68" s="4">
        <f t="shared" si="32"/>
        <v>0</v>
      </c>
      <c r="Y68" s="4">
        <f t="shared" si="32"/>
        <v>0</v>
      </c>
      <c r="Z68" s="9" t="s">
        <v>42</v>
      </c>
      <c r="AA68" s="2">
        <f>IF(G68=0,_xlfn.DECIMAL(G68&amp;H68&amp;I68&amp;J68&amp;L68&amp;M68&amp;N68&amp;O68&amp;Q68&amp;R68&amp;S68&amp;T68&amp;V68&amp;W68&amp;X68&amp;Y68,2),0-_xlfn.DECIMAL(H69&amp;I69&amp;J69&amp;L69&amp;M69&amp;N69&amp;O69&amp;Q69&amp;R69&amp;S69&amp;T69&amp;V69&amp;W69&amp;X69&amp;Y69,2))</f>
        <v>0</v>
      </c>
      <c r="AB68" s="9" t="s">
        <v>43</v>
      </c>
      <c r="AD68">
        <f>AD66+AD67</f>
        <v>0</v>
      </c>
    </row>
    <row r="69" spans="4:33" x14ac:dyDescent="0.3">
      <c r="E69" t="s">
        <v>44</v>
      </c>
      <c r="G69" s="4" t="str">
        <f>IF(G68=0,"",1)</f>
        <v/>
      </c>
      <c r="H69" s="4" t="str">
        <f>IF(H68&lt;&gt;".",IF($G$68=1,MID(_xlfn.BASE(ABS(_xlfn.DECIMAL($H68&amp;$I68&amp;$J68&amp;$L68&amp;$M68&amp;$N68&amp;$O68&amp;$Q68&amp;$R68&amp;$S68&amp;$T68&amp;$V68&amp;$W68&amp;$X68&amp;$Y68,2)-2^16),2,16),ABS(H$3-16),1),""),".")</f>
        <v/>
      </c>
      <c r="I69" s="4" t="str">
        <f t="shared" ref="I69:Y69" si="33">IF(I68&lt;&gt;".",IF($G$68=1,MID(_xlfn.BASE(ABS(_xlfn.DECIMAL($H68&amp;$I68&amp;$J68&amp;$L68&amp;$M68&amp;$N68&amp;$O68&amp;$Q68&amp;$R68&amp;$S68&amp;$T68&amp;$V68&amp;$W68&amp;$X68&amp;$Y68,2)-2^16),2,16),ABS(I$3-16),1),""),".")</f>
        <v/>
      </c>
      <c r="J69" s="4" t="str">
        <f t="shared" si="33"/>
        <v/>
      </c>
      <c r="K69" s="4" t="str">
        <f t="shared" si="33"/>
        <v>.</v>
      </c>
      <c r="L69" s="4" t="str">
        <f t="shared" si="33"/>
        <v/>
      </c>
      <c r="M69" s="4" t="str">
        <f t="shared" si="33"/>
        <v/>
      </c>
      <c r="N69" s="4" t="str">
        <f t="shared" si="33"/>
        <v/>
      </c>
      <c r="O69" s="4" t="str">
        <f t="shared" si="33"/>
        <v/>
      </c>
      <c r="P69" s="4" t="str">
        <f t="shared" si="33"/>
        <v>.</v>
      </c>
      <c r="Q69" s="4" t="str">
        <f t="shared" si="33"/>
        <v/>
      </c>
      <c r="R69" s="4" t="str">
        <f t="shared" si="33"/>
        <v/>
      </c>
      <c r="S69" s="4" t="str">
        <f t="shared" si="33"/>
        <v/>
      </c>
      <c r="T69" s="4" t="str">
        <f t="shared" si="33"/>
        <v/>
      </c>
      <c r="U69" s="4" t="str">
        <f t="shared" si="33"/>
        <v>.</v>
      </c>
      <c r="V69" s="4" t="str">
        <f t="shared" si="33"/>
        <v/>
      </c>
      <c r="W69" s="4" t="str">
        <f t="shared" si="33"/>
        <v/>
      </c>
      <c r="X69" s="4" t="str">
        <f t="shared" si="33"/>
        <v/>
      </c>
      <c r="Y69" s="4" t="str">
        <f t="shared" si="33"/>
        <v/>
      </c>
    </row>
    <row r="70" spans="4:33" x14ac:dyDescent="0.3">
      <c r="G70" t="s">
        <v>45</v>
      </c>
      <c r="H70" s="10">
        <f>G65</f>
        <v>1</v>
      </c>
      <c r="J70" t="s">
        <v>46</v>
      </c>
      <c r="K70" s="10">
        <f>MOD(SUM(V68:Y68)+SUM(Q68:T68)+1,2)</f>
        <v>1</v>
      </c>
      <c r="M70" t="s">
        <v>47</v>
      </c>
      <c r="N70" s="10">
        <f>U65</f>
        <v>1</v>
      </c>
      <c r="P70" t="s">
        <v>48</v>
      </c>
      <c r="Q70" s="10">
        <f>IF(AA68=0,1,0)</f>
        <v>1</v>
      </c>
      <c r="S70" t="s">
        <v>49</v>
      </c>
      <c r="T70" s="10">
        <f>G68</f>
        <v>0</v>
      </c>
      <c r="V70" t="s">
        <v>50</v>
      </c>
      <c r="W70" s="10">
        <f>MOD(H65+G65,2)</f>
        <v>0</v>
      </c>
    </row>
  </sheetData>
  <conditionalFormatting sqref="G4:Y15">
    <cfRule type="containsText" dxfId="2" priority="1" operator="containsText" text="1">
      <formula>NOT(ISERROR(SEARCH("1",G4)))</formula>
    </cfRule>
    <cfRule type="containsText" dxfId="1" priority="2" operator="containsText" text="0">
      <formula>NOT(ISERROR(SEARCH("0",G4)))</formula>
    </cfRule>
    <cfRule type="cellIs" dxfId="0" priority="3" operator="equal">
      <formula>"""0"""</formula>
    </cfRule>
  </conditionalFormatting>
  <conditionalFormatting sqref="Z13">
    <cfRule type="containsText" dxfId="3" priority="4" operator="containsText" text="0">
      <formula>NOT(ISERROR(SEARCH("0",Z13)))</formula>
    </cfRule>
  </conditionalFormatting>
  <pageMargins left="0.7" right="0.7" top="0.75" bottom="0.75" header="0.3" footer="0.3"/>
  <pageSetup orientation="portrait" r:id="rId1"/>
  <headerFooter>
    <oddHeader xml:space="preserve">&amp;LШишкин Артём Владимирович&amp;CВариант 4681&amp;KFF000000 &amp;K000000% 40 = 0&amp;RЛР5Основ.xls
</oddHeader>
    <oddFooter>&amp;LДата создания - 27.11.24 
Время создания -19:18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Шишкин</dc:creator>
  <cp:lastModifiedBy>Артём Шишкин</cp:lastModifiedBy>
  <dcterms:created xsi:type="dcterms:W3CDTF">2024-11-26T22:50:05Z</dcterms:created>
  <dcterms:modified xsi:type="dcterms:W3CDTF">2024-12-07T11:14:13Z</dcterms:modified>
</cp:coreProperties>
</file>