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8100" yWindow="360" windowWidth="16560" windowHeight="20800" tabRatio="500" activeTab="1"/>
  </bookViews>
  <sheets>
    <sheet name="基準" sheetId="11" r:id="rId1"/>
    <sheet name="比較" sheetId="2" r:id="rId2"/>
    <sheet name="まとめ" sheetId="9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Y5" i="2"/>
  <c r="AY4" i="2"/>
  <c r="AZ5" i="2"/>
  <c r="AZ4" i="2"/>
  <c r="AZ8" i="2"/>
  <c r="AZ7" i="2"/>
  <c r="AZ6" i="2"/>
  <c r="AY8" i="2"/>
  <c r="AY7" i="2"/>
  <c r="AY6" i="2"/>
  <c r="AX8" i="2"/>
  <c r="AX7" i="2"/>
  <c r="AX6" i="2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W11" i="2"/>
  <c r="D13" i="9"/>
  <c r="D14" i="9"/>
  <c r="K11" i="2"/>
  <c r="C13" i="9"/>
  <c r="C14" i="9"/>
  <c r="B13" i="9"/>
  <c r="B14" i="9"/>
  <c r="W10" i="2"/>
  <c r="D11" i="9"/>
  <c r="D12" i="9"/>
  <c r="K10" i="2"/>
  <c r="C11" i="9"/>
  <c r="C12" i="9"/>
  <c r="B11" i="9"/>
  <c r="B12" i="9"/>
  <c r="W4" i="2"/>
  <c r="W6" i="2"/>
  <c r="W7" i="2"/>
  <c r="W9" i="2"/>
  <c r="D10" i="9"/>
  <c r="K4" i="2"/>
  <c r="K6" i="2"/>
  <c r="K7" i="2"/>
  <c r="K9" i="2"/>
  <c r="C10" i="9"/>
  <c r="B10" i="9"/>
  <c r="W3" i="2"/>
  <c r="D3" i="9"/>
  <c r="D4" i="9"/>
  <c r="K3" i="2"/>
  <c r="C3" i="9"/>
  <c r="C4" i="9"/>
  <c r="B3" i="9"/>
  <c r="B4" i="9"/>
  <c r="W8" i="2"/>
  <c r="D9" i="9"/>
  <c r="D8" i="9"/>
  <c r="D7" i="9"/>
  <c r="W5" i="2"/>
  <c r="D6" i="9"/>
  <c r="D5" i="9"/>
  <c r="AU12" i="2"/>
  <c r="AI12" i="2"/>
  <c r="C5" i="9"/>
  <c r="K5" i="2"/>
  <c r="C6" i="9"/>
  <c r="C7" i="9"/>
  <c r="C8" i="9"/>
  <c r="K8" i="2"/>
  <c r="C9" i="9"/>
  <c r="K3" i="11"/>
  <c r="K4" i="11"/>
  <c r="B5" i="9"/>
  <c r="K5" i="11"/>
  <c r="B6" i="9"/>
  <c r="K6" i="11"/>
  <c r="B7" i="9"/>
  <c r="K7" i="11"/>
  <c r="B8" i="9"/>
  <c r="K8" i="11"/>
  <c r="B9" i="9"/>
  <c r="K9" i="11"/>
  <c r="K10" i="11"/>
  <c r="K11" i="11"/>
  <c r="AU3" i="2"/>
  <c r="AU4" i="2"/>
  <c r="AU5" i="2"/>
  <c r="AU6" i="2"/>
  <c r="AU7" i="2"/>
  <c r="AU8" i="2"/>
  <c r="AU9" i="2"/>
  <c r="AU10" i="2"/>
  <c r="AU11" i="2"/>
  <c r="AU12" i="11"/>
  <c r="AI12" i="11"/>
  <c r="AU11" i="11"/>
  <c r="AI11" i="11"/>
  <c r="W11" i="11"/>
  <c r="AU10" i="11"/>
  <c r="AI10" i="11"/>
  <c r="W10" i="11"/>
  <c r="AU4" i="11"/>
  <c r="AU6" i="11"/>
  <c r="AU7" i="11"/>
  <c r="AU9" i="11"/>
  <c r="AI4" i="11"/>
  <c r="AI6" i="11"/>
  <c r="AI7" i="11"/>
  <c r="AI9" i="11"/>
  <c r="W4" i="11"/>
  <c r="W6" i="11"/>
  <c r="W7" i="11"/>
  <c r="W9" i="11"/>
  <c r="AU8" i="11"/>
  <c r="AI8" i="11"/>
  <c r="W8" i="11"/>
  <c r="AU5" i="11"/>
  <c r="AI5" i="11"/>
  <c r="W5" i="11"/>
  <c r="AU3" i="11"/>
  <c r="AI3" i="11"/>
  <c r="W3" i="11"/>
  <c r="AI5" i="2"/>
  <c r="AI6" i="2"/>
  <c r="AI4" i="2"/>
  <c r="AI7" i="2"/>
  <c r="AI8" i="2"/>
  <c r="AI9" i="2"/>
  <c r="AI10" i="2"/>
  <c r="AI11" i="2"/>
  <c r="AI3" i="2"/>
</calcChain>
</file>

<file path=xl/sharedStrings.xml><?xml version="1.0" encoding="utf-8"?>
<sst xmlns="http://schemas.openxmlformats.org/spreadsheetml/2006/main" count="5484" uniqueCount="48">
  <si>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</si>
  <si>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</si>
  <si>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</si>
  <si>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</si>
  <si>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</si>
  <si>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</si>
  <si>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</si>
  <si>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</si>
  <si>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</si>
  <si>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</si>
  <si>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</si>
  <si>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</si>
  <si>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</si>
  <si>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</si>
  <si>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</si>
  <si>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</si>
  <si>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</si>
  <si>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</si>
  <si>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short_eth0</t>
    <phoneticPr fontId="1"/>
  </si>
  <si>
    <t>short_eth1</t>
    <phoneticPr fontId="1"/>
  </si>
  <si>
    <t>long_eth0</t>
    <phoneticPr fontId="1"/>
  </si>
  <si>
    <t>long_eth1</t>
    <phoneticPr fontId="1"/>
  </si>
  <si>
    <t>192.168.0.41</t>
  </si>
  <si>
    <t>192.168.0.42</t>
  </si>
  <si>
    <t>192.168.1.41</t>
  </si>
  <si>
    <t>192.168.1.42</t>
  </si>
  <si>
    <t>スループット[Mbit/s]</t>
    <phoneticPr fontId="1"/>
  </si>
  <si>
    <t>short_with_bg</t>
    <phoneticPr fontId="1"/>
  </si>
  <si>
    <t>short_without_bg</t>
    <phoneticPr fontId="1"/>
  </si>
  <si>
    <t>Pure</t>
    <phoneticPr fontId="1"/>
  </si>
  <si>
    <t>Short</t>
    <phoneticPr fontId="1"/>
  </si>
  <si>
    <t>Long</t>
    <phoneticPr fontId="1"/>
  </si>
  <si>
    <t>Share</t>
    <phoneticPr fontId="1"/>
  </si>
  <si>
    <t>Distribute</t>
    <phoneticPr fontId="1"/>
  </si>
  <si>
    <t>long_eth1_with</t>
    <phoneticPr fontId="1"/>
  </si>
  <si>
    <t>long_eth0_distribute</t>
    <phoneticPr fontId="1"/>
  </si>
  <si>
    <t>BG flow only</t>
    <phoneticPr fontId="1"/>
  </si>
  <si>
    <t>Divide</t>
    <phoneticPr fontId="1"/>
  </si>
  <si>
    <t>最大値</t>
  </si>
  <si>
    <t>最小値</t>
  </si>
  <si>
    <t>中央値</t>
  </si>
  <si>
    <t>path1</t>
    <phoneticPr fontId="1"/>
  </si>
  <si>
    <t>path2</t>
    <phoneticPr fontId="1"/>
  </si>
  <si>
    <t>path3</t>
    <phoneticPr fontId="1"/>
  </si>
  <si>
    <t>利用率</t>
    <rPh sb="0" eb="3">
      <t>リヨウリツ</t>
    </rPh>
    <phoneticPr fontId="1"/>
  </si>
  <si>
    <t>with BG</t>
    <phoneticPr fontId="1"/>
  </si>
  <si>
    <t>without BG</t>
    <phoneticPr fontId="1"/>
  </si>
  <si>
    <t>shor only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</si>
</sst>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applyFont="1"/>
    <xf numFmtId="9" fontId="3" fillId="0" borderId="0" xfId="0" applyNumberFormat="1" applyFont="1"/>
  </cellXfs>
  <cellStyles count="17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比較!$AW$4</c:f>
              <c:strCache>
                <c:ptCount val="1"/>
                <c:pt idx="0">
                  <c:v>75%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比較!$AX$4:$AZ$4</c:f>
              <c:numCache>
                <c:formatCode>General</c:formatCode>
                <c:ptCount val="3"/>
                <c:pt idx="0">
                  <c:v>802.039999999948</c:v>
                </c:pt>
                <c:pt idx="1">
                  <c:v>401.9740000002485</c:v>
                </c:pt>
                <c:pt idx="2">
                  <c:v>397.9209999999675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比較!$AW$5</c:f>
              <c:strCache>
                <c:ptCount val="1"/>
                <c:pt idx="0">
                  <c:v>最大値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比較!$AX$5:$AZ$5</c:f>
              <c:numCache>
                <c:formatCode>General</c:formatCode>
                <c:ptCount val="3"/>
                <c:pt idx="0">
                  <c:v>2995.01400000057</c:v>
                </c:pt>
                <c:pt idx="1">
                  <c:v>1465.368440000012</c:v>
                </c:pt>
                <c:pt idx="2">
                  <c:v>537.6103299999556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比較!$AW$6</c:f>
              <c:strCache>
                <c:ptCount val="1"/>
                <c:pt idx="0">
                  <c:v>最小値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比較!$AX$6:$AZ$6</c:f>
              <c:numCache>
                <c:formatCode>General</c:formatCode>
                <c:ptCount val="3"/>
                <c:pt idx="0">
                  <c:v>382.899999999963</c:v>
                </c:pt>
                <c:pt idx="1">
                  <c:v>258.921999999994</c:v>
                </c:pt>
                <c:pt idx="2">
                  <c:v>298.024000000118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比較!$AW$7</c:f>
              <c:strCache>
                <c:ptCount val="1"/>
                <c:pt idx="0">
                  <c:v>25%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比較!$AX$7:$AZ$7</c:f>
              <c:numCache>
                <c:formatCode>General</c:formatCode>
                <c:ptCount val="3"/>
                <c:pt idx="0">
                  <c:v>769.137999999891</c:v>
                </c:pt>
                <c:pt idx="1">
                  <c:v>333.071000000018</c:v>
                </c:pt>
                <c:pt idx="2">
                  <c:v>361.9190000001262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比較!$AW$8</c:f>
              <c:strCache>
                <c:ptCount val="1"/>
                <c:pt idx="0">
                  <c:v>中央値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比較!$AX$3:$AZ$3</c:f>
              <c:strCache>
                <c:ptCount val="3"/>
                <c:pt idx="0">
                  <c:v>with BG</c:v>
                </c:pt>
                <c:pt idx="1">
                  <c:v>without BG</c:v>
                </c:pt>
                <c:pt idx="2">
                  <c:v>shor only</c:v>
                </c:pt>
              </c:strCache>
            </c:strRef>
          </c:cat>
          <c:val>
            <c:numRef>
              <c:f>比較!$AX$8:$AZ$8</c:f>
              <c:numCache>
                <c:formatCode>General</c:formatCode>
                <c:ptCount val="3"/>
                <c:pt idx="0">
                  <c:v>785.82799999971</c:v>
                </c:pt>
                <c:pt idx="1">
                  <c:v>362.8735000000825</c:v>
                </c:pt>
                <c:pt idx="2">
                  <c:v>386.9529999999395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869445704"/>
        <c:axId val="1939591832"/>
      </c:stockChart>
      <c:stockChart>
        <c:ser>
          <c:idx val="5"/>
          <c:order val="5"/>
          <c:tx>
            <c:strRef>
              <c:f>比較!$AW$9</c:f>
              <c:strCache>
                <c:ptCount val="1"/>
                <c:pt idx="0">
                  <c:v>利用率</c:v>
                </c:pt>
              </c:strCache>
            </c:strRef>
          </c:tx>
          <c:spPr>
            <a:ln w="19050" cmpd="sng">
              <a:solidFill>
                <a:schemeClr val="tx1"/>
              </a:solidFill>
            </a:ln>
          </c:spPr>
          <c:marker>
            <c:symbol val="x"/>
            <c:size val="9"/>
            <c:spPr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比較!$AZ$10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plus>
            <c:minus>
              <c:numRef>
                <c:f>比較!$AZ$10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minus>
          </c:errBars>
          <c:val>
            <c:numRef>
              <c:f>比較!$AX$9:$AZ$9</c:f>
              <c:numCache>
                <c:formatCode>General</c:formatCode>
                <c:ptCount val="3"/>
                <c:pt idx="0">
                  <c:v>873.0</c:v>
                </c:pt>
                <c:pt idx="1">
                  <c:v>883.0</c:v>
                </c:pt>
                <c:pt idx="2">
                  <c:v>889.0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33320"/>
        <c:axId val="1937131176"/>
      </c:stockChart>
      <c:catAx>
        <c:axId val="186944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591832"/>
        <c:crosses val="autoZero"/>
        <c:auto val="1"/>
        <c:lblAlgn val="ctr"/>
        <c:lblOffset val="100"/>
        <c:noMultiLvlLbl val="0"/>
      </c:catAx>
      <c:valAx>
        <c:axId val="1939591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FCT[μs]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869445704"/>
        <c:crosses val="autoZero"/>
        <c:crossBetween val="between"/>
      </c:valAx>
      <c:valAx>
        <c:axId val="19371311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利用率</a:t>
                </a:r>
                <a:r>
                  <a:rPr lang="en-US"/>
                  <a:t>[Mbit/s]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937133320"/>
        <c:crosses val="max"/>
        <c:crossBetween val="between"/>
      </c:valAx>
      <c:catAx>
        <c:axId val="1937133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37131176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まとめ!$B$10</c:f>
                <c:numCache>
                  <c:formatCode>General</c:formatCode>
                  <c:ptCount val="1"/>
                  <c:pt idx="0">
                    <c:v>37.65124092339131</c:v>
                  </c:pt>
                </c:numCache>
              </c:numRef>
            </c:plus>
            <c:minus>
              <c:numRef>
                <c:f>まとめ!$B$10</c:f>
                <c:numCache>
                  <c:formatCode>General</c:formatCode>
                  <c:ptCount val="1"/>
                  <c:pt idx="0">
                    <c:v>37.65124092339131</c:v>
                  </c:pt>
                </c:numCache>
              </c:numRef>
            </c:minus>
          </c:errBars>
          <c:val>
            <c:numRef>
              <c:f>まとめ!$B$4</c:f>
              <c:numCache>
                <c:formatCode>General</c:formatCode>
                <c:ptCount val="1"/>
                <c:pt idx="0">
                  <c:v>403.5189166666726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まとめ!$C$10</c:f>
                <c:numCache>
                  <c:formatCode>General</c:formatCode>
                  <c:ptCount val="1"/>
                  <c:pt idx="0">
                    <c:v>30.79553432987014</c:v>
                  </c:pt>
                </c:numCache>
              </c:numRef>
            </c:plus>
            <c:minus>
              <c:numRef>
                <c:f>まとめ!$C$10</c:f>
                <c:numCache>
                  <c:formatCode>General</c:formatCode>
                  <c:ptCount val="1"/>
                  <c:pt idx="0">
                    <c:v>30.79553432987014</c:v>
                  </c:pt>
                </c:numCache>
              </c:numRef>
            </c:minus>
          </c:errBars>
          <c:val>
            <c:numRef>
              <c:f>まとめ!$C$4</c:f>
              <c:numCache>
                <c:formatCode>General</c:formatCode>
                <c:ptCount val="1"/>
                <c:pt idx="0">
                  <c:v>840.0143067885222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Distribute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まとめ!$D$10</c:f>
                <c:numCache>
                  <c:formatCode>General</c:formatCode>
                  <c:ptCount val="1"/>
                  <c:pt idx="0">
                    <c:v>14.8989603761627</c:v>
                  </c:pt>
                </c:numCache>
              </c:numRef>
            </c:plus>
            <c:minus>
              <c:numRef>
                <c:f>まとめ!$D$10</c:f>
                <c:numCache>
                  <c:formatCode>General</c:formatCode>
                  <c:ptCount val="1"/>
                  <c:pt idx="0">
                    <c:v>14.8989603761627</c:v>
                  </c:pt>
                </c:numCache>
              </c:numRef>
            </c:minus>
          </c:errBars>
          <c:val>
            <c:numRef>
              <c:f>まとめ!$D$4</c:f>
              <c:numCache>
                <c:formatCode>General</c:formatCode>
                <c:ptCount val="1"/>
                <c:pt idx="0">
                  <c:v>408.6866153846144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921872712"/>
        <c:axId val="1923811912"/>
      </c:barChart>
      <c:catAx>
        <c:axId val="192187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 KB flow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one"/>
        <c:crossAx val="1923811912"/>
        <c:crosses val="autoZero"/>
        <c:auto val="1"/>
        <c:lblAlgn val="ctr"/>
        <c:lblOffset val="100"/>
        <c:noMultiLvlLbl val="0"/>
      </c:catAx>
      <c:valAx>
        <c:axId val="1923811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FCT[μs]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921872712"/>
        <c:crosses val="autoZero"/>
        <c:crossBetween val="between"/>
      </c:valAx>
    </c:plotArea>
    <c:legend>
      <c:legendPos val="r"/>
      <c:layout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まとめ!$H$2</c:f>
              <c:strCache>
                <c:ptCount val="1"/>
                <c:pt idx="0">
                  <c:v>BG flow only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まとめ!$H$4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plus>
            <c:minus>
              <c:numRef>
                <c:f>まとめ!$H$4</c:f>
                <c:numCache>
                  <c:formatCode>General</c:formatCode>
                  <c:ptCount val="1"/>
                  <c:pt idx="0">
                    <c:v>4.34</c:v>
                  </c:pt>
                </c:numCache>
              </c:numRef>
            </c:minus>
          </c:errBars>
          <c:val>
            <c:numRef>
              <c:f>まとめ!$H$3</c:f>
              <c:numCache>
                <c:formatCode>General</c:formatCode>
                <c:ptCount val="1"/>
                <c:pt idx="0">
                  <c:v>889.0</c:v>
                </c:pt>
              </c:numCache>
            </c:numRef>
          </c:val>
        </c:ser>
        <c:ser>
          <c:idx val="1"/>
          <c:order val="1"/>
          <c:tx>
            <c:strRef>
              <c:f>まとめ!$I$2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まとめ!$I$4</c:f>
                <c:numCache>
                  <c:formatCode>General</c:formatCode>
                  <c:ptCount val="1"/>
                  <c:pt idx="0">
                    <c:v>5.69</c:v>
                  </c:pt>
                </c:numCache>
              </c:numRef>
            </c:plus>
            <c:minus>
              <c:numRef>
                <c:f>まとめ!$I$4</c:f>
                <c:numCache>
                  <c:formatCode>General</c:formatCode>
                  <c:ptCount val="1"/>
                  <c:pt idx="0">
                    <c:v>5.69</c:v>
                  </c:pt>
                </c:numCache>
              </c:numRef>
            </c:minus>
          </c:errBars>
          <c:val>
            <c:numRef>
              <c:f>まとめ!$I$3</c:f>
              <c:numCache>
                <c:formatCode>General</c:formatCode>
                <c:ptCount val="1"/>
                <c:pt idx="0">
                  <c:v>873.0</c:v>
                </c:pt>
              </c:numCache>
            </c:numRef>
          </c:val>
        </c:ser>
        <c:ser>
          <c:idx val="2"/>
          <c:order val="2"/>
          <c:tx>
            <c:strRef>
              <c:f>まとめ!$J$2</c:f>
              <c:strCache>
                <c:ptCount val="1"/>
                <c:pt idx="0">
                  <c:v>Divide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まとめ!$J$4</c:f>
                <c:numCache>
                  <c:formatCode>General</c:formatCode>
                  <c:ptCount val="1"/>
                  <c:pt idx="0">
                    <c:v>7.69</c:v>
                  </c:pt>
                </c:numCache>
              </c:numRef>
            </c:plus>
            <c:minus>
              <c:numRef>
                <c:f>まとめ!$J$4</c:f>
                <c:numCache>
                  <c:formatCode>General</c:formatCode>
                  <c:ptCount val="1"/>
                  <c:pt idx="0">
                    <c:v>7.69</c:v>
                  </c:pt>
                </c:numCache>
              </c:numRef>
            </c:minus>
          </c:errBars>
          <c:val>
            <c:numRef>
              <c:f>まとめ!$J$3</c:f>
              <c:numCache>
                <c:formatCode>General</c:formatCode>
                <c:ptCount val="1"/>
                <c:pt idx="0">
                  <c:v>883.0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869631832"/>
        <c:axId val="1869836136"/>
      </c:barChart>
      <c:catAx>
        <c:axId val="186963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Background flow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869836136"/>
        <c:crosses val="autoZero"/>
        <c:auto val="1"/>
        <c:lblAlgn val="ctr"/>
        <c:lblOffset val="100"/>
        <c:noMultiLvlLbl val="0"/>
      </c:catAx>
      <c:valAx>
        <c:axId val="186983613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throughput [Mbit/s]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869631832"/>
        <c:crosses val="autoZero"/>
        <c:crossBetween val="between"/>
      </c:valAx>
    </c:plotArea>
    <c:legend>
      <c:legendPos val="r"/>
      <c:layout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まとめ!$B$12</c:f>
              <c:numCache>
                <c:formatCode>General</c:formatCode>
                <c:ptCount val="1"/>
                <c:pt idx="0">
                  <c:v>448.895299998586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まとめ!$C$12</c:f>
              <c:numCache>
                <c:formatCode>General</c:formatCode>
                <c:ptCount val="1"/>
                <c:pt idx="0">
                  <c:v>1038.944700000047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Distribute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まとめ!$D$12</c:f>
              <c:numCache>
                <c:formatCode>General</c:formatCode>
                <c:ptCount val="1"/>
                <c:pt idx="0">
                  <c:v>646.6392499999886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922988088"/>
        <c:axId val="1922258088"/>
      </c:barChart>
      <c:catAx>
        <c:axId val="192298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 KB flow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922258088"/>
        <c:crosses val="autoZero"/>
        <c:auto val="1"/>
        <c:lblAlgn val="ctr"/>
        <c:lblOffset val="100"/>
        <c:noMultiLvlLbl val="0"/>
      </c:catAx>
      <c:valAx>
        <c:axId val="1922258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95th percentile FCT[μs]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922988088"/>
        <c:crosses val="autoZero"/>
        <c:crossBetween val="between"/>
      </c:valAx>
    </c:plotArea>
    <c:legend>
      <c:legendPos val="r"/>
      <c:layout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まとめ!$B$14</c:f>
              <c:numCache>
                <c:formatCode>General</c:formatCode>
                <c:ptCount val="1"/>
                <c:pt idx="0">
                  <c:v>484.7436600003082</c:v>
                </c:pt>
              </c:numCache>
            </c:numRef>
          </c:val>
        </c:ser>
        <c:ser>
          <c:idx val="1"/>
          <c:order val="1"/>
          <c:tx>
            <c:strRef>
              <c:f>まとめ!$C$2</c:f>
              <c:strCache>
                <c:ptCount val="1"/>
                <c:pt idx="0">
                  <c:v>Share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まとめ!$C$14</c:f>
              <c:numCache>
                <c:formatCode>General</c:formatCode>
                <c:ptCount val="1"/>
                <c:pt idx="0">
                  <c:v>2995.01400000057</c:v>
                </c:pt>
              </c:numCache>
            </c:numRef>
          </c:val>
        </c:ser>
        <c:ser>
          <c:idx val="2"/>
          <c:order val="2"/>
          <c:tx>
            <c:strRef>
              <c:f>まとめ!$D$2</c:f>
              <c:strCache>
                <c:ptCount val="1"/>
                <c:pt idx="0">
                  <c:v>Distribute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まとめ!$D$14</c:f>
              <c:numCache>
                <c:formatCode>General</c:formatCode>
                <c:ptCount val="1"/>
                <c:pt idx="0">
                  <c:v>1465.368440000012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870629336"/>
        <c:axId val="1869842648"/>
      </c:barChart>
      <c:catAx>
        <c:axId val="187062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10kb flow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none"/>
        <c:crossAx val="1869842648"/>
        <c:crosses val="autoZero"/>
        <c:auto val="1"/>
        <c:lblAlgn val="ctr"/>
        <c:lblOffset val="100"/>
        <c:noMultiLvlLbl val="0"/>
      </c:catAx>
      <c:valAx>
        <c:axId val="1869842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99th percentile FCT[μs]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870629336"/>
        <c:crosses val="autoZero"/>
        <c:crossBetween val="between"/>
      </c:valAx>
    </c:plotArea>
    <c:legend>
      <c:legendPos val="r"/>
      <c:layout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まとめ!$A$19</c:f>
              <c:strCache>
                <c:ptCount val="1"/>
                <c:pt idx="0">
                  <c:v>75%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まとめ!$B$18:$D$18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まとめ!$B$19:$D$19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まとめ!$A$20</c:f>
              <c:strCache>
                <c:ptCount val="1"/>
                <c:pt idx="0">
                  <c:v>最大値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まとめ!$B$18:$D$18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まとめ!$B$20:$D$20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まとめ!$A$21</c:f>
              <c:strCache>
                <c:ptCount val="1"/>
                <c:pt idx="0">
                  <c:v>最小値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まとめ!$B$18:$D$18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まとめ!$B$21:$D$21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まとめ!$A$22</c:f>
              <c:strCache>
                <c:ptCount val="1"/>
                <c:pt idx="0">
                  <c:v>25%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まとめ!$B$18:$D$18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まとめ!$B$22:$D$22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まとめ!$A$23</c:f>
              <c:strCache>
                <c:ptCount val="1"/>
                <c:pt idx="0">
                  <c:v>中央値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まとめ!$B$18:$D$18</c:f>
              <c:strCache>
                <c:ptCount val="3"/>
                <c:pt idx="0">
                  <c:v>path1</c:v>
                </c:pt>
                <c:pt idx="1">
                  <c:v>path2</c:v>
                </c:pt>
                <c:pt idx="2">
                  <c:v>path3</c:v>
                </c:pt>
              </c:strCache>
            </c:strRef>
          </c:cat>
          <c:val>
            <c:numRef>
              <c:f>まとめ!$B$23:$D$23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867611208"/>
        <c:axId val="1934265304"/>
      </c:stockChart>
      <c:catAx>
        <c:axId val="186761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265304"/>
        <c:crosses val="autoZero"/>
        <c:auto val="1"/>
        <c:lblAlgn val="ctr"/>
        <c:lblOffset val="100"/>
        <c:noMultiLvlLbl val="0"/>
      </c:catAx>
      <c:valAx>
        <c:axId val="193426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61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558799</xdr:colOff>
      <xdr:row>10</xdr:row>
      <xdr:rowOff>158750</xdr:rowOff>
    </xdr:from>
    <xdr:to>
      <xdr:col>54</xdr:col>
      <xdr:colOff>518582</xdr:colOff>
      <xdr:row>28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6</xdr:row>
      <xdr:rowOff>82550</xdr:rowOff>
    </xdr:from>
    <xdr:to>
      <xdr:col>11</xdr:col>
      <xdr:colOff>1123950</xdr:colOff>
      <xdr:row>27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1206499</xdr:colOff>
      <xdr:row>6</xdr:row>
      <xdr:rowOff>69850</xdr:rowOff>
    </xdr:from>
    <xdr:to>
      <xdr:col>20</xdr:col>
      <xdr:colOff>268816</xdr:colOff>
      <xdr:row>27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241300</xdr:colOff>
      <xdr:row>28</xdr:row>
      <xdr:rowOff>133350</xdr:rowOff>
    </xdr:from>
    <xdr:to>
      <xdr:col>11</xdr:col>
      <xdr:colOff>1104900</xdr:colOff>
      <xdr:row>49</xdr:row>
      <xdr:rowOff>224790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63499</xdr:colOff>
      <xdr:row>28</xdr:row>
      <xdr:rowOff>184150</xdr:rowOff>
    </xdr:from>
    <xdr:to>
      <xdr:col>20</xdr:col>
      <xdr:colOff>82549</xdr:colOff>
      <xdr:row>49</xdr:row>
      <xdr:rowOff>127000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1181100</xdr:colOff>
      <xdr:row>28</xdr:row>
      <xdr:rowOff>146050</xdr:rowOff>
    </xdr:from>
    <xdr:to>
      <xdr:col>5</xdr:col>
      <xdr:colOff>609600</xdr:colOff>
      <xdr:row>40</xdr:row>
      <xdr:rowOff>146050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73"/>
  <sheetViews>
    <sheetView showRuler="0" topLeftCell="I378" workbookViewId="0">
      <selection activeCell="P13" sqref="P13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4" max="34" width="18.6640625" bestFit="1" customWidth="1"/>
    <col min="37" max="37" width="15" bestFit="1" customWidth="1"/>
    <col min="46" max="46" width="18.6640625" bestFit="1" customWidth="1"/>
  </cols>
  <sheetData>
    <row r="2" spans="1:47" ht="28">
      <c r="A2" s="1" t="s">
        <v>18</v>
      </c>
      <c r="M2" s="1" t="s">
        <v>19</v>
      </c>
      <c r="Y2" s="1" t="s">
        <v>20</v>
      </c>
      <c r="AK2" s="1" t="s">
        <v>21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</v>
      </c>
      <c r="J3" t="s">
        <v>14</v>
      </c>
      <c r="K3">
        <f>AVERAGE(H4:H1048576)</f>
        <v>0.40351891666667256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13</v>
      </c>
      <c r="V3" t="s">
        <v>14</v>
      </c>
      <c r="W3">
        <f>AVERAGE(T4:T1048576)</f>
        <v>0.3922263428571432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13</v>
      </c>
      <c r="AH3" t="s">
        <v>14</v>
      </c>
      <c r="AI3">
        <f>AVERAGE(AF4:AF1048576)</f>
        <v>10015.604973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13</v>
      </c>
      <c r="AT3" t="s">
        <v>14</v>
      </c>
      <c r="AU3">
        <f>AVERAGE(AR4:AR1048576)</f>
        <v>10012.194869999999</v>
      </c>
    </row>
    <row r="4" spans="1:47">
      <c r="A4">
        <v>49943</v>
      </c>
      <c r="B4" t="s">
        <v>22</v>
      </c>
      <c r="C4" t="s">
        <v>23</v>
      </c>
      <c r="D4">
        <v>10909</v>
      </c>
      <c r="E4">
        <v>6.3690690989999998</v>
      </c>
      <c r="F4">
        <v>6.3695139879999996</v>
      </c>
      <c r="G4">
        <v>4.4488899999972598E-4</v>
      </c>
      <c r="H4">
        <v>0.44488899999972598</v>
      </c>
      <c r="J4" t="s">
        <v>10</v>
      </c>
      <c r="K4">
        <f>_xlfn.STDEV.P(H4:H1048576)</f>
        <v>0.29954224535657914</v>
      </c>
      <c r="M4">
        <v>45054</v>
      </c>
      <c r="N4" t="s">
        <v>24</v>
      </c>
      <c r="O4" t="s">
        <v>25</v>
      </c>
      <c r="P4">
        <v>10777</v>
      </c>
      <c r="Q4">
        <v>0</v>
      </c>
      <c r="R4">
        <v>3.93867E-4</v>
      </c>
      <c r="S4">
        <v>3.93867E-4</v>
      </c>
      <c r="T4">
        <v>0.39386700000000002</v>
      </c>
      <c r="V4" t="s">
        <v>10</v>
      </c>
      <c r="W4">
        <f>_xlfn.STDEV.P(T4:T1048576)</f>
        <v>0.18350855698101942</v>
      </c>
      <c r="Y4">
        <v>5001</v>
      </c>
      <c r="Z4" t="s">
        <v>22</v>
      </c>
      <c r="AA4" t="s">
        <v>23</v>
      </c>
      <c r="AB4">
        <v>963862768</v>
      </c>
      <c r="AC4">
        <v>0</v>
      </c>
      <c r="AD4">
        <v>10.015604973</v>
      </c>
      <c r="AE4">
        <v>10.015604973</v>
      </c>
      <c r="AF4">
        <v>10015.604973</v>
      </c>
      <c r="AH4" t="s">
        <v>10</v>
      </c>
      <c r="AI4">
        <f>_xlfn.STDEV.P(AF4:AF1048576)</f>
        <v>0</v>
      </c>
      <c r="AK4" s="2">
        <v>5001</v>
      </c>
      <c r="AL4" s="2" t="s">
        <v>24</v>
      </c>
      <c r="AM4" s="2" t="s">
        <v>25</v>
      </c>
      <c r="AN4" s="2">
        <v>1016243522</v>
      </c>
      <c r="AO4" s="2">
        <v>0</v>
      </c>
      <c r="AP4" s="2">
        <v>10.01219487</v>
      </c>
      <c r="AQ4" s="2">
        <v>10.01219487</v>
      </c>
      <c r="AR4" s="2">
        <v>10012.194869999999</v>
      </c>
      <c r="AT4" t="s">
        <v>10</v>
      </c>
      <c r="AU4">
        <f>_xlfn.STDEV.P(AR4:AR1048576)</f>
        <v>0</v>
      </c>
    </row>
    <row r="5" spans="1:47">
      <c r="A5">
        <v>46852</v>
      </c>
      <c r="B5" t="s">
        <v>22</v>
      </c>
      <c r="C5" t="s">
        <v>23</v>
      </c>
      <c r="D5">
        <v>10909</v>
      </c>
      <c r="E5">
        <v>6.3790271279999997</v>
      </c>
      <c r="F5">
        <v>6.3794240950000001</v>
      </c>
      <c r="G5">
        <v>3.9696700000035803E-4</v>
      </c>
      <c r="H5">
        <v>0.39696700000035801</v>
      </c>
      <c r="J5" t="s">
        <v>9</v>
      </c>
      <c r="K5">
        <f>VARPA(H4:H1048576)</f>
        <v>8.9725556753261049E-2</v>
      </c>
      <c r="M5">
        <v>36903</v>
      </c>
      <c r="N5" t="s">
        <v>24</v>
      </c>
      <c r="O5" t="s">
        <v>25</v>
      </c>
      <c r="P5">
        <v>10777</v>
      </c>
      <c r="Q5">
        <v>2.759933E-3</v>
      </c>
      <c r="R5">
        <v>3.1528469999999999E-3</v>
      </c>
      <c r="S5">
        <v>3.9291399999999898E-4</v>
      </c>
      <c r="T5">
        <v>0.39291399999999899</v>
      </c>
      <c r="V5" t="s">
        <v>9</v>
      </c>
      <c r="W5">
        <f>VARPA(T4:T1048576)</f>
        <v>3.367539048525605E-2</v>
      </c>
      <c r="AH5" t="s">
        <v>9</v>
      </c>
      <c r="AI5">
        <f>VARPA(AF4:AF1048576)</f>
        <v>0</v>
      </c>
      <c r="AT5" t="s">
        <v>9</v>
      </c>
      <c r="AU5">
        <f>VARPA(AR4:AR1048576)</f>
        <v>0</v>
      </c>
    </row>
    <row r="6" spans="1:47">
      <c r="A6">
        <v>40496</v>
      </c>
      <c r="B6" t="s">
        <v>22</v>
      </c>
      <c r="C6" t="s">
        <v>23</v>
      </c>
      <c r="D6">
        <v>10975</v>
      </c>
      <c r="E6">
        <v>6.3812839979999998</v>
      </c>
      <c r="F6">
        <v>6.3816940779999998</v>
      </c>
      <c r="G6">
        <v>4.1007999999997902E-4</v>
      </c>
      <c r="H6">
        <v>0.41007999999997902</v>
      </c>
      <c r="J6" t="s">
        <v>15</v>
      </c>
      <c r="K6">
        <f>COUNT(H4:H1048576)</f>
        <v>420</v>
      </c>
      <c r="M6">
        <v>36176</v>
      </c>
      <c r="N6" t="s">
        <v>24</v>
      </c>
      <c r="O6" t="s">
        <v>25</v>
      </c>
      <c r="P6">
        <v>10777</v>
      </c>
      <c r="Q6">
        <v>1.8207787999999999E-2</v>
      </c>
      <c r="R6">
        <v>1.8600940999999999E-2</v>
      </c>
      <c r="S6">
        <v>3.9315299999999998E-4</v>
      </c>
      <c r="T6">
        <v>0.39315299999999997</v>
      </c>
      <c r="V6" t="s">
        <v>15</v>
      </c>
      <c r="W6">
        <f>COUNT(T4:T1048576)</f>
        <v>420</v>
      </c>
      <c r="AH6" t="s">
        <v>15</v>
      </c>
      <c r="AI6">
        <f>COUNT(AF4:AF1048576)</f>
        <v>1</v>
      </c>
      <c r="AT6" t="s">
        <v>15</v>
      </c>
      <c r="AU6">
        <f>COUNT(AR4:AR1048576)</f>
        <v>1</v>
      </c>
    </row>
    <row r="7" spans="1:47">
      <c r="A7">
        <v>46271</v>
      </c>
      <c r="B7" t="s">
        <v>22</v>
      </c>
      <c r="C7" t="s">
        <v>23</v>
      </c>
      <c r="D7">
        <v>10909</v>
      </c>
      <c r="E7">
        <v>6.3928141590000003</v>
      </c>
      <c r="F7">
        <v>6.3932061200000003</v>
      </c>
      <c r="G7">
        <v>3.9196100000005098E-4</v>
      </c>
      <c r="H7">
        <v>0.39196100000005102</v>
      </c>
      <c r="J7" t="s">
        <v>7</v>
      </c>
      <c r="K7">
        <f>K4/SQRT(K6)</f>
        <v>1.4616164954732652E-2</v>
      </c>
      <c r="M7">
        <v>36365</v>
      </c>
      <c r="N7" t="s">
        <v>24</v>
      </c>
      <c r="O7" t="s">
        <v>25</v>
      </c>
      <c r="P7">
        <v>10777</v>
      </c>
      <c r="Q7">
        <v>2.3505926E-2</v>
      </c>
      <c r="R7">
        <v>2.3902893000000001E-2</v>
      </c>
      <c r="S7">
        <v>3.96967000000001E-4</v>
      </c>
      <c r="T7">
        <v>0.39696700000000101</v>
      </c>
      <c r="V7" t="s">
        <v>7</v>
      </c>
      <c r="W7">
        <f>W4/SQRT(W6)</f>
        <v>8.9543007072228464E-3</v>
      </c>
      <c r="AH7" t="s">
        <v>7</v>
      </c>
      <c r="AI7">
        <f>AI4/SQRT(AI6)</f>
        <v>0</v>
      </c>
      <c r="AT7" t="s">
        <v>7</v>
      </c>
      <c r="AU7">
        <f>AU4/SQRT(AU6)</f>
        <v>0</v>
      </c>
    </row>
    <row r="8" spans="1:47">
      <c r="A8">
        <v>47202</v>
      </c>
      <c r="B8" t="s">
        <v>22</v>
      </c>
      <c r="C8" t="s">
        <v>23</v>
      </c>
      <c r="D8">
        <v>10909</v>
      </c>
      <c r="E8">
        <v>6.4023020270000002</v>
      </c>
      <c r="F8">
        <v>6.4026770590000002</v>
      </c>
      <c r="G8">
        <v>3.7503199999999699E-4</v>
      </c>
      <c r="H8">
        <v>0.37503199999999698</v>
      </c>
      <c r="J8" t="s">
        <v>11</v>
      </c>
      <c r="K8">
        <f>K7*1.96</f>
        <v>2.8647683311275995E-2</v>
      </c>
      <c r="M8">
        <v>44039</v>
      </c>
      <c r="N8" t="s">
        <v>24</v>
      </c>
      <c r="O8" t="s">
        <v>25</v>
      </c>
      <c r="P8">
        <v>10777</v>
      </c>
      <c r="Q8">
        <v>3.5791874000000001E-2</v>
      </c>
      <c r="R8">
        <v>3.6183833999999998E-2</v>
      </c>
      <c r="S8">
        <v>3.91959999999996E-4</v>
      </c>
      <c r="T8">
        <v>0.39195999999999598</v>
      </c>
      <c r="V8" t="s">
        <v>11</v>
      </c>
      <c r="W8">
        <f>W7*1.96</f>
        <v>1.7550429386156779E-2</v>
      </c>
      <c r="AH8" t="s">
        <v>11</v>
      </c>
      <c r="AI8">
        <f>AI7*1.96</f>
        <v>0</v>
      </c>
      <c r="AT8" t="s">
        <v>11</v>
      </c>
      <c r="AU8">
        <f>AU7*1.96</f>
        <v>0</v>
      </c>
    </row>
    <row r="9" spans="1:47">
      <c r="A9">
        <v>36039</v>
      </c>
      <c r="B9" t="s">
        <v>22</v>
      </c>
      <c r="C9" t="s">
        <v>23</v>
      </c>
      <c r="D9">
        <v>10843</v>
      </c>
      <c r="E9">
        <v>6.4202411169999998</v>
      </c>
      <c r="F9">
        <v>6.4206500049999997</v>
      </c>
      <c r="G9">
        <v>4.0888799999993998E-4</v>
      </c>
      <c r="H9">
        <v>0.40888799999994002</v>
      </c>
      <c r="J9" t="s">
        <v>12</v>
      </c>
      <c r="K9">
        <f>K7*2.576</f>
        <v>3.765124092339131E-2</v>
      </c>
      <c r="M9">
        <v>50439</v>
      </c>
      <c r="N9" t="s">
        <v>24</v>
      </c>
      <c r="O9" t="s">
        <v>25</v>
      </c>
      <c r="P9">
        <v>10777</v>
      </c>
      <c r="Q9">
        <v>5.1867007999999999E-2</v>
      </c>
      <c r="R9">
        <v>5.2269936000000003E-2</v>
      </c>
      <c r="S9">
        <v>4.0292800000000302E-4</v>
      </c>
      <c r="T9">
        <v>0.40292800000000301</v>
      </c>
      <c r="V9" t="s">
        <v>12</v>
      </c>
      <c r="W9">
        <f>W7*2.576</f>
        <v>2.3066278621806054E-2</v>
      </c>
      <c r="AH9" t="s">
        <v>12</v>
      </c>
      <c r="AI9">
        <f>AI7*2.576</f>
        <v>0</v>
      </c>
      <c r="AT9" t="s">
        <v>12</v>
      </c>
      <c r="AU9">
        <f>AU7*2.576</f>
        <v>0</v>
      </c>
    </row>
    <row r="10" spans="1:47">
      <c r="A10">
        <v>40027</v>
      </c>
      <c r="B10" t="s">
        <v>22</v>
      </c>
      <c r="C10" t="s">
        <v>23</v>
      </c>
      <c r="D10">
        <v>10909</v>
      </c>
      <c r="E10">
        <v>6.4242329600000003</v>
      </c>
      <c r="F10">
        <v>6.4246151449999997</v>
      </c>
      <c r="G10">
        <v>3.8218499999942402E-4</v>
      </c>
      <c r="H10">
        <v>0.38218499999942401</v>
      </c>
      <c r="J10" t="s">
        <v>16</v>
      </c>
      <c r="K10">
        <f>_xlfn.PERCENTILE.EXC(H4:H1048576,0.95)</f>
        <v>0.44889529999858602</v>
      </c>
      <c r="M10">
        <v>50826</v>
      </c>
      <c r="N10" t="s">
        <v>24</v>
      </c>
      <c r="O10" t="s">
        <v>25</v>
      </c>
      <c r="P10">
        <v>10843</v>
      </c>
      <c r="Q10">
        <v>5.2232980999999998E-2</v>
      </c>
      <c r="R10">
        <v>5.2562952000000003E-2</v>
      </c>
      <c r="S10">
        <v>3.2997100000000502E-4</v>
      </c>
      <c r="T10">
        <v>0.32997100000000501</v>
      </c>
      <c r="V10" t="s">
        <v>16</v>
      </c>
      <c r="W10">
        <f>_xlfn.PERCENTILE.EXC(T4:T1048576,0.95)</f>
        <v>0.4327773000001528</v>
      </c>
      <c r="AH10" t="s">
        <v>16</v>
      </c>
      <c r="AI10" t="e">
        <f>_xlfn.PERCENTILE.EXC(AF4:AF1048576,0.95)</f>
        <v>#NUM!</v>
      </c>
      <c r="AT10" t="s">
        <v>16</v>
      </c>
      <c r="AU10" t="e">
        <f>_xlfn.PERCENTILE.EXC(AR4:AR1048576,0.95)</f>
        <v>#NUM!</v>
      </c>
    </row>
    <row r="11" spans="1:47">
      <c r="A11">
        <v>59998</v>
      </c>
      <c r="B11" t="s">
        <v>22</v>
      </c>
      <c r="C11" t="s">
        <v>23</v>
      </c>
      <c r="D11">
        <v>10975</v>
      </c>
      <c r="E11">
        <v>6.4315891269999996</v>
      </c>
      <c r="F11">
        <v>6.4319801329999997</v>
      </c>
      <c r="G11">
        <v>3.9100600000008202E-4</v>
      </c>
      <c r="H11">
        <v>0.39100600000008201</v>
      </c>
      <c r="J11" t="s">
        <v>17</v>
      </c>
      <c r="K11">
        <f>_xlfn.PERCENTILE.EXC(H4:H1048576,0.99)</f>
        <v>0.48474366000030822</v>
      </c>
      <c r="M11">
        <v>52403</v>
      </c>
      <c r="N11" t="s">
        <v>24</v>
      </c>
      <c r="O11" t="s">
        <v>25</v>
      </c>
      <c r="P11">
        <v>10777</v>
      </c>
      <c r="Q11">
        <v>7.1101903999999994E-2</v>
      </c>
      <c r="R11">
        <v>7.1508883999999995E-2</v>
      </c>
      <c r="S11">
        <v>4.0698000000000101E-4</v>
      </c>
      <c r="T11">
        <v>0.40698000000000101</v>
      </c>
      <c r="V11" t="s">
        <v>17</v>
      </c>
      <c r="W11">
        <f>_xlfn.PERCENTILE.EXC(T4:T1048576,0.99)</f>
        <v>0.53761032999995562</v>
      </c>
      <c r="AH11" t="s">
        <v>17</v>
      </c>
      <c r="AI11" t="e">
        <f>_xlfn.PERCENTILE.EXC(AF4:AF1048576,0.99)</f>
        <v>#NUM!</v>
      </c>
      <c r="AT11" t="s">
        <v>17</v>
      </c>
      <c r="AU11" t="e">
        <f>_xlfn.PERCENTILE.EXC(AR4:AR1048576,0.99)</f>
        <v>#NUM!</v>
      </c>
    </row>
    <row r="12" spans="1:47">
      <c r="A12">
        <v>35203</v>
      </c>
      <c r="B12" t="s">
        <v>22</v>
      </c>
      <c r="C12" t="s">
        <v>23</v>
      </c>
      <c r="D12">
        <v>10975</v>
      </c>
      <c r="E12">
        <v>6.442759991</v>
      </c>
      <c r="F12">
        <v>6.443150997</v>
      </c>
      <c r="G12">
        <v>3.9100600000008202E-4</v>
      </c>
      <c r="H12">
        <v>0.39100600000008201</v>
      </c>
      <c r="M12">
        <v>47582</v>
      </c>
      <c r="N12" t="s">
        <v>24</v>
      </c>
      <c r="O12" t="s">
        <v>25</v>
      </c>
      <c r="P12">
        <v>10843</v>
      </c>
      <c r="Q12">
        <v>8.1159830000000002E-2</v>
      </c>
      <c r="R12">
        <v>8.1527948000000003E-2</v>
      </c>
      <c r="S12">
        <v>3.6811800000000002E-4</v>
      </c>
      <c r="T12">
        <v>0.368118</v>
      </c>
      <c r="AH12" t="s">
        <v>26</v>
      </c>
      <c r="AI12">
        <f>AB4/AE4/1024/1024*8</f>
        <v>734.22317981576884</v>
      </c>
      <c r="AT12" t="s">
        <v>26</v>
      </c>
      <c r="AU12">
        <f>AN4*8/AQ4/1024/1024</f>
        <v>774.38792091399228</v>
      </c>
    </row>
    <row r="13" spans="1:47">
      <c r="A13">
        <v>39676</v>
      </c>
      <c r="B13" t="s">
        <v>22</v>
      </c>
      <c r="C13" t="s">
        <v>23</v>
      </c>
      <c r="D13">
        <v>10909</v>
      </c>
      <c r="E13">
        <v>6.4453239440000001</v>
      </c>
      <c r="F13">
        <v>6.4457001690000002</v>
      </c>
      <c r="G13">
        <v>3.7622500000011801E-4</v>
      </c>
      <c r="H13">
        <v>0.37622500000011799</v>
      </c>
      <c r="M13">
        <v>43768</v>
      </c>
      <c r="N13" t="s">
        <v>24</v>
      </c>
      <c r="O13" t="s">
        <v>25</v>
      </c>
      <c r="P13">
        <v>10777</v>
      </c>
      <c r="Q13">
        <v>8.9950799999999997E-2</v>
      </c>
      <c r="R13">
        <v>9.0332985000000005E-2</v>
      </c>
      <c r="S13">
        <v>3.8218500000000699E-4</v>
      </c>
      <c r="T13">
        <v>0.38218500000000699</v>
      </c>
    </row>
    <row r="14" spans="1:47">
      <c r="A14">
        <v>59355</v>
      </c>
      <c r="B14" t="s">
        <v>22</v>
      </c>
      <c r="C14" t="s">
        <v>23</v>
      </c>
      <c r="D14">
        <v>10909</v>
      </c>
      <c r="E14">
        <v>6.4633679390000003</v>
      </c>
      <c r="F14">
        <v>6.4637620450000002</v>
      </c>
      <c r="G14">
        <v>3.9410599999989399E-4</v>
      </c>
      <c r="H14">
        <v>0.39410599999989399</v>
      </c>
      <c r="M14">
        <v>60001</v>
      </c>
      <c r="N14" t="s">
        <v>24</v>
      </c>
      <c r="O14" t="s">
        <v>25</v>
      </c>
      <c r="P14">
        <v>10777</v>
      </c>
      <c r="Q14">
        <v>0.101215839</v>
      </c>
      <c r="R14">
        <v>0.101599932</v>
      </c>
      <c r="S14">
        <v>3.8409300000000202E-4</v>
      </c>
      <c r="T14">
        <v>0.38409300000000202</v>
      </c>
    </row>
    <row r="15" spans="1:47">
      <c r="A15">
        <v>38351</v>
      </c>
      <c r="B15" t="s">
        <v>22</v>
      </c>
      <c r="C15" t="s">
        <v>23</v>
      </c>
      <c r="D15">
        <v>10975</v>
      </c>
      <c r="E15">
        <v>6.4718029499999998</v>
      </c>
      <c r="F15">
        <v>6.4722180370000002</v>
      </c>
      <c r="G15">
        <v>4.1508700000036897E-4</v>
      </c>
      <c r="H15">
        <v>0.41508700000036902</v>
      </c>
      <c r="M15">
        <v>56827</v>
      </c>
      <c r="N15" t="s">
        <v>24</v>
      </c>
      <c r="O15" t="s">
        <v>25</v>
      </c>
      <c r="P15">
        <v>10777</v>
      </c>
      <c r="Q15">
        <v>0.103286982</v>
      </c>
      <c r="R15">
        <v>0.10369086299999999</v>
      </c>
      <c r="S15">
        <v>4.0388099999999401E-4</v>
      </c>
      <c r="T15">
        <v>0.40388099999999399</v>
      </c>
    </row>
    <row r="16" spans="1:47">
      <c r="A16">
        <v>35978</v>
      </c>
      <c r="B16" t="s">
        <v>22</v>
      </c>
      <c r="C16" t="s">
        <v>23</v>
      </c>
      <c r="D16">
        <v>10909</v>
      </c>
      <c r="E16">
        <v>6.492763042</v>
      </c>
      <c r="F16">
        <v>6.4931881430000002</v>
      </c>
      <c r="G16">
        <v>4.2510100000025999E-4</v>
      </c>
      <c r="H16">
        <v>0.42510100000026002</v>
      </c>
      <c r="M16">
        <v>34257</v>
      </c>
      <c r="N16" t="s">
        <v>24</v>
      </c>
      <c r="O16" t="s">
        <v>25</v>
      </c>
      <c r="P16">
        <v>10777</v>
      </c>
      <c r="Q16">
        <v>0.115182877</v>
      </c>
      <c r="R16">
        <v>0.115568876</v>
      </c>
      <c r="S16">
        <v>3.8599899999999798E-4</v>
      </c>
      <c r="T16">
        <v>0.38599899999999798</v>
      </c>
    </row>
    <row r="17" spans="1:20">
      <c r="A17">
        <v>50203</v>
      </c>
      <c r="B17" t="s">
        <v>22</v>
      </c>
      <c r="C17" t="s">
        <v>23</v>
      </c>
      <c r="D17">
        <v>10909</v>
      </c>
      <c r="E17">
        <v>6.4998409749999997</v>
      </c>
      <c r="F17">
        <v>6.5002369880000002</v>
      </c>
      <c r="G17">
        <v>3.9601300000047203E-4</v>
      </c>
      <c r="H17">
        <v>0.39601300000047202</v>
      </c>
      <c r="M17">
        <v>46136</v>
      </c>
      <c r="N17" t="s">
        <v>24</v>
      </c>
      <c r="O17" t="s">
        <v>25</v>
      </c>
      <c r="P17">
        <v>10777</v>
      </c>
      <c r="Q17">
        <v>0.12656688699999999</v>
      </c>
      <c r="R17">
        <v>0.12695884700000001</v>
      </c>
      <c r="S17">
        <v>3.9196000000002402E-4</v>
      </c>
      <c r="T17">
        <v>0.39196000000002401</v>
      </c>
    </row>
    <row r="18" spans="1:20">
      <c r="A18">
        <v>45878</v>
      </c>
      <c r="B18" t="s">
        <v>22</v>
      </c>
      <c r="C18" t="s">
        <v>23</v>
      </c>
      <c r="D18">
        <v>10909</v>
      </c>
      <c r="E18">
        <v>6.5079400539999996</v>
      </c>
      <c r="F18">
        <v>6.5083179470000001</v>
      </c>
      <c r="G18">
        <v>3.77893000000462E-4</v>
      </c>
      <c r="H18">
        <v>0.377893000000462</v>
      </c>
      <c r="M18">
        <v>40425</v>
      </c>
      <c r="N18" t="s">
        <v>24</v>
      </c>
      <c r="O18" t="s">
        <v>25</v>
      </c>
      <c r="P18">
        <v>10777</v>
      </c>
      <c r="Q18">
        <v>0.138667822</v>
      </c>
      <c r="R18">
        <v>0.13905978199999999</v>
      </c>
      <c r="S18">
        <v>3.91959999999996E-4</v>
      </c>
      <c r="T18">
        <v>0.39195999999999598</v>
      </c>
    </row>
    <row r="19" spans="1:20">
      <c r="A19">
        <v>33648</v>
      </c>
      <c r="B19" t="s">
        <v>22</v>
      </c>
      <c r="C19" t="s">
        <v>23</v>
      </c>
      <c r="D19">
        <v>10777</v>
      </c>
      <c r="E19">
        <v>6.5119891169999997</v>
      </c>
      <c r="F19">
        <v>6.5123620029999998</v>
      </c>
      <c r="G19">
        <v>3.72886000000072E-4</v>
      </c>
      <c r="H19">
        <v>0.37288600000007199</v>
      </c>
      <c r="M19">
        <v>32961</v>
      </c>
      <c r="N19" t="s">
        <v>24</v>
      </c>
      <c r="O19" t="s">
        <v>25</v>
      </c>
      <c r="P19">
        <v>10777</v>
      </c>
      <c r="Q19">
        <v>0.15277790999999999</v>
      </c>
      <c r="R19">
        <v>0.15317201599999999</v>
      </c>
      <c r="S19">
        <v>3.9410600000000501E-4</v>
      </c>
      <c r="T19">
        <v>0.39410600000000501</v>
      </c>
    </row>
    <row r="20" spans="1:20">
      <c r="A20">
        <v>41691</v>
      </c>
      <c r="B20" t="s">
        <v>22</v>
      </c>
      <c r="C20" t="s">
        <v>23</v>
      </c>
      <c r="D20">
        <v>10909</v>
      </c>
      <c r="E20">
        <v>6.5294229980000003</v>
      </c>
      <c r="F20">
        <v>6.5297880169999996</v>
      </c>
      <c r="G20">
        <v>3.6501900000018801E-4</v>
      </c>
      <c r="H20">
        <v>0.365019000000188</v>
      </c>
      <c r="M20">
        <v>39830</v>
      </c>
      <c r="N20" t="s">
        <v>24</v>
      </c>
      <c r="O20" t="s">
        <v>25</v>
      </c>
      <c r="P20">
        <v>10777</v>
      </c>
      <c r="Q20">
        <v>0.15975499200000001</v>
      </c>
      <c r="R20">
        <v>0.160109997</v>
      </c>
      <c r="S20">
        <v>3.5500499999999098E-4</v>
      </c>
      <c r="T20">
        <v>0.35500499999999102</v>
      </c>
    </row>
    <row r="21" spans="1:20">
      <c r="A21">
        <v>48207</v>
      </c>
      <c r="B21" t="s">
        <v>22</v>
      </c>
      <c r="C21" t="s">
        <v>23</v>
      </c>
      <c r="D21">
        <v>10909</v>
      </c>
      <c r="E21">
        <v>6.5387589930000001</v>
      </c>
      <c r="F21">
        <v>6.5391471389999998</v>
      </c>
      <c r="G21">
        <v>3.8814599999970002E-4</v>
      </c>
      <c r="H21">
        <v>0.38814599999970001</v>
      </c>
      <c r="M21">
        <v>50316</v>
      </c>
      <c r="N21" t="s">
        <v>24</v>
      </c>
      <c r="O21" t="s">
        <v>25</v>
      </c>
      <c r="P21">
        <v>10777</v>
      </c>
      <c r="Q21">
        <v>0.166875839</v>
      </c>
      <c r="R21">
        <v>0.167248011</v>
      </c>
      <c r="S21">
        <v>3.7217200000000302E-4</v>
      </c>
      <c r="T21">
        <v>0.372172000000003</v>
      </c>
    </row>
    <row r="22" spans="1:20">
      <c r="A22">
        <v>45141</v>
      </c>
      <c r="B22" t="s">
        <v>22</v>
      </c>
      <c r="C22" t="s">
        <v>23</v>
      </c>
      <c r="D22">
        <v>10909</v>
      </c>
      <c r="E22">
        <v>6.5482709410000002</v>
      </c>
      <c r="F22">
        <v>6.5486590859999998</v>
      </c>
      <c r="G22">
        <v>3.8814499999961701E-4</v>
      </c>
      <c r="H22">
        <v>0.38814499999961699</v>
      </c>
      <c r="M22">
        <v>55113</v>
      </c>
      <c r="N22" t="s">
        <v>24</v>
      </c>
      <c r="O22" t="s">
        <v>25</v>
      </c>
      <c r="P22">
        <v>10777</v>
      </c>
      <c r="Q22">
        <v>0.174562931</v>
      </c>
      <c r="R22">
        <v>0.17491078400000001</v>
      </c>
      <c r="S22">
        <v>3.4785300000000902E-4</v>
      </c>
      <c r="T22">
        <v>0.34785300000000902</v>
      </c>
    </row>
    <row r="23" spans="1:20">
      <c r="A23">
        <v>32796</v>
      </c>
      <c r="B23" t="s">
        <v>22</v>
      </c>
      <c r="C23" t="s">
        <v>23</v>
      </c>
      <c r="D23">
        <v>10777</v>
      </c>
      <c r="E23">
        <v>6.5488469599999997</v>
      </c>
      <c r="F23">
        <v>6.5492119789999999</v>
      </c>
      <c r="G23">
        <v>3.6501900000018801E-4</v>
      </c>
      <c r="H23">
        <v>0.365019000000188</v>
      </c>
      <c r="M23">
        <v>57980</v>
      </c>
      <c r="N23" t="s">
        <v>24</v>
      </c>
      <c r="O23" t="s">
        <v>25</v>
      </c>
      <c r="P23">
        <v>10777</v>
      </c>
      <c r="Q23">
        <v>0.18446779299999999</v>
      </c>
      <c r="R23">
        <v>0.18485283899999999</v>
      </c>
      <c r="S23">
        <v>3.85046E-4</v>
      </c>
      <c r="T23">
        <v>0.385046</v>
      </c>
    </row>
    <row r="24" spans="1:20">
      <c r="A24">
        <v>59611</v>
      </c>
      <c r="B24" t="s">
        <v>22</v>
      </c>
      <c r="C24" t="s">
        <v>23</v>
      </c>
      <c r="D24">
        <v>10909</v>
      </c>
      <c r="E24">
        <v>6.5707149510000002</v>
      </c>
      <c r="F24">
        <v>6.5711090560000001</v>
      </c>
      <c r="G24">
        <v>3.9410499999981098E-4</v>
      </c>
      <c r="H24">
        <v>0.39410499999981102</v>
      </c>
      <c r="M24">
        <v>56273</v>
      </c>
      <c r="N24" t="s">
        <v>24</v>
      </c>
      <c r="O24" t="s">
        <v>25</v>
      </c>
      <c r="P24">
        <v>10777</v>
      </c>
      <c r="Q24">
        <v>0.196940899</v>
      </c>
      <c r="R24">
        <v>0.197328806</v>
      </c>
      <c r="S24">
        <v>3.8790699999999197E-4</v>
      </c>
      <c r="T24">
        <v>0.38790699999999201</v>
      </c>
    </row>
    <row r="25" spans="1:20">
      <c r="A25">
        <v>47722</v>
      </c>
      <c r="B25" t="s">
        <v>22</v>
      </c>
      <c r="C25" t="s">
        <v>23</v>
      </c>
      <c r="D25">
        <v>10975</v>
      </c>
      <c r="E25">
        <v>6.5741240980000004</v>
      </c>
      <c r="F25">
        <v>6.5744669440000001</v>
      </c>
      <c r="G25">
        <v>3.4284599999967398E-4</v>
      </c>
      <c r="H25">
        <v>0.34284599999967402</v>
      </c>
      <c r="M25">
        <v>39096</v>
      </c>
      <c r="N25" t="s">
        <v>24</v>
      </c>
      <c r="O25" t="s">
        <v>25</v>
      </c>
      <c r="P25">
        <v>10777</v>
      </c>
      <c r="Q25">
        <v>0.21116089800000001</v>
      </c>
      <c r="R25">
        <v>0.211516857</v>
      </c>
      <c r="S25">
        <v>3.5595899999998898E-4</v>
      </c>
      <c r="T25">
        <v>0.35595899999998898</v>
      </c>
    </row>
    <row r="26" spans="1:20">
      <c r="A26">
        <v>46279</v>
      </c>
      <c r="B26" t="s">
        <v>22</v>
      </c>
      <c r="C26" t="s">
        <v>23</v>
      </c>
      <c r="D26">
        <v>10909</v>
      </c>
      <c r="E26">
        <v>6.5922801489999996</v>
      </c>
      <c r="F26">
        <v>6.5926799770000004</v>
      </c>
      <c r="G26">
        <v>3.9982800000082299E-4</v>
      </c>
      <c r="H26">
        <v>0.39982800000082303</v>
      </c>
      <c r="M26">
        <v>48510</v>
      </c>
      <c r="N26" t="s">
        <v>24</v>
      </c>
      <c r="O26" t="s">
        <v>25</v>
      </c>
      <c r="P26">
        <v>10777</v>
      </c>
      <c r="Q26">
        <v>0.21421599399999999</v>
      </c>
      <c r="R26">
        <v>0.21458697299999999</v>
      </c>
      <c r="S26">
        <v>3.7097899999999302E-4</v>
      </c>
      <c r="T26">
        <v>0.37097899999999301</v>
      </c>
    </row>
    <row r="27" spans="1:20">
      <c r="A27">
        <v>43863</v>
      </c>
      <c r="B27" t="s">
        <v>22</v>
      </c>
      <c r="C27" t="s">
        <v>23</v>
      </c>
      <c r="D27">
        <v>10843</v>
      </c>
      <c r="E27">
        <v>6.6031501290000003</v>
      </c>
      <c r="F27">
        <v>6.603528023</v>
      </c>
      <c r="G27">
        <v>3.7789399999965602E-4</v>
      </c>
      <c r="H27">
        <v>0.37789399999965601</v>
      </c>
      <c r="M27">
        <v>42628</v>
      </c>
      <c r="N27" t="s">
        <v>24</v>
      </c>
      <c r="O27" t="s">
        <v>25</v>
      </c>
      <c r="P27">
        <v>10777</v>
      </c>
      <c r="Q27">
        <v>0.227254868</v>
      </c>
      <c r="R27">
        <v>0.227648973</v>
      </c>
      <c r="S27">
        <v>3.94105000000005E-4</v>
      </c>
      <c r="T27">
        <v>0.39410500000000498</v>
      </c>
    </row>
    <row r="28" spans="1:20">
      <c r="A28">
        <v>52100</v>
      </c>
      <c r="B28" t="s">
        <v>22</v>
      </c>
      <c r="C28" t="s">
        <v>23</v>
      </c>
      <c r="D28">
        <v>10909</v>
      </c>
      <c r="E28">
        <v>6.608106136</v>
      </c>
      <c r="F28">
        <v>6.6084680560000004</v>
      </c>
      <c r="G28">
        <v>3.61920000000459E-4</v>
      </c>
      <c r="H28">
        <v>0.36192000000045899</v>
      </c>
      <c r="M28">
        <v>35763</v>
      </c>
      <c r="N28" t="s">
        <v>24</v>
      </c>
      <c r="O28" t="s">
        <v>25</v>
      </c>
      <c r="P28">
        <v>10777</v>
      </c>
      <c r="Q28">
        <v>0.23324894900000001</v>
      </c>
      <c r="R28">
        <v>0.23362898800000001</v>
      </c>
      <c r="S28">
        <v>3.8003899999999798E-4</v>
      </c>
      <c r="T28">
        <v>0.38003899999999802</v>
      </c>
    </row>
    <row r="29" spans="1:20">
      <c r="A29">
        <v>42254</v>
      </c>
      <c r="B29" t="s">
        <v>22</v>
      </c>
      <c r="C29" t="s">
        <v>23</v>
      </c>
      <c r="D29">
        <v>10975</v>
      </c>
      <c r="E29">
        <v>6.6108660700000001</v>
      </c>
      <c r="F29">
        <v>6.6112320420000001</v>
      </c>
      <c r="G29">
        <v>3.6597199999999198E-4</v>
      </c>
      <c r="H29">
        <v>0.36597199999999203</v>
      </c>
      <c r="M29">
        <v>56648</v>
      </c>
      <c r="N29" t="s">
        <v>24</v>
      </c>
      <c r="O29" t="s">
        <v>25</v>
      </c>
      <c r="P29">
        <v>10777</v>
      </c>
      <c r="Q29">
        <v>0.25070381200000003</v>
      </c>
      <c r="R29">
        <v>0.251081944</v>
      </c>
      <c r="S29">
        <v>3.78131999999975E-4</v>
      </c>
      <c r="T29">
        <v>0.37813199999997499</v>
      </c>
    </row>
    <row r="30" spans="1:20">
      <c r="A30">
        <v>48922</v>
      </c>
      <c r="B30" t="s">
        <v>22</v>
      </c>
      <c r="C30" t="s">
        <v>23</v>
      </c>
      <c r="D30">
        <v>10909</v>
      </c>
      <c r="E30">
        <v>6.6311559679999998</v>
      </c>
      <c r="F30">
        <v>6.6315309999999998</v>
      </c>
      <c r="G30">
        <v>3.7503199999999699E-4</v>
      </c>
      <c r="H30">
        <v>0.37503199999999698</v>
      </c>
      <c r="M30">
        <v>48371</v>
      </c>
      <c r="N30" t="s">
        <v>24</v>
      </c>
      <c r="O30" t="s">
        <v>25</v>
      </c>
      <c r="P30">
        <v>10777</v>
      </c>
      <c r="Q30">
        <v>0.26229286200000002</v>
      </c>
      <c r="R30">
        <v>0.26267981499999998</v>
      </c>
      <c r="S30">
        <v>3.8695299999996698E-4</v>
      </c>
      <c r="T30">
        <v>0.38695299999996702</v>
      </c>
    </row>
    <row r="31" spans="1:20">
      <c r="A31">
        <v>47970</v>
      </c>
      <c r="B31" t="s">
        <v>22</v>
      </c>
      <c r="C31" t="s">
        <v>23</v>
      </c>
      <c r="D31">
        <v>10843</v>
      </c>
      <c r="E31">
        <v>6.634784937</v>
      </c>
      <c r="F31">
        <v>6.6351749900000003</v>
      </c>
      <c r="G31">
        <v>3.90053000000278E-4</v>
      </c>
      <c r="H31">
        <v>0.39005300000027798</v>
      </c>
      <c r="M31">
        <v>46724</v>
      </c>
      <c r="N31" t="s">
        <v>24</v>
      </c>
      <c r="O31" t="s">
        <v>25</v>
      </c>
      <c r="P31">
        <v>10777</v>
      </c>
      <c r="Q31">
        <v>0.27443194399999998</v>
      </c>
      <c r="R31">
        <v>0.27480387699999997</v>
      </c>
      <c r="S31">
        <v>3.7193299999998999E-4</v>
      </c>
      <c r="T31">
        <v>0.37193299999999002</v>
      </c>
    </row>
    <row r="32" spans="1:20">
      <c r="A32">
        <v>56932</v>
      </c>
      <c r="B32" t="s">
        <v>22</v>
      </c>
      <c r="C32" t="s">
        <v>23</v>
      </c>
      <c r="D32">
        <v>10975</v>
      </c>
      <c r="E32">
        <v>6.6458661560000003</v>
      </c>
      <c r="F32">
        <v>6.6462581160000003</v>
      </c>
      <c r="G32">
        <v>3.91959999999969E-4</v>
      </c>
      <c r="H32">
        <v>0.391959999999969</v>
      </c>
      <c r="M32">
        <v>34331</v>
      </c>
      <c r="N32" t="s">
        <v>24</v>
      </c>
      <c r="O32" t="s">
        <v>25</v>
      </c>
      <c r="P32">
        <v>10777</v>
      </c>
      <c r="Q32">
        <v>0.27759194399999998</v>
      </c>
      <c r="R32">
        <v>0.27795386300000002</v>
      </c>
      <c r="S32">
        <v>3.6191900000004298E-4</v>
      </c>
      <c r="T32">
        <v>0.36191900000004301</v>
      </c>
    </row>
    <row r="33" spans="1:20">
      <c r="A33">
        <v>47266</v>
      </c>
      <c r="B33" t="s">
        <v>22</v>
      </c>
      <c r="C33" t="s">
        <v>23</v>
      </c>
      <c r="D33">
        <v>10909</v>
      </c>
      <c r="E33">
        <v>6.6575591559999996</v>
      </c>
      <c r="F33">
        <v>6.6579539780000001</v>
      </c>
      <c r="G33">
        <v>3.9482200000051599E-4</v>
      </c>
      <c r="H33">
        <v>0.39482200000051598</v>
      </c>
      <c r="M33">
        <v>45631</v>
      </c>
      <c r="N33" t="s">
        <v>24</v>
      </c>
      <c r="O33" t="s">
        <v>25</v>
      </c>
      <c r="P33">
        <v>10843</v>
      </c>
      <c r="Q33">
        <v>0.28921580299999999</v>
      </c>
      <c r="R33">
        <v>0.289582014</v>
      </c>
      <c r="S33">
        <v>3.6621100000000501E-4</v>
      </c>
      <c r="T33">
        <v>0.366211000000005</v>
      </c>
    </row>
    <row r="34" spans="1:20">
      <c r="A34">
        <v>35388</v>
      </c>
      <c r="B34" t="s">
        <v>22</v>
      </c>
      <c r="C34" t="s">
        <v>23</v>
      </c>
      <c r="D34">
        <v>10975</v>
      </c>
      <c r="E34">
        <v>6.6696040630000004</v>
      </c>
      <c r="F34">
        <v>6.6699521539999997</v>
      </c>
      <c r="G34">
        <v>3.4809099999932798E-4</v>
      </c>
      <c r="H34">
        <v>0.34809099999932802</v>
      </c>
      <c r="M34">
        <v>59827</v>
      </c>
      <c r="N34" t="s">
        <v>24</v>
      </c>
      <c r="O34" t="s">
        <v>25</v>
      </c>
      <c r="P34">
        <v>10843</v>
      </c>
      <c r="Q34">
        <v>0.30041599299999999</v>
      </c>
      <c r="R34">
        <v>0.30078291899999998</v>
      </c>
      <c r="S34">
        <v>3.66925999999989E-4</v>
      </c>
      <c r="T34">
        <v>0.36692599999998898</v>
      </c>
    </row>
    <row r="35" spans="1:20">
      <c r="A35">
        <v>46265</v>
      </c>
      <c r="B35" t="s">
        <v>22</v>
      </c>
      <c r="C35" t="s">
        <v>23</v>
      </c>
      <c r="D35">
        <v>10843</v>
      </c>
      <c r="E35">
        <v>6.6794991489999997</v>
      </c>
      <c r="F35">
        <v>6.6798729899999998</v>
      </c>
      <c r="G35">
        <v>3.7384100000004101E-4</v>
      </c>
      <c r="H35">
        <v>0.373841000000041</v>
      </c>
      <c r="M35">
        <v>54699</v>
      </c>
      <c r="N35" t="s">
        <v>24</v>
      </c>
      <c r="O35" t="s">
        <v>25</v>
      </c>
      <c r="P35">
        <v>10777</v>
      </c>
      <c r="Q35">
        <v>0.303092957</v>
      </c>
      <c r="R35">
        <v>0.30347299599999999</v>
      </c>
      <c r="S35">
        <v>3.8003899999999798E-4</v>
      </c>
      <c r="T35">
        <v>0.38003899999999802</v>
      </c>
    </row>
    <row r="36" spans="1:20">
      <c r="A36">
        <v>33205</v>
      </c>
      <c r="B36" t="s">
        <v>22</v>
      </c>
      <c r="C36" t="s">
        <v>23</v>
      </c>
      <c r="D36">
        <v>10975</v>
      </c>
      <c r="E36">
        <v>6.6816880699999999</v>
      </c>
      <c r="F36">
        <v>6.6820311549999998</v>
      </c>
      <c r="G36">
        <v>3.4308499999990901E-4</v>
      </c>
      <c r="H36">
        <v>0.34308499999990899</v>
      </c>
      <c r="M36">
        <v>39712</v>
      </c>
      <c r="N36" t="s">
        <v>24</v>
      </c>
      <c r="O36" t="s">
        <v>25</v>
      </c>
      <c r="P36">
        <v>10777</v>
      </c>
      <c r="Q36">
        <v>0.31855487799999999</v>
      </c>
      <c r="R36">
        <v>0.31893897100000002</v>
      </c>
      <c r="S36">
        <v>3.8409300000002901E-4</v>
      </c>
      <c r="T36">
        <v>0.38409300000002899</v>
      </c>
    </row>
    <row r="37" spans="1:20">
      <c r="A37">
        <v>39016</v>
      </c>
      <c r="B37" t="s">
        <v>22</v>
      </c>
      <c r="C37" t="s">
        <v>23</v>
      </c>
      <c r="D37">
        <v>10909</v>
      </c>
      <c r="E37">
        <v>6.6932339670000003</v>
      </c>
      <c r="F37">
        <v>6.6936049459999998</v>
      </c>
      <c r="G37">
        <v>3.7097899999949299E-4</v>
      </c>
      <c r="H37">
        <v>0.37097899999949302</v>
      </c>
      <c r="M37">
        <v>50426</v>
      </c>
      <c r="N37" t="s">
        <v>24</v>
      </c>
      <c r="O37" t="s">
        <v>25</v>
      </c>
      <c r="P37">
        <v>10777</v>
      </c>
      <c r="Q37">
        <v>0.32383084299999998</v>
      </c>
      <c r="R37">
        <v>0.32421493499999998</v>
      </c>
      <c r="S37">
        <v>3.84092000000002E-4</v>
      </c>
      <c r="T37">
        <v>0.38409200000000199</v>
      </c>
    </row>
    <row r="38" spans="1:20">
      <c r="A38">
        <v>35570</v>
      </c>
      <c r="B38" t="s">
        <v>22</v>
      </c>
      <c r="C38" t="s">
        <v>23</v>
      </c>
      <c r="D38">
        <v>10909</v>
      </c>
      <c r="E38">
        <v>6.7027611729999999</v>
      </c>
      <c r="F38">
        <v>6.7031300070000004</v>
      </c>
      <c r="G38">
        <v>3.6883400000053902E-4</v>
      </c>
      <c r="H38">
        <v>0.36883400000053901</v>
      </c>
      <c r="M38">
        <v>45464</v>
      </c>
      <c r="N38" t="s">
        <v>24</v>
      </c>
      <c r="O38" t="s">
        <v>25</v>
      </c>
      <c r="P38">
        <v>10777</v>
      </c>
      <c r="Q38">
        <v>0.33619379999999999</v>
      </c>
      <c r="R38">
        <v>0.33657383899999999</v>
      </c>
      <c r="S38">
        <v>3.8003899999999798E-4</v>
      </c>
      <c r="T38">
        <v>0.38003899999999802</v>
      </c>
    </row>
    <row r="39" spans="1:20">
      <c r="A39">
        <v>55817</v>
      </c>
      <c r="B39" t="s">
        <v>22</v>
      </c>
      <c r="C39" t="s">
        <v>23</v>
      </c>
      <c r="D39">
        <v>10777</v>
      </c>
      <c r="E39">
        <v>6.7206990720000004</v>
      </c>
      <c r="F39">
        <v>6.721095085</v>
      </c>
      <c r="G39">
        <v>3.9601299999958401E-4</v>
      </c>
      <c r="H39">
        <v>0.396012999999584</v>
      </c>
      <c r="M39">
        <v>49089</v>
      </c>
      <c r="N39" t="s">
        <v>24</v>
      </c>
      <c r="O39" t="s">
        <v>25</v>
      </c>
      <c r="P39">
        <v>10777</v>
      </c>
      <c r="Q39">
        <v>0.35227394099999998</v>
      </c>
      <c r="R39">
        <v>0.352657795</v>
      </c>
      <c r="S39">
        <v>3.8385400000001598E-4</v>
      </c>
      <c r="T39">
        <v>0.38385400000001602</v>
      </c>
    </row>
    <row r="40" spans="1:20">
      <c r="A40">
        <v>54820</v>
      </c>
      <c r="B40" t="s">
        <v>22</v>
      </c>
      <c r="C40" t="s">
        <v>23</v>
      </c>
      <c r="D40">
        <v>10909</v>
      </c>
      <c r="E40">
        <v>6.7247660160000002</v>
      </c>
      <c r="F40">
        <v>6.7251470089999996</v>
      </c>
      <c r="G40">
        <v>3.8099299999938498E-4</v>
      </c>
      <c r="H40">
        <v>0.38099299999938502</v>
      </c>
      <c r="M40">
        <v>47883</v>
      </c>
      <c r="N40" t="s">
        <v>24</v>
      </c>
      <c r="O40" t="s">
        <v>25</v>
      </c>
      <c r="P40">
        <v>10777</v>
      </c>
      <c r="Q40">
        <v>0.35258889199999999</v>
      </c>
      <c r="R40">
        <v>0.35299086600000001</v>
      </c>
      <c r="S40">
        <v>4.0197400000002698E-4</v>
      </c>
      <c r="T40">
        <v>0.40197400000002698</v>
      </c>
    </row>
    <row r="41" spans="1:20">
      <c r="A41">
        <v>58065</v>
      </c>
      <c r="B41" t="s">
        <v>22</v>
      </c>
      <c r="C41" t="s">
        <v>23</v>
      </c>
      <c r="D41">
        <v>10843</v>
      </c>
      <c r="E41">
        <v>6.7320590019999997</v>
      </c>
      <c r="F41">
        <v>6.7324440479999996</v>
      </c>
      <c r="G41">
        <v>3.8504599999988898E-4</v>
      </c>
      <c r="H41">
        <v>0.38504599999988898</v>
      </c>
      <c r="M41">
        <v>36527</v>
      </c>
      <c r="N41" t="s">
        <v>24</v>
      </c>
      <c r="O41" t="s">
        <v>25</v>
      </c>
      <c r="P41">
        <v>10777</v>
      </c>
      <c r="Q41">
        <v>0.37150192300000001</v>
      </c>
      <c r="R41">
        <v>0.37187886199999998</v>
      </c>
      <c r="S41">
        <v>3.76938999999965E-4</v>
      </c>
      <c r="T41">
        <v>0.376938999999965</v>
      </c>
    </row>
    <row r="42" spans="1:20">
      <c r="A42">
        <v>34966</v>
      </c>
      <c r="B42" t="s">
        <v>22</v>
      </c>
      <c r="C42" t="s">
        <v>23</v>
      </c>
      <c r="D42">
        <v>10777</v>
      </c>
      <c r="E42">
        <v>6.74324894</v>
      </c>
      <c r="F42">
        <v>6.7436280249999996</v>
      </c>
      <c r="G42">
        <v>3.79084999999612E-4</v>
      </c>
      <c r="H42">
        <v>0.37908499999961198</v>
      </c>
      <c r="M42">
        <v>48988</v>
      </c>
      <c r="N42" t="s">
        <v>24</v>
      </c>
      <c r="O42" t="s">
        <v>25</v>
      </c>
      <c r="P42">
        <v>10777</v>
      </c>
      <c r="Q42">
        <v>0.38157582299999998</v>
      </c>
      <c r="R42">
        <v>0.38195395500000001</v>
      </c>
      <c r="S42">
        <v>3.78132000000031E-4</v>
      </c>
      <c r="T42">
        <v>0.378132000000031</v>
      </c>
    </row>
    <row r="43" spans="1:20">
      <c r="A43">
        <v>54098</v>
      </c>
      <c r="B43" t="s">
        <v>22</v>
      </c>
      <c r="C43" t="s">
        <v>23</v>
      </c>
      <c r="D43">
        <v>10777</v>
      </c>
      <c r="E43">
        <v>6.7458291050000003</v>
      </c>
      <c r="F43">
        <v>6.7462041380000004</v>
      </c>
      <c r="G43">
        <v>3.7503300000008E-4</v>
      </c>
      <c r="H43">
        <v>0.37503300000008</v>
      </c>
      <c r="M43">
        <v>38265</v>
      </c>
      <c r="N43" t="s">
        <v>24</v>
      </c>
      <c r="O43" t="s">
        <v>25</v>
      </c>
      <c r="P43">
        <v>10777</v>
      </c>
      <c r="Q43">
        <v>0.39033389099999999</v>
      </c>
      <c r="R43">
        <v>0.39070987699999998</v>
      </c>
      <c r="S43">
        <v>3.7598599999999401E-4</v>
      </c>
      <c r="T43">
        <v>0.37598599999999399</v>
      </c>
    </row>
    <row r="44" spans="1:20">
      <c r="A44">
        <v>52294</v>
      </c>
      <c r="B44" t="s">
        <v>22</v>
      </c>
      <c r="C44" t="s">
        <v>23</v>
      </c>
      <c r="D44">
        <v>10909</v>
      </c>
      <c r="E44">
        <v>6.7638549799999996</v>
      </c>
      <c r="F44">
        <v>6.7642581460000004</v>
      </c>
      <c r="G44">
        <v>4.0316600000078702E-4</v>
      </c>
      <c r="H44">
        <v>0.40316600000078701</v>
      </c>
      <c r="M44">
        <v>41726</v>
      </c>
      <c r="N44" t="s">
        <v>24</v>
      </c>
      <c r="O44" t="s">
        <v>25</v>
      </c>
      <c r="P44">
        <v>10777</v>
      </c>
      <c r="Q44">
        <v>0.40159392399999999</v>
      </c>
      <c r="R44">
        <v>0.40195798900000002</v>
      </c>
      <c r="S44">
        <v>3.6406500000002402E-4</v>
      </c>
      <c r="T44">
        <v>0.36406500000002401</v>
      </c>
    </row>
    <row r="45" spans="1:20">
      <c r="A45">
        <v>60407</v>
      </c>
      <c r="B45" t="s">
        <v>22</v>
      </c>
      <c r="C45" t="s">
        <v>23</v>
      </c>
      <c r="D45">
        <v>10909</v>
      </c>
      <c r="E45">
        <v>6.7723200319999997</v>
      </c>
      <c r="F45">
        <v>6.7726919649999999</v>
      </c>
      <c r="G45">
        <v>3.7193300000026798E-4</v>
      </c>
      <c r="H45">
        <v>0.37193300000026802</v>
      </c>
      <c r="M45">
        <v>48050</v>
      </c>
      <c r="N45" t="s">
        <v>24</v>
      </c>
      <c r="O45" t="s">
        <v>25</v>
      </c>
      <c r="P45">
        <v>10909</v>
      </c>
      <c r="Q45">
        <v>0.40364694600000001</v>
      </c>
      <c r="R45">
        <v>0.40402698500000001</v>
      </c>
      <c r="S45">
        <v>3.8003899999999798E-4</v>
      </c>
      <c r="T45">
        <v>0.38003899999999802</v>
      </c>
    </row>
    <row r="46" spans="1:20">
      <c r="A46">
        <v>58854</v>
      </c>
      <c r="B46" t="s">
        <v>22</v>
      </c>
      <c r="C46" t="s">
        <v>23</v>
      </c>
      <c r="D46">
        <v>10777</v>
      </c>
      <c r="E46">
        <v>6.7933020590000002</v>
      </c>
      <c r="F46">
        <v>6.793713093</v>
      </c>
      <c r="G46">
        <v>4.1103399999986503E-4</v>
      </c>
      <c r="H46">
        <v>0.41103399999986501</v>
      </c>
      <c r="M46">
        <v>45529</v>
      </c>
      <c r="N46" t="s">
        <v>24</v>
      </c>
      <c r="O46" t="s">
        <v>25</v>
      </c>
      <c r="P46">
        <v>10777</v>
      </c>
      <c r="Q46">
        <v>0.41556596800000001</v>
      </c>
      <c r="R46">
        <v>0.41594695999999998</v>
      </c>
      <c r="S46">
        <v>3.8099199999996799E-4</v>
      </c>
      <c r="T46">
        <v>0.38099199999996802</v>
      </c>
    </row>
    <row r="47" spans="1:20">
      <c r="A47">
        <v>52167</v>
      </c>
      <c r="B47" t="s">
        <v>22</v>
      </c>
      <c r="C47" t="s">
        <v>23</v>
      </c>
      <c r="D47">
        <v>10909</v>
      </c>
      <c r="E47">
        <v>6.8003671170000004</v>
      </c>
      <c r="F47">
        <v>6.80073595</v>
      </c>
      <c r="G47">
        <v>3.68832999999568E-4</v>
      </c>
      <c r="H47">
        <v>0.36883299999956798</v>
      </c>
      <c r="M47">
        <v>59930</v>
      </c>
      <c r="N47" t="s">
        <v>24</v>
      </c>
      <c r="O47" t="s">
        <v>25</v>
      </c>
      <c r="P47">
        <v>10777</v>
      </c>
      <c r="Q47">
        <v>0.426937819</v>
      </c>
      <c r="R47">
        <v>0.42729783100000002</v>
      </c>
      <c r="S47">
        <v>3.6001200000002E-4</v>
      </c>
      <c r="T47">
        <v>0.36001200000001998</v>
      </c>
    </row>
    <row r="48" spans="1:20">
      <c r="A48">
        <v>40877</v>
      </c>
      <c r="B48" t="s">
        <v>22</v>
      </c>
      <c r="C48" t="s">
        <v>23</v>
      </c>
      <c r="D48">
        <v>10777</v>
      </c>
      <c r="E48">
        <v>6.8084690569999999</v>
      </c>
      <c r="F48">
        <v>6.8087961669999997</v>
      </c>
      <c r="G48">
        <v>3.2710999999974102E-4</v>
      </c>
      <c r="H48">
        <v>0.327109999999741</v>
      </c>
      <c r="M48">
        <v>47967</v>
      </c>
      <c r="N48" t="s">
        <v>24</v>
      </c>
      <c r="O48" t="s">
        <v>25</v>
      </c>
      <c r="P48">
        <v>10777</v>
      </c>
      <c r="Q48">
        <v>0.43905496599999999</v>
      </c>
      <c r="R48">
        <v>0.43943882000000001</v>
      </c>
      <c r="S48">
        <v>3.8385400000001598E-4</v>
      </c>
      <c r="T48">
        <v>0.38385400000001602</v>
      </c>
    </row>
    <row r="49" spans="1:20">
      <c r="A49">
        <v>36259</v>
      </c>
      <c r="B49" t="s">
        <v>22</v>
      </c>
      <c r="C49" t="s">
        <v>23</v>
      </c>
      <c r="D49">
        <v>10909</v>
      </c>
      <c r="E49">
        <v>6.8124990460000001</v>
      </c>
      <c r="F49">
        <v>6.8183629510000001</v>
      </c>
      <c r="G49">
        <v>5.863905E-3</v>
      </c>
      <c r="H49">
        <v>5.8639049999999999</v>
      </c>
      <c r="M49">
        <v>34042</v>
      </c>
      <c r="N49" t="s">
        <v>24</v>
      </c>
      <c r="O49" t="s">
        <v>25</v>
      </c>
      <c r="P49">
        <v>10777</v>
      </c>
      <c r="Q49">
        <v>0.45312190099999999</v>
      </c>
      <c r="R49">
        <v>0.45352196700000003</v>
      </c>
      <c r="S49">
        <v>4.0006600000003201E-4</v>
      </c>
      <c r="T49">
        <v>0.40006600000003201</v>
      </c>
    </row>
    <row r="50" spans="1:20">
      <c r="A50">
        <v>57562</v>
      </c>
      <c r="B50" t="s">
        <v>22</v>
      </c>
      <c r="C50" t="s">
        <v>23</v>
      </c>
      <c r="D50">
        <v>10975</v>
      </c>
      <c r="E50">
        <v>6.8299641610000004</v>
      </c>
      <c r="F50">
        <v>6.8303720950000004</v>
      </c>
      <c r="G50">
        <v>4.0793400000005398E-4</v>
      </c>
      <c r="H50">
        <v>0.40793400000005398</v>
      </c>
      <c r="M50">
        <v>53222</v>
      </c>
      <c r="N50" t="s">
        <v>24</v>
      </c>
      <c r="O50" t="s">
        <v>25</v>
      </c>
      <c r="P50">
        <v>10777</v>
      </c>
      <c r="Q50">
        <v>0.46009588200000001</v>
      </c>
      <c r="R50">
        <v>0.46047592199999998</v>
      </c>
      <c r="S50">
        <v>3.8003999999997002E-4</v>
      </c>
      <c r="T50">
        <v>0.38003999999997001</v>
      </c>
    </row>
    <row r="51" spans="1:20">
      <c r="A51">
        <v>46092</v>
      </c>
      <c r="B51" t="s">
        <v>22</v>
      </c>
      <c r="C51" t="s">
        <v>23</v>
      </c>
      <c r="D51">
        <v>10777</v>
      </c>
      <c r="E51">
        <v>6.8392989640000001</v>
      </c>
      <c r="F51">
        <v>6.8396849629999998</v>
      </c>
      <c r="G51">
        <v>3.8599899999969202E-4</v>
      </c>
      <c r="H51">
        <v>0.38599899999969201</v>
      </c>
      <c r="M51">
        <v>45434</v>
      </c>
      <c r="N51" t="s">
        <v>24</v>
      </c>
      <c r="O51" t="s">
        <v>25</v>
      </c>
      <c r="P51">
        <v>10843</v>
      </c>
      <c r="Q51">
        <v>0.46723389599999998</v>
      </c>
      <c r="R51">
        <v>0.46759796100000001</v>
      </c>
      <c r="S51">
        <v>3.6406500000002402E-4</v>
      </c>
      <c r="T51">
        <v>0.36406500000002401</v>
      </c>
    </row>
    <row r="52" spans="1:20">
      <c r="A52">
        <v>58652</v>
      </c>
      <c r="B52" t="s">
        <v>22</v>
      </c>
      <c r="C52" t="s">
        <v>23</v>
      </c>
      <c r="D52">
        <v>10975</v>
      </c>
      <c r="E52">
        <v>6.8487820629999998</v>
      </c>
      <c r="F52">
        <v>6.8491449360000001</v>
      </c>
      <c r="G52">
        <v>3.6287300000026302E-4</v>
      </c>
      <c r="H52">
        <v>0.36287300000026301</v>
      </c>
      <c r="M52">
        <v>40441</v>
      </c>
      <c r="N52" t="s">
        <v>24</v>
      </c>
      <c r="O52" t="s">
        <v>25</v>
      </c>
      <c r="P52">
        <v>10777</v>
      </c>
      <c r="Q52">
        <v>0.47492981000000001</v>
      </c>
      <c r="R52">
        <v>0.47531986199999998</v>
      </c>
      <c r="S52">
        <v>3.9005199999997398E-4</v>
      </c>
      <c r="T52">
        <v>0.39005199999997398</v>
      </c>
    </row>
    <row r="53" spans="1:20">
      <c r="A53">
        <v>35203</v>
      </c>
      <c r="B53" t="s">
        <v>22</v>
      </c>
      <c r="C53" t="s">
        <v>23</v>
      </c>
      <c r="D53">
        <v>11041</v>
      </c>
      <c r="E53">
        <v>6.8493039610000004</v>
      </c>
      <c r="F53">
        <v>6.8496479990000001</v>
      </c>
      <c r="G53">
        <v>3.4403799999971303E-4</v>
      </c>
      <c r="H53">
        <v>0.34403799999971302</v>
      </c>
      <c r="M53">
        <v>51701</v>
      </c>
      <c r="N53" t="s">
        <v>24</v>
      </c>
      <c r="O53" t="s">
        <v>25</v>
      </c>
      <c r="P53">
        <v>10777</v>
      </c>
      <c r="Q53">
        <v>0.48482585</v>
      </c>
      <c r="R53">
        <v>0.485204935</v>
      </c>
      <c r="S53">
        <v>3.7908500000000101E-4</v>
      </c>
      <c r="T53">
        <v>0.379085000000001</v>
      </c>
    </row>
    <row r="54" spans="1:20">
      <c r="A54">
        <v>37052</v>
      </c>
      <c r="B54" t="s">
        <v>22</v>
      </c>
      <c r="C54" t="s">
        <v>23</v>
      </c>
      <c r="D54">
        <v>10975</v>
      </c>
      <c r="E54">
        <v>6.8712120060000004</v>
      </c>
      <c r="F54">
        <v>6.8715839389999998</v>
      </c>
      <c r="G54">
        <v>3.7193299999938002E-4</v>
      </c>
      <c r="H54">
        <v>0.37193299999938001</v>
      </c>
      <c r="M54">
        <v>49353</v>
      </c>
      <c r="N54" t="s">
        <v>24</v>
      </c>
      <c r="O54" t="s">
        <v>25</v>
      </c>
      <c r="P54">
        <v>10777</v>
      </c>
      <c r="Q54">
        <v>0.49730586999999998</v>
      </c>
      <c r="R54">
        <v>0.49769783000000001</v>
      </c>
      <c r="S54">
        <v>3.9196000000002402E-4</v>
      </c>
      <c r="T54">
        <v>0.39196000000002401</v>
      </c>
    </row>
    <row r="55" spans="1:20">
      <c r="A55">
        <v>51908</v>
      </c>
      <c r="B55" t="s">
        <v>22</v>
      </c>
      <c r="C55" t="s">
        <v>23</v>
      </c>
      <c r="D55">
        <v>10843</v>
      </c>
      <c r="E55">
        <v>6.8746001720000001</v>
      </c>
      <c r="F55">
        <v>6.8749790190000004</v>
      </c>
      <c r="G55">
        <v>3.78847000000348E-4</v>
      </c>
      <c r="H55">
        <v>0.37884700000034799</v>
      </c>
      <c r="M55">
        <v>57722</v>
      </c>
      <c r="N55" t="s">
        <v>24</v>
      </c>
      <c r="O55" t="s">
        <v>25</v>
      </c>
      <c r="P55">
        <v>10777</v>
      </c>
      <c r="Q55">
        <v>0.51155090299999995</v>
      </c>
      <c r="R55">
        <v>0.51196289100000003</v>
      </c>
      <c r="S55">
        <v>4.1198800000008501E-4</v>
      </c>
      <c r="T55">
        <v>0.41198800000008501</v>
      </c>
    </row>
    <row r="56" spans="1:20">
      <c r="A56">
        <v>58897</v>
      </c>
      <c r="B56" t="s">
        <v>22</v>
      </c>
      <c r="C56" t="s">
        <v>23</v>
      </c>
      <c r="D56">
        <v>10975</v>
      </c>
      <c r="E56">
        <v>6.892765045</v>
      </c>
      <c r="F56">
        <v>6.8931131360000002</v>
      </c>
      <c r="G56">
        <v>3.48091000000216E-4</v>
      </c>
      <c r="H56">
        <v>0.34809100000021598</v>
      </c>
      <c r="M56">
        <v>43765</v>
      </c>
      <c r="N56" t="s">
        <v>24</v>
      </c>
      <c r="O56" t="s">
        <v>25</v>
      </c>
      <c r="P56">
        <v>10777</v>
      </c>
      <c r="Q56">
        <v>0.51465797400000002</v>
      </c>
      <c r="R56">
        <v>0.51505088799999998</v>
      </c>
      <c r="S56">
        <v>3.9291399999996602E-4</v>
      </c>
      <c r="T56">
        <v>0.39291399999996601</v>
      </c>
    </row>
    <row r="57" spans="1:20">
      <c r="A57">
        <v>34418</v>
      </c>
      <c r="B57" t="s">
        <v>22</v>
      </c>
      <c r="C57" t="s">
        <v>23</v>
      </c>
      <c r="D57">
        <v>10777</v>
      </c>
      <c r="E57">
        <v>6.9036459920000004</v>
      </c>
      <c r="F57">
        <v>6.9040939809999999</v>
      </c>
      <c r="G57">
        <v>4.4798899999953697E-4</v>
      </c>
      <c r="H57">
        <v>0.44798899999953701</v>
      </c>
      <c r="M57">
        <v>33989</v>
      </c>
      <c r="N57" t="s">
        <v>24</v>
      </c>
      <c r="O57" t="s">
        <v>25</v>
      </c>
      <c r="P57">
        <v>10843</v>
      </c>
      <c r="Q57">
        <v>0.52764797200000002</v>
      </c>
      <c r="R57">
        <v>0.52801299099999999</v>
      </c>
      <c r="S57">
        <v>3.6501899999996602E-4</v>
      </c>
      <c r="T57">
        <v>0.36501899999996601</v>
      </c>
    </row>
    <row r="58" spans="1:20">
      <c r="A58">
        <v>51387</v>
      </c>
      <c r="B58" t="s">
        <v>22</v>
      </c>
      <c r="C58" t="s">
        <v>23</v>
      </c>
      <c r="D58">
        <v>10909</v>
      </c>
      <c r="E58">
        <v>6.9085290429999997</v>
      </c>
      <c r="F58">
        <v>6.908910036</v>
      </c>
      <c r="G58">
        <v>3.8099300000027299E-4</v>
      </c>
      <c r="H58">
        <v>0.38099300000027297</v>
      </c>
      <c r="M58">
        <v>35874</v>
      </c>
      <c r="N58" t="s">
        <v>24</v>
      </c>
      <c r="O58" t="s">
        <v>25</v>
      </c>
      <c r="P58">
        <v>10777</v>
      </c>
      <c r="Q58">
        <v>0.53361201300000005</v>
      </c>
      <c r="R58">
        <v>0.53399896599999996</v>
      </c>
      <c r="S58">
        <v>3.8695299999991201E-4</v>
      </c>
      <c r="T58">
        <v>0.38695299999991201</v>
      </c>
    </row>
    <row r="59" spans="1:20">
      <c r="A59">
        <v>46236</v>
      </c>
      <c r="B59" t="s">
        <v>22</v>
      </c>
      <c r="C59" t="s">
        <v>23</v>
      </c>
      <c r="D59">
        <v>10975</v>
      </c>
      <c r="E59">
        <v>6.911306143</v>
      </c>
      <c r="F59">
        <v>6.9116561409999999</v>
      </c>
      <c r="G59">
        <v>3.4999799999990699E-4</v>
      </c>
      <c r="H59">
        <v>0.34999799999990699</v>
      </c>
      <c r="M59">
        <v>37113</v>
      </c>
      <c r="N59" t="s">
        <v>24</v>
      </c>
      <c r="O59" t="s">
        <v>25</v>
      </c>
      <c r="P59">
        <v>10777</v>
      </c>
      <c r="Q59">
        <v>0.55108094200000002</v>
      </c>
      <c r="R59">
        <v>0.55147790900000004</v>
      </c>
      <c r="S59">
        <v>3.9696700000002501E-4</v>
      </c>
      <c r="T59">
        <v>0.39696700000002499</v>
      </c>
    </row>
    <row r="60" spans="1:20">
      <c r="A60">
        <v>50216</v>
      </c>
      <c r="B60" t="s">
        <v>22</v>
      </c>
      <c r="C60" t="s">
        <v>23</v>
      </c>
      <c r="D60">
        <v>10909</v>
      </c>
      <c r="E60">
        <v>6.9316470619999997</v>
      </c>
      <c r="F60">
        <v>6.9320900439999997</v>
      </c>
      <c r="G60">
        <v>4.4298200000003602E-4</v>
      </c>
      <c r="H60">
        <v>0.44298200000003601</v>
      </c>
      <c r="M60">
        <v>44749</v>
      </c>
      <c r="N60" t="s">
        <v>24</v>
      </c>
      <c r="O60" t="s">
        <v>25</v>
      </c>
      <c r="P60">
        <v>10777</v>
      </c>
      <c r="Q60">
        <v>0.56268096000000001</v>
      </c>
      <c r="R60">
        <v>0.56307983399999995</v>
      </c>
      <c r="S60">
        <v>3.98873999999938E-4</v>
      </c>
      <c r="T60">
        <v>0.398873999999938</v>
      </c>
    </row>
    <row r="61" spans="1:20">
      <c r="A61">
        <v>52997</v>
      </c>
      <c r="B61" t="s">
        <v>22</v>
      </c>
      <c r="C61" t="s">
        <v>23</v>
      </c>
      <c r="D61">
        <v>10777</v>
      </c>
      <c r="E61">
        <v>6.9352481370000003</v>
      </c>
      <c r="F61">
        <v>6.9356889720000003</v>
      </c>
      <c r="G61">
        <v>4.4083500000002802E-4</v>
      </c>
      <c r="H61">
        <v>0.44083500000002801</v>
      </c>
      <c r="M61">
        <v>43969</v>
      </c>
      <c r="N61" t="s">
        <v>24</v>
      </c>
      <c r="O61" t="s">
        <v>25</v>
      </c>
      <c r="P61">
        <v>10777</v>
      </c>
      <c r="Q61">
        <v>0.57481193500000005</v>
      </c>
      <c r="R61">
        <v>0.57520580300000002</v>
      </c>
      <c r="S61">
        <v>3.9386799999996299E-4</v>
      </c>
      <c r="T61">
        <v>0.39386799999996303</v>
      </c>
    </row>
    <row r="62" spans="1:20">
      <c r="A62">
        <v>57026</v>
      </c>
      <c r="B62" t="s">
        <v>22</v>
      </c>
      <c r="C62" t="s">
        <v>23</v>
      </c>
      <c r="D62">
        <v>10777</v>
      </c>
      <c r="E62">
        <v>6.9464421270000001</v>
      </c>
      <c r="F62">
        <v>6.9468829630000002</v>
      </c>
      <c r="G62">
        <v>4.4083600000011097E-4</v>
      </c>
      <c r="H62">
        <v>0.44083600000011097</v>
      </c>
      <c r="M62">
        <v>42295</v>
      </c>
      <c r="N62" t="s">
        <v>24</v>
      </c>
      <c r="O62" t="s">
        <v>25</v>
      </c>
      <c r="P62">
        <v>10843</v>
      </c>
      <c r="Q62">
        <v>0.57796192199999996</v>
      </c>
      <c r="R62">
        <v>0.57832288700000001</v>
      </c>
      <c r="S62">
        <v>3.6096500000004601E-4</v>
      </c>
      <c r="T62">
        <v>0.360965000000046</v>
      </c>
    </row>
    <row r="63" spans="1:20">
      <c r="A63">
        <v>51578</v>
      </c>
      <c r="B63" t="s">
        <v>22</v>
      </c>
      <c r="C63" t="s">
        <v>23</v>
      </c>
      <c r="D63">
        <v>10777</v>
      </c>
      <c r="E63">
        <v>6.9580430980000001</v>
      </c>
      <c r="F63">
        <v>6.9585001469999996</v>
      </c>
      <c r="G63">
        <v>4.5704899999954302E-4</v>
      </c>
      <c r="H63">
        <v>0.45704899999954302</v>
      </c>
      <c r="M63">
        <v>53120</v>
      </c>
      <c r="N63" t="s">
        <v>24</v>
      </c>
      <c r="O63" t="s">
        <v>25</v>
      </c>
      <c r="P63">
        <v>10843</v>
      </c>
      <c r="Q63">
        <v>0.58959579500000003</v>
      </c>
      <c r="R63">
        <v>0.589960814</v>
      </c>
      <c r="S63">
        <v>3.6501899999996602E-4</v>
      </c>
      <c r="T63">
        <v>0.36501899999996601</v>
      </c>
    </row>
    <row r="64" spans="1:20">
      <c r="A64">
        <v>47846</v>
      </c>
      <c r="B64" t="s">
        <v>22</v>
      </c>
      <c r="C64" t="s">
        <v>23</v>
      </c>
      <c r="D64">
        <v>10777</v>
      </c>
      <c r="E64">
        <v>6.9700920579999996</v>
      </c>
      <c r="F64">
        <v>6.9705181119999997</v>
      </c>
      <c r="G64">
        <v>4.2605400000006401E-4</v>
      </c>
      <c r="H64">
        <v>0.42605400000006399</v>
      </c>
      <c r="M64">
        <v>43499</v>
      </c>
      <c r="N64" t="s">
        <v>24</v>
      </c>
      <c r="O64" t="s">
        <v>25</v>
      </c>
      <c r="P64">
        <v>10843</v>
      </c>
      <c r="Q64">
        <v>0.60078001000000003</v>
      </c>
      <c r="R64">
        <v>0.60115885700000005</v>
      </c>
      <c r="S64">
        <v>3.7884700000001499E-4</v>
      </c>
      <c r="T64">
        <v>0.37884700000001498</v>
      </c>
    </row>
    <row r="65" spans="1:20">
      <c r="A65">
        <v>40913</v>
      </c>
      <c r="B65" t="s">
        <v>22</v>
      </c>
      <c r="C65" t="s">
        <v>23</v>
      </c>
      <c r="D65">
        <v>10843</v>
      </c>
      <c r="E65">
        <v>6.9799900050000003</v>
      </c>
      <c r="F65">
        <v>6.9804210659999999</v>
      </c>
      <c r="G65">
        <v>4.3106099999956599E-4</v>
      </c>
      <c r="H65">
        <v>0.43106099999956599</v>
      </c>
      <c r="M65">
        <v>45044</v>
      </c>
      <c r="N65" t="s">
        <v>24</v>
      </c>
      <c r="O65" t="s">
        <v>25</v>
      </c>
      <c r="P65">
        <v>10777</v>
      </c>
      <c r="Q65">
        <v>0.60343980799999997</v>
      </c>
      <c r="R65">
        <v>0.60381794</v>
      </c>
      <c r="S65">
        <v>3.78132000000031E-4</v>
      </c>
      <c r="T65">
        <v>0.378132000000031</v>
      </c>
    </row>
    <row r="66" spans="1:20">
      <c r="A66">
        <v>39651</v>
      </c>
      <c r="B66" t="s">
        <v>22</v>
      </c>
      <c r="C66" t="s">
        <v>23</v>
      </c>
      <c r="D66">
        <v>10909</v>
      </c>
      <c r="E66">
        <v>6.9821290969999996</v>
      </c>
      <c r="F66">
        <v>6.9825160500000001</v>
      </c>
      <c r="G66">
        <v>3.8695300000046701E-4</v>
      </c>
      <c r="H66">
        <v>0.38695300000046701</v>
      </c>
      <c r="M66">
        <v>56931</v>
      </c>
      <c r="N66" t="s">
        <v>24</v>
      </c>
      <c r="O66" t="s">
        <v>25</v>
      </c>
      <c r="P66">
        <v>10777</v>
      </c>
      <c r="Q66">
        <v>0.61892700199999995</v>
      </c>
      <c r="R66">
        <v>0.61932396899999997</v>
      </c>
      <c r="S66">
        <v>3.9696700000002501E-4</v>
      </c>
      <c r="T66">
        <v>0.39696700000002499</v>
      </c>
    </row>
    <row r="67" spans="1:20">
      <c r="A67">
        <v>46951</v>
      </c>
      <c r="B67" t="s">
        <v>22</v>
      </c>
      <c r="C67" t="s">
        <v>23</v>
      </c>
      <c r="D67">
        <v>10777</v>
      </c>
      <c r="E67">
        <v>6.9936611649999998</v>
      </c>
      <c r="F67">
        <v>6.9940741060000002</v>
      </c>
      <c r="G67">
        <v>4.1294100000044398E-4</v>
      </c>
      <c r="H67">
        <v>0.41294100000044398</v>
      </c>
      <c r="M67">
        <v>36282</v>
      </c>
      <c r="N67" t="s">
        <v>24</v>
      </c>
      <c r="O67" t="s">
        <v>25</v>
      </c>
      <c r="P67">
        <v>10777</v>
      </c>
      <c r="Q67">
        <v>0.62421393400000003</v>
      </c>
      <c r="R67">
        <v>0.62460684799999999</v>
      </c>
      <c r="S67">
        <v>3.9291399999996602E-4</v>
      </c>
      <c r="T67">
        <v>0.39291399999996601</v>
      </c>
    </row>
    <row r="68" spans="1:20">
      <c r="A68">
        <v>49656</v>
      </c>
      <c r="B68" t="s">
        <v>22</v>
      </c>
      <c r="C68" t="s">
        <v>23</v>
      </c>
      <c r="D68">
        <v>10843</v>
      </c>
      <c r="E68">
        <v>7.0032269950000003</v>
      </c>
      <c r="F68">
        <v>7.0036470890000002</v>
      </c>
      <c r="G68">
        <v>4.2009399999986998E-4</v>
      </c>
      <c r="H68">
        <v>0.42009399999987002</v>
      </c>
      <c r="M68">
        <v>35806</v>
      </c>
      <c r="N68" t="s">
        <v>24</v>
      </c>
      <c r="O68" t="s">
        <v>25</v>
      </c>
      <c r="P68">
        <v>10777</v>
      </c>
      <c r="Q68">
        <v>0.63663291899999996</v>
      </c>
      <c r="R68">
        <v>0.63702583300000004</v>
      </c>
      <c r="S68">
        <v>3.9291400000007699E-4</v>
      </c>
      <c r="T68">
        <v>0.39291400000007698</v>
      </c>
    </row>
    <row r="69" spans="1:20">
      <c r="A69">
        <v>52866</v>
      </c>
      <c r="B69" t="s">
        <v>22</v>
      </c>
      <c r="C69" t="s">
        <v>23</v>
      </c>
      <c r="D69">
        <v>10777</v>
      </c>
      <c r="E69">
        <v>7.0211300850000002</v>
      </c>
      <c r="F69">
        <v>7.0215871329999997</v>
      </c>
      <c r="G69">
        <v>4.5704799999946001E-4</v>
      </c>
      <c r="H69">
        <v>0.45704799999946</v>
      </c>
      <c r="M69">
        <v>34458</v>
      </c>
      <c r="N69" t="s">
        <v>24</v>
      </c>
      <c r="O69" t="s">
        <v>25</v>
      </c>
      <c r="P69">
        <v>11239</v>
      </c>
      <c r="Q69">
        <v>0.65343689900000002</v>
      </c>
      <c r="R69">
        <v>0.653912783</v>
      </c>
      <c r="S69">
        <v>4.7588399999998199E-4</v>
      </c>
      <c r="T69">
        <v>0.47588399999998199</v>
      </c>
    </row>
    <row r="70" spans="1:20">
      <c r="A70">
        <v>56259</v>
      </c>
      <c r="B70" t="s">
        <v>22</v>
      </c>
      <c r="C70" t="s">
        <v>23</v>
      </c>
      <c r="D70">
        <v>10843</v>
      </c>
      <c r="E70">
        <v>7.0251419540000004</v>
      </c>
      <c r="F70">
        <v>7.0254671569999996</v>
      </c>
      <c r="G70">
        <v>3.2520299999916298E-4</v>
      </c>
      <c r="H70">
        <v>0.32520299999916302</v>
      </c>
      <c r="M70">
        <v>45114</v>
      </c>
      <c r="N70" t="s">
        <v>24</v>
      </c>
      <c r="O70" t="s">
        <v>25</v>
      </c>
      <c r="P70">
        <v>11239</v>
      </c>
      <c r="Q70">
        <v>0.65350389499999995</v>
      </c>
      <c r="R70">
        <v>0.65392899500000001</v>
      </c>
      <c r="S70">
        <v>4.2510000000006698E-4</v>
      </c>
      <c r="T70">
        <v>0.42510000000006698</v>
      </c>
    </row>
    <row r="71" spans="1:20">
      <c r="A71">
        <v>45017</v>
      </c>
      <c r="B71" t="s">
        <v>22</v>
      </c>
      <c r="C71" t="s">
        <v>23</v>
      </c>
      <c r="D71">
        <v>10975</v>
      </c>
      <c r="E71">
        <v>7.0324211119999998</v>
      </c>
      <c r="F71">
        <v>7.0327451229999998</v>
      </c>
      <c r="G71">
        <v>3.2401100000001201E-4</v>
      </c>
      <c r="H71">
        <v>0.32401100000001198</v>
      </c>
      <c r="M71">
        <v>56151</v>
      </c>
      <c r="N71" t="s">
        <v>24</v>
      </c>
      <c r="O71" t="s">
        <v>25</v>
      </c>
      <c r="P71">
        <v>10777</v>
      </c>
      <c r="Q71">
        <v>0.67217993700000001</v>
      </c>
      <c r="R71">
        <v>0.67255091700000003</v>
      </c>
      <c r="S71">
        <v>3.7098000000001998E-4</v>
      </c>
      <c r="T71">
        <v>0.37098000000002002</v>
      </c>
    </row>
    <row r="72" spans="1:20">
      <c r="A72">
        <v>53897</v>
      </c>
      <c r="B72" t="s">
        <v>22</v>
      </c>
      <c r="C72" t="s">
        <v>23</v>
      </c>
      <c r="D72">
        <v>10909</v>
      </c>
      <c r="E72">
        <v>7.0436360840000001</v>
      </c>
      <c r="F72">
        <v>7.0439980029999996</v>
      </c>
      <c r="G72">
        <v>3.6191899999948797E-4</v>
      </c>
      <c r="H72">
        <v>0.36191899999948801</v>
      </c>
      <c r="M72">
        <v>49676</v>
      </c>
      <c r="N72" t="s">
        <v>24</v>
      </c>
      <c r="O72" t="s">
        <v>25</v>
      </c>
      <c r="P72">
        <v>10843</v>
      </c>
      <c r="Q72">
        <v>0.68200588200000001</v>
      </c>
      <c r="R72">
        <v>0.68237495400000003</v>
      </c>
      <c r="S72">
        <v>3.6907200000002501E-4</v>
      </c>
      <c r="T72">
        <v>0.36907200000002499</v>
      </c>
    </row>
    <row r="73" spans="1:20">
      <c r="A73">
        <v>59739</v>
      </c>
      <c r="B73" t="s">
        <v>22</v>
      </c>
      <c r="C73" t="s">
        <v>23</v>
      </c>
      <c r="D73">
        <v>10975</v>
      </c>
      <c r="E73">
        <v>7.0462059970000004</v>
      </c>
      <c r="F73">
        <v>7.046560049</v>
      </c>
      <c r="G73">
        <v>3.5405199999960502E-4</v>
      </c>
      <c r="H73">
        <v>0.35405199999960502</v>
      </c>
      <c r="M73">
        <v>35007</v>
      </c>
      <c r="N73" t="s">
        <v>24</v>
      </c>
      <c r="O73" t="s">
        <v>25</v>
      </c>
      <c r="P73">
        <v>10777</v>
      </c>
      <c r="Q73">
        <v>0.69070482300000002</v>
      </c>
      <c r="R73">
        <v>0.69108200099999995</v>
      </c>
      <c r="S73">
        <v>3.7717799999992198E-4</v>
      </c>
      <c r="T73">
        <v>0.37717799999992202</v>
      </c>
    </row>
    <row r="74" spans="1:20">
      <c r="A74">
        <v>46156</v>
      </c>
      <c r="B74" t="s">
        <v>22</v>
      </c>
      <c r="C74" t="s">
        <v>23</v>
      </c>
      <c r="D74">
        <v>10975</v>
      </c>
      <c r="E74">
        <v>7.0642411709999999</v>
      </c>
      <c r="F74">
        <v>7.0645971300000001</v>
      </c>
      <c r="G74">
        <v>3.55959000000183E-4</v>
      </c>
      <c r="H74">
        <v>0.35595900000018299</v>
      </c>
      <c r="M74">
        <v>36729</v>
      </c>
      <c r="N74" t="s">
        <v>24</v>
      </c>
      <c r="O74" t="s">
        <v>25</v>
      </c>
      <c r="P74">
        <v>10777</v>
      </c>
      <c r="Q74">
        <v>0.70199179599999995</v>
      </c>
      <c r="R74">
        <v>0.70238399500000004</v>
      </c>
      <c r="S74">
        <v>3.92199000000093E-4</v>
      </c>
      <c r="T74">
        <v>0.392199000000093</v>
      </c>
    </row>
    <row r="75" spans="1:20">
      <c r="A75">
        <v>39830</v>
      </c>
      <c r="B75" t="s">
        <v>22</v>
      </c>
      <c r="C75" t="s">
        <v>23</v>
      </c>
      <c r="D75">
        <v>10909</v>
      </c>
      <c r="E75">
        <v>7.0729811189999996</v>
      </c>
      <c r="F75">
        <v>7.0733809470000004</v>
      </c>
      <c r="G75">
        <v>3.9982800000082299E-4</v>
      </c>
      <c r="H75">
        <v>0.39982800000082303</v>
      </c>
      <c r="M75">
        <v>54610</v>
      </c>
      <c r="N75" t="s">
        <v>24</v>
      </c>
      <c r="O75" t="s">
        <v>25</v>
      </c>
      <c r="P75">
        <v>10777</v>
      </c>
      <c r="Q75">
        <v>0.70405387900000005</v>
      </c>
      <c r="R75">
        <v>0.70444393199999999</v>
      </c>
      <c r="S75">
        <v>3.9005299999994499E-4</v>
      </c>
      <c r="T75">
        <v>0.39005299999994503</v>
      </c>
    </row>
    <row r="76" spans="1:20">
      <c r="A76">
        <v>53225</v>
      </c>
      <c r="B76" t="s">
        <v>22</v>
      </c>
      <c r="C76" t="s">
        <v>23</v>
      </c>
      <c r="D76">
        <v>10909</v>
      </c>
      <c r="E76">
        <v>7.0940001009999998</v>
      </c>
      <c r="F76">
        <v>7.0944471360000003</v>
      </c>
      <c r="G76">
        <v>4.4703500000053899E-4</v>
      </c>
      <c r="H76">
        <v>0.44703500000053897</v>
      </c>
      <c r="M76">
        <v>39359</v>
      </c>
      <c r="N76" t="s">
        <v>24</v>
      </c>
      <c r="O76" t="s">
        <v>25</v>
      </c>
      <c r="P76">
        <v>10777</v>
      </c>
      <c r="Q76">
        <v>0.71593689900000002</v>
      </c>
      <c r="R76">
        <v>0.71633482000000004</v>
      </c>
      <c r="S76">
        <v>3.9792100000002301E-4</v>
      </c>
      <c r="T76">
        <v>0.39792100000002301</v>
      </c>
    </row>
    <row r="77" spans="1:20">
      <c r="A77">
        <v>57741</v>
      </c>
      <c r="B77" t="s">
        <v>22</v>
      </c>
      <c r="C77" t="s">
        <v>23</v>
      </c>
      <c r="D77">
        <v>10909</v>
      </c>
      <c r="E77">
        <v>7.1010329719999996</v>
      </c>
      <c r="F77">
        <v>7.1013910769999997</v>
      </c>
      <c r="G77">
        <v>3.5810500000010799E-4</v>
      </c>
      <c r="H77">
        <v>0.35810500000010798</v>
      </c>
      <c r="M77">
        <v>49798</v>
      </c>
      <c r="N77" t="s">
        <v>24</v>
      </c>
      <c r="O77" t="s">
        <v>25</v>
      </c>
      <c r="P77">
        <v>10777</v>
      </c>
      <c r="Q77">
        <v>0.72733998300000002</v>
      </c>
      <c r="R77">
        <v>0.72772884400000004</v>
      </c>
      <c r="S77">
        <v>3.88861000000018E-4</v>
      </c>
      <c r="T77">
        <v>0.388861000000018</v>
      </c>
    </row>
    <row r="78" spans="1:20">
      <c r="A78">
        <v>36856</v>
      </c>
      <c r="B78" t="s">
        <v>22</v>
      </c>
      <c r="C78" t="s">
        <v>23</v>
      </c>
      <c r="D78">
        <v>11107</v>
      </c>
      <c r="E78">
        <v>7.1091120239999999</v>
      </c>
      <c r="F78">
        <v>7.1095149519999996</v>
      </c>
      <c r="G78">
        <v>4.0292799999974699E-4</v>
      </c>
      <c r="H78">
        <v>0.40292799999974699</v>
      </c>
      <c r="M78">
        <v>51315</v>
      </c>
      <c r="N78" t="s">
        <v>24</v>
      </c>
      <c r="O78" t="s">
        <v>25</v>
      </c>
      <c r="P78">
        <v>10777</v>
      </c>
      <c r="Q78">
        <v>0.73944377900000002</v>
      </c>
      <c r="R78">
        <v>0.73976993599999996</v>
      </c>
      <c r="S78">
        <v>3.2615699999993803E-4</v>
      </c>
      <c r="T78">
        <v>0.32615699999993802</v>
      </c>
    </row>
    <row r="79" spans="1:20">
      <c r="A79">
        <v>54510</v>
      </c>
      <c r="B79" t="s">
        <v>22</v>
      </c>
      <c r="C79" t="s">
        <v>23</v>
      </c>
      <c r="D79">
        <v>10975</v>
      </c>
      <c r="E79">
        <v>7.1184070110000004</v>
      </c>
      <c r="F79">
        <v>7.1187651159999996</v>
      </c>
      <c r="G79">
        <v>3.5810499999922003E-4</v>
      </c>
      <c r="H79">
        <v>0.35810499999922002</v>
      </c>
      <c r="M79">
        <v>47405</v>
      </c>
      <c r="N79" t="s">
        <v>24</v>
      </c>
      <c r="O79" t="s">
        <v>25</v>
      </c>
      <c r="P79">
        <v>10777</v>
      </c>
      <c r="Q79">
        <v>0.753460884</v>
      </c>
      <c r="R79">
        <v>0.75385189100000005</v>
      </c>
      <c r="S79">
        <v>3.9100700000005401E-4</v>
      </c>
      <c r="T79">
        <v>0.39100700000005401</v>
      </c>
    </row>
    <row r="80" spans="1:20">
      <c r="A80">
        <v>57260</v>
      </c>
      <c r="B80" t="s">
        <v>22</v>
      </c>
      <c r="C80" t="s">
        <v>23</v>
      </c>
      <c r="D80">
        <v>10975</v>
      </c>
      <c r="E80">
        <v>7.1303720469999998</v>
      </c>
      <c r="F80">
        <v>7.1307239530000004</v>
      </c>
      <c r="G80">
        <v>3.5190600000056799E-4</v>
      </c>
      <c r="H80">
        <v>0.35190600000056799</v>
      </c>
      <c r="M80">
        <v>36993</v>
      </c>
      <c r="N80" t="s">
        <v>24</v>
      </c>
      <c r="O80" t="s">
        <v>25</v>
      </c>
      <c r="P80">
        <v>10777</v>
      </c>
      <c r="Q80">
        <v>0.76045393900000002</v>
      </c>
      <c r="R80">
        <v>0.76084589999999996</v>
      </c>
      <c r="S80">
        <v>3.9196099999994001E-4</v>
      </c>
      <c r="T80">
        <v>0.39196099999994</v>
      </c>
    </row>
    <row r="81" spans="1:20">
      <c r="A81">
        <v>50186</v>
      </c>
      <c r="B81" t="s">
        <v>22</v>
      </c>
      <c r="C81" t="s">
        <v>23</v>
      </c>
      <c r="D81">
        <v>10909</v>
      </c>
      <c r="E81">
        <v>7.1396911139999997</v>
      </c>
      <c r="F81">
        <v>7.1400439740000001</v>
      </c>
      <c r="G81">
        <v>3.5286000000045399E-4</v>
      </c>
      <c r="H81">
        <v>0.35286000000045398</v>
      </c>
      <c r="M81">
        <v>42634</v>
      </c>
      <c r="N81" t="s">
        <v>24</v>
      </c>
      <c r="O81" t="s">
        <v>25</v>
      </c>
      <c r="P81">
        <v>10843</v>
      </c>
      <c r="Q81">
        <v>0.76754283899999998</v>
      </c>
      <c r="R81">
        <v>0.76788878400000005</v>
      </c>
      <c r="S81">
        <v>3.4594500000006902E-4</v>
      </c>
      <c r="T81">
        <v>0.345945000000069</v>
      </c>
    </row>
    <row r="82" spans="1:20">
      <c r="A82">
        <v>47661</v>
      </c>
      <c r="B82" t="s">
        <v>22</v>
      </c>
      <c r="C82" t="s">
        <v>23</v>
      </c>
      <c r="D82">
        <v>10975</v>
      </c>
      <c r="E82">
        <v>7.1491751670000001</v>
      </c>
      <c r="F82">
        <v>7.1495311260000003</v>
      </c>
      <c r="G82">
        <v>3.55959000000183E-4</v>
      </c>
      <c r="H82">
        <v>0.35595900000018299</v>
      </c>
      <c r="M82">
        <v>51355</v>
      </c>
      <c r="N82" t="s">
        <v>24</v>
      </c>
      <c r="O82" t="s">
        <v>25</v>
      </c>
      <c r="P82">
        <v>10777</v>
      </c>
      <c r="Q82">
        <v>0.77523589100000001</v>
      </c>
      <c r="R82">
        <v>0.77553486800000004</v>
      </c>
      <c r="S82">
        <v>2.9897700000003298E-4</v>
      </c>
      <c r="T82">
        <v>0.29897700000003302</v>
      </c>
    </row>
    <row r="83" spans="1:20">
      <c r="A83">
        <v>45522</v>
      </c>
      <c r="B83" t="s">
        <v>22</v>
      </c>
      <c r="C83" t="s">
        <v>23</v>
      </c>
      <c r="D83">
        <v>10975</v>
      </c>
      <c r="E83">
        <v>7.1496989729999996</v>
      </c>
      <c r="F83">
        <v>7.1500251290000003</v>
      </c>
      <c r="G83">
        <v>3.2615600000074298E-4</v>
      </c>
      <c r="H83">
        <v>0.32615600000074302</v>
      </c>
      <c r="M83">
        <v>35184</v>
      </c>
      <c r="N83" t="s">
        <v>24</v>
      </c>
      <c r="O83" t="s">
        <v>25</v>
      </c>
      <c r="P83">
        <v>10843</v>
      </c>
      <c r="Q83">
        <v>0.78516483299999995</v>
      </c>
      <c r="R83">
        <v>0.78552389099999997</v>
      </c>
      <c r="S83">
        <v>3.5905800000002298E-4</v>
      </c>
      <c r="T83">
        <v>0.35905800000002303</v>
      </c>
    </row>
    <row r="84" spans="1:20">
      <c r="A84">
        <v>33635</v>
      </c>
      <c r="B84" t="s">
        <v>22</v>
      </c>
      <c r="C84" t="s">
        <v>23</v>
      </c>
      <c r="D84">
        <v>10909</v>
      </c>
      <c r="E84">
        <v>7.1717071529999998</v>
      </c>
      <c r="F84">
        <v>7.1720850470000004</v>
      </c>
      <c r="G84">
        <v>3.7789400000054398E-4</v>
      </c>
      <c r="H84">
        <v>0.37789400000054402</v>
      </c>
      <c r="M84">
        <v>35573</v>
      </c>
      <c r="N84" t="s">
        <v>24</v>
      </c>
      <c r="O84" t="s">
        <v>25</v>
      </c>
      <c r="P84">
        <v>10777</v>
      </c>
      <c r="Q84">
        <v>0.797662973</v>
      </c>
      <c r="R84">
        <v>0.79805278800000001</v>
      </c>
      <c r="S84">
        <v>3.8981500000001502E-4</v>
      </c>
      <c r="T84">
        <v>0.38981500000001501</v>
      </c>
    </row>
    <row r="85" spans="1:20">
      <c r="A85">
        <v>56094</v>
      </c>
      <c r="B85" t="s">
        <v>22</v>
      </c>
      <c r="C85" t="s">
        <v>23</v>
      </c>
      <c r="D85">
        <v>10975</v>
      </c>
      <c r="E85">
        <v>7.1750650409999999</v>
      </c>
      <c r="F85">
        <v>7.1754729749999999</v>
      </c>
      <c r="G85">
        <v>4.0793400000005398E-4</v>
      </c>
      <c r="H85">
        <v>0.40793400000005398</v>
      </c>
      <c r="M85">
        <v>37188</v>
      </c>
      <c r="N85" t="s">
        <v>24</v>
      </c>
      <c r="O85" t="s">
        <v>25</v>
      </c>
      <c r="P85">
        <v>10777</v>
      </c>
      <c r="Q85">
        <v>0.81188392600000003</v>
      </c>
      <c r="R85">
        <v>0.81229186099999995</v>
      </c>
      <c r="S85">
        <v>4.0793499999991403E-4</v>
      </c>
      <c r="T85">
        <v>0.40793499999991401</v>
      </c>
    </row>
    <row r="86" spans="1:20">
      <c r="A86">
        <v>41619</v>
      </c>
      <c r="B86" t="s">
        <v>22</v>
      </c>
      <c r="C86" t="s">
        <v>23</v>
      </c>
      <c r="D86">
        <v>10777</v>
      </c>
      <c r="E86">
        <v>7.1932079790000003</v>
      </c>
      <c r="F86">
        <v>7.1936061379999998</v>
      </c>
      <c r="G86">
        <v>3.98158999999509E-4</v>
      </c>
      <c r="H86">
        <v>0.39815899999950899</v>
      </c>
      <c r="M86">
        <v>43347</v>
      </c>
      <c r="N86" t="s">
        <v>24</v>
      </c>
      <c r="O86" t="s">
        <v>25</v>
      </c>
      <c r="P86">
        <v>10777</v>
      </c>
      <c r="Q86">
        <v>0.81498789800000004</v>
      </c>
      <c r="R86">
        <v>0.81535482400000003</v>
      </c>
      <c r="S86">
        <v>3.66925999999989E-4</v>
      </c>
      <c r="T86">
        <v>0.36692599999998898</v>
      </c>
    </row>
    <row r="87" spans="1:20">
      <c r="A87">
        <v>41553</v>
      </c>
      <c r="B87" t="s">
        <v>22</v>
      </c>
      <c r="C87" t="s">
        <v>23</v>
      </c>
      <c r="D87">
        <v>10909</v>
      </c>
      <c r="E87">
        <v>7.2041161059999999</v>
      </c>
      <c r="F87">
        <v>7.2045290470000003</v>
      </c>
      <c r="G87">
        <v>4.1294100000044398E-4</v>
      </c>
      <c r="H87">
        <v>0.41294100000044398</v>
      </c>
      <c r="M87">
        <v>33453</v>
      </c>
      <c r="N87" t="s">
        <v>24</v>
      </c>
      <c r="O87" t="s">
        <v>25</v>
      </c>
      <c r="P87">
        <v>10843</v>
      </c>
      <c r="Q87">
        <v>0.82800388300000005</v>
      </c>
      <c r="R87">
        <v>0.82841491700000003</v>
      </c>
      <c r="S87">
        <v>4.1103399999997599E-4</v>
      </c>
      <c r="T87">
        <v>0.41103399999997597</v>
      </c>
    </row>
    <row r="88" spans="1:20">
      <c r="A88">
        <v>59097</v>
      </c>
      <c r="B88" t="s">
        <v>22</v>
      </c>
      <c r="C88" t="s">
        <v>23</v>
      </c>
      <c r="D88">
        <v>10843</v>
      </c>
      <c r="E88">
        <v>7.2089531420000004</v>
      </c>
      <c r="F88">
        <v>7.2093000409999997</v>
      </c>
      <c r="G88">
        <v>3.4689899999928899E-4</v>
      </c>
      <c r="H88">
        <v>0.34689899999928903</v>
      </c>
      <c r="M88">
        <v>47355</v>
      </c>
      <c r="N88" t="s">
        <v>24</v>
      </c>
      <c r="O88" t="s">
        <v>25</v>
      </c>
      <c r="P88">
        <v>10777</v>
      </c>
      <c r="Q88">
        <v>0.83396482500000002</v>
      </c>
      <c r="R88">
        <v>0.83435201599999997</v>
      </c>
      <c r="S88">
        <v>3.87190999999953E-4</v>
      </c>
      <c r="T88">
        <v>0.38719099999995299</v>
      </c>
    </row>
    <row r="89" spans="1:20">
      <c r="A89">
        <v>58736</v>
      </c>
      <c r="B89" t="s">
        <v>22</v>
      </c>
      <c r="C89" t="s">
        <v>23</v>
      </c>
      <c r="D89">
        <v>10975</v>
      </c>
      <c r="E89">
        <v>7.2117409710000002</v>
      </c>
      <c r="F89">
        <v>7.2120971679999997</v>
      </c>
      <c r="G89">
        <v>3.5619699999944699E-4</v>
      </c>
      <c r="H89">
        <v>0.35619699999944698</v>
      </c>
      <c r="M89">
        <v>41516</v>
      </c>
      <c r="N89" t="s">
        <v>24</v>
      </c>
      <c r="O89" t="s">
        <v>25</v>
      </c>
      <c r="P89">
        <v>10843</v>
      </c>
      <c r="Q89">
        <v>0.85150384899999998</v>
      </c>
      <c r="R89">
        <v>0.85184383399999997</v>
      </c>
      <c r="S89">
        <v>3.3998499999998699E-4</v>
      </c>
      <c r="T89">
        <v>0.33998499999998699</v>
      </c>
    </row>
    <row r="90" spans="1:20">
      <c r="A90">
        <v>36166</v>
      </c>
      <c r="B90" t="s">
        <v>22</v>
      </c>
      <c r="C90" t="s">
        <v>23</v>
      </c>
      <c r="D90">
        <v>10909</v>
      </c>
      <c r="E90">
        <v>7.2321391110000004</v>
      </c>
      <c r="F90">
        <v>7.2325251100000001</v>
      </c>
      <c r="G90">
        <v>3.8599899999969202E-4</v>
      </c>
      <c r="H90">
        <v>0.38599899999969201</v>
      </c>
      <c r="M90">
        <v>42716</v>
      </c>
      <c r="N90" t="s">
        <v>24</v>
      </c>
      <c r="O90" t="s">
        <v>25</v>
      </c>
      <c r="P90">
        <v>10777</v>
      </c>
      <c r="Q90">
        <v>0.86307478000000004</v>
      </c>
      <c r="R90">
        <v>0.86340784999999998</v>
      </c>
      <c r="S90">
        <v>3.3306999999993498E-4</v>
      </c>
      <c r="T90">
        <v>0.33306999999993497</v>
      </c>
    </row>
    <row r="91" spans="1:20">
      <c r="A91">
        <v>59232</v>
      </c>
      <c r="B91" t="s">
        <v>22</v>
      </c>
      <c r="C91" t="s">
        <v>23</v>
      </c>
      <c r="D91">
        <v>10777</v>
      </c>
      <c r="E91">
        <v>7.2357001299999997</v>
      </c>
      <c r="F91">
        <v>7.2360610960000002</v>
      </c>
      <c r="G91">
        <v>3.60966000000573E-4</v>
      </c>
      <c r="H91">
        <v>0.360966000000573</v>
      </c>
      <c r="M91">
        <v>50145</v>
      </c>
      <c r="N91" t="s">
        <v>24</v>
      </c>
      <c r="O91" t="s">
        <v>25</v>
      </c>
      <c r="P91">
        <v>10777</v>
      </c>
      <c r="Q91">
        <v>0.87518286700000003</v>
      </c>
      <c r="R91">
        <v>0.87551283800000002</v>
      </c>
      <c r="S91">
        <v>3.2997099999998398E-4</v>
      </c>
      <c r="T91">
        <v>0.32997099999998403</v>
      </c>
    </row>
    <row r="92" spans="1:20">
      <c r="A92">
        <v>35533</v>
      </c>
      <c r="B92" t="s">
        <v>22</v>
      </c>
      <c r="C92" t="s">
        <v>23</v>
      </c>
      <c r="D92">
        <v>10777</v>
      </c>
      <c r="E92">
        <v>7.2469680309999998</v>
      </c>
      <c r="F92">
        <v>7.2473521229999998</v>
      </c>
      <c r="G92">
        <v>3.84092000000002E-4</v>
      </c>
      <c r="H92">
        <v>0.38409200000000199</v>
      </c>
      <c r="M92">
        <v>59823</v>
      </c>
      <c r="N92" t="s">
        <v>24</v>
      </c>
      <c r="O92" t="s">
        <v>25</v>
      </c>
      <c r="P92">
        <v>10843</v>
      </c>
      <c r="Q92">
        <v>0.87832093200000005</v>
      </c>
      <c r="R92">
        <v>0.87870597800000005</v>
      </c>
      <c r="S92">
        <v>3.85046E-4</v>
      </c>
      <c r="T92">
        <v>0.385046</v>
      </c>
    </row>
    <row r="93" spans="1:20">
      <c r="A93">
        <v>58783</v>
      </c>
      <c r="B93" t="s">
        <v>22</v>
      </c>
      <c r="C93" t="s">
        <v>23</v>
      </c>
      <c r="D93">
        <v>10909</v>
      </c>
      <c r="E93">
        <v>7.2585339549999999</v>
      </c>
      <c r="F93">
        <v>7.2589149480000001</v>
      </c>
      <c r="G93">
        <v>3.8099300000027299E-4</v>
      </c>
      <c r="H93">
        <v>0.38099300000027297</v>
      </c>
      <c r="M93">
        <v>52451</v>
      </c>
      <c r="N93" t="s">
        <v>24</v>
      </c>
      <c r="O93" t="s">
        <v>25</v>
      </c>
      <c r="P93">
        <v>10777</v>
      </c>
      <c r="Q93">
        <v>0.88996696500000005</v>
      </c>
      <c r="R93">
        <v>0.89033579799999996</v>
      </c>
      <c r="S93">
        <v>3.6883299999990101E-4</v>
      </c>
      <c r="T93">
        <v>0.36883299999990099</v>
      </c>
    </row>
    <row r="94" spans="1:20">
      <c r="A94">
        <v>53832</v>
      </c>
      <c r="B94" t="s">
        <v>22</v>
      </c>
      <c r="C94" t="s">
        <v>23</v>
      </c>
      <c r="D94">
        <v>10909</v>
      </c>
      <c r="E94">
        <v>7.2706141469999999</v>
      </c>
      <c r="F94">
        <v>7.270977974</v>
      </c>
      <c r="G94">
        <v>3.6382700000014902E-4</v>
      </c>
      <c r="H94">
        <v>0.363827000000149</v>
      </c>
      <c r="M94">
        <v>55170</v>
      </c>
      <c r="N94" t="s">
        <v>24</v>
      </c>
      <c r="O94" t="s">
        <v>25</v>
      </c>
      <c r="P94">
        <v>10777</v>
      </c>
      <c r="Q94">
        <v>0.90115880999999998</v>
      </c>
      <c r="R94">
        <v>0.90153193499999995</v>
      </c>
      <c r="S94">
        <v>3.7312499999997401E-4</v>
      </c>
      <c r="T94">
        <v>0.37312499999997401</v>
      </c>
    </row>
    <row r="95" spans="1:20">
      <c r="A95">
        <v>54061</v>
      </c>
      <c r="B95" t="s">
        <v>22</v>
      </c>
      <c r="C95" t="s">
        <v>23</v>
      </c>
      <c r="D95">
        <v>10975</v>
      </c>
      <c r="E95">
        <v>7.2805261610000001</v>
      </c>
      <c r="F95">
        <v>7.2809000020000001</v>
      </c>
      <c r="G95">
        <v>3.7384100000004101E-4</v>
      </c>
      <c r="H95">
        <v>0.373841000000041</v>
      </c>
      <c r="M95">
        <v>51352</v>
      </c>
      <c r="N95" t="s">
        <v>24</v>
      </c>
      <c r="O95" t="s">
        <v>25</v>
      </c>
      <c r="P95">
        <v>10777</v>
      </c>
      <c r="Q95">
        <v>0.90378999699999996</v>
      </c>
      <c r="R95">
        <v>0.90415978399999997</v>
      </c>
      <c r="S95">
        <v>3.6978700000000998E-4</v>
      </c>
      <c r="T95">
        <v>0.36978700000001002</v>
      </c>
    </row>
    <row r="96" spans="1:20">
      <c r="A96">
        <v>41132</v>
      </c>
      <c r="B96" t="s">
        <v>22</v>
      </c>
      <c r="C96" t="s">
        <v>23</v>
      </c>
      <c r="D96">
        <v>10777</v>
      </c>
      <c r="E96">
        <v>7.2826781269999996</v>
      </c>
      <c r="F96">
        <v>7.282981157</v>
      </c>
      <c r="G96">
        <v>3.0303000000042601E-4</v>
      </c>
      <c r="H96">
        <v>0.30303000000042601</v>
      </c>
      <c r="M96">
        <v>56411</v>
      </c>
      <c r="N96" t="s">
        <v>24</v>
      </c>
      <c r="O96" t="s">
        <v>25</v>
      </c>
      <c r="P96">
        <v>10843</v>
      </c>
      <c r="Q96">
        <v>0.91927695300000001</v>
      </c>
      <c r="R96">
        <v>0.91960596999999999</v>
      </c>
      <c r="S96">
        <v>3.2901699999998701E-4</v>
      </c>
      <c r="T96">
        <v>0.32901699999998701</v>
      </c>
    </row>
    <row r="97" spans="1:20">
      <c r="A97">
        <v>33576</v>
      </c>
      <c r="B97" t="s">
        <v>22</v>
      </c>
      <c r="C97" t="s">
        <v>23</v>
      </c>
      <c r="D97">
        <v>10975</v>
      </c>
      <c r="E97">
        <v>7.2941901680000001</v>
      </c>
      <c r="F97">
        <v>7.294589996</v>
      </c>
      <c r="G97">
        <v>3.9982799999993502E-4</v>
      </c>
      <c r="H97">
        <v>0.39982799999993501</v>
      </c>
      <c r="M97">
        <v>40952</v>
      </c>
      <c r="N97" t="s">
        <v>24</v>
      </c>
      <c r="O97" t="s">
        <v>25</v>
      </c>
      <c r="P97">
        <v>10777</v>
      </c>
      <c r="Q97">
        <v>0.92461085300000001</v>
      </c>
      <c r="R97">
        <v>0.92499494599999998</v>
      </c>
      <c r="S97">
        <v>3.8409299999997399E-4</v>
      </c>
      <c r="T97">
        <v>0.38409299999997398</v>
      </c>
    </row>
    <row r="98" spans="1:20">
      <c r="A98">
        <v>43934</v>
      </c>
      <c r="B98" t="s">
        <v>22</v>
      </c>
      <c r="C98" t="s">
        <v>23</v>
      </c>
      <c r="D98">
        <v>10909</v>
      </c>
      <c r="E98">
        <v>7.3037660119999996</v>
      </c>
      <c r="F98">
        <v>7.304146051</v>
      </c>
      <c r="G98">
        <v>3.8003900000038699E-4</v>
      </c>
      <c r="H98">
        <v>0.38003900000038698</v>
      </c>
      <c r="M98">
        <v>52129</v>
      </c>
      <c r="N98" t="s">
        <v>24</v>
      </c>
      <c r="O98" t="s">
        <v>25</v>
      </c>
      <c r="P98">
        <v>10777</v>
      </c>
      <c r="Q98">
        <v>0.93703794500000004</v>
      </c>
      <c r="R98">
        <v>0.937411785</v>
      </c>
      <c r="S98">
        <v>3.73839999999958E-4</v>
      </c>
      <c r="T98">
        <v>0.37383999999995798</v>
      </c>
    </row>
    <row r="99" spans="1:20">
      <c r="A99">
        <v>33252</v>
      </c>
      <c r="B99" t="s">
        <v>22</v>
      </c>
      <c r="C99" t="s">
        <v>23</v>
      </c>
      <c r="D99">
        <v>10777</v>
      </c>
      <c r="E99">
        <v>7.3216321469999999</v>
      </c>
      <c r="F99">
        <v>7.322023153</v>
      </c>
      <c r="G99">
        <v>3.9100600000008202E-4</v>
      </c>
      <c r="H99">
        <v>0.39100600000008201</v>
      </c>
      <c r="M99">
        <v>47291</v>
      </c>
      <c r="N99" t="s">
        <v>24</v>
      </c>
      <c r="O99" t="s">
        <v>25</v>
      </c>
      <c r="P99">
        <v>10975</v>
      </c>
      <c r="Q99">
        <v>0.95390987400000005</v>
      </c>
      <c r="R99">
        <v>0.95468187299999996</v>
      </c>
      <c r="S99">
        <v>7.7199899999991196E-4</v>
      </c>
      <c r="T99">
        <v>0.77199899999991195</v>
      </c>
    </row>
    <row r="100" spans="1:20">
      <c r="A100">
        <v>52459</v>
      </c>
      <c r="B100" t="s">
        <v>22</v>
      </c>
      <c r="C100" t="s">
        <v>23</v>
      </c>
      <c r="D100">
        <v>10777</v>
      </c>
      <c r="E100">
        <v>7.3256180290000001</v>
      </c>
      <c r="F100">
        <v>7.325994015</v>
      </c>
      <c r="G100">
        <v>3.7598599999988299E-4</v>
      </c>
      <c r="H100">
        <v>0.37598599999988302</v>
      </c>
      <c r="M100">
        <v>47004</v>
      </c>
      <c r="N100" t="s">
        <v>24</v>
      </c>
      <c r="O100" t="s">
        <v>25</v>
      </c>
      <c r="P100">
        <v>10975</v>
      </c>
      <c r="Q100">
        <v>0.95396184900000003</v>
      </c>
      <c r="R100">
        <v>0.95469784700000004</v>
      </c>
      <c r="S100">
        <v>7.3599800000001504E-4</v>
      </c>
      <c r="T100">
        <v>0.73599800000001503</v>
      </c>
    </row>
    <row r="101" spans="1:20">
      <c r="A101">
        <v>43876</v>
      </c>
      <c r="B101" t="s">
        <v>22</v>
      </c>
      <c r="C101" t="s">
        <v>23</v>
      </c>
      <c r="D101">
        <v>10975</v>
      </c>
      <c r="E101">
        <v>7.3328909869999999</v>
      </c>
      <c r="F101">
        <v>7.3332750799999999</v>
      </c>
      <c r="G101">
        <v>3.8409300000008501E-4</v>
      </c>
      <c r="H101">
        <v>0.38409300000008501</v>
      </c>
      <c r="M101">
        <v>41048</v>
      </c>
      <c r="N101" t="s">
        <v>24</v>
      </c>
      <c r="O101" t="s">
        <v>25</v>
      </c>
      <c r="P101">
        <v>10645</v>
      </c>
      <c r="Q101">
        <v>0.97268080700000004</v>
      </c>
      <c r="R101">
        <v>0.97322392499999999</v>
      </c>
      <c r="S101">
        <v>5.4311799999995304E-4</v>
      </c>
      <c r="T101">
        <v>0.54311799999995303</v>
      </c>
    </row>
    <row r="102" spans="1:20">
      <c r="A102">
        <v>36831</v>
      </c>
      <c r="B102" t="s">
        <v>22</v>
      </c>
      <c r="C102" t="s">
        <v>23</v>
      </c>
      <c r="D102">
        <v>10843</v>
      </c>
      <c r="E102">
        <v>7.3441650870000004</v>
      </c>
      <c r="F102">
        <v>7.3445990090000004</v>
      </c>
      <c r="G102">
        <v>4.3392200000003101E-4</v>
      </c>
      <c r="H102">
        <v>0.43392200000003101</v>
      </c>
      <c r="M102">
        <v>51666</v>
      </c>
      <c r="N102" t="s">
        <v>24</v>
      </c>
      <c r="O102" t="s">
        <v>25</v>
      </c>
      <c r="P102">
        <v>10777</v>
      </c>
      <c r="Q102">
        <v>0.98234701199999996</v>
      </c>
      <c r="R102">
        <v>0.98271179200000003</v>
      </c>
      <c r="S102">
        <v>3.6478000000006401E-4</v>
      </c>
      <c r="T102">
        <v>0.364780000000064</v>
      </c>
    </row>
    <row r="103" spans="1:20">
      <c r="A103">
        <v>52701</v>
      </c>
      <c r="B103" t="s">
        <v>22</v>
      </c>
      <c r="C103" t="s">
        <v>23</v>
      </c>
      <c r="D103">
        <v>10975</v>
      </c>
      <c r="E103">
        <v>7.3466589449999997</v>
      </c>
      <c r="F103">
        <v>7.3470001219999999</v>
      </c>
      <c r="G103">
        <v>3.4117700000013598E-4</v>
      </c>
      <c r="H103">
        <v>0.34117700000013601</v>
      </c>
      <c r="M103">
        <v>59018</v>
      </c>
      <c r="N103" t="s">
        <v>24</v>
      </c>
      <c r="O103" t="s">
        <v>25</v>
      </c>
      <c r="P103">
        <v>10777</v>
      </c>
      <c r="Q103">
        <v>0.99106097199999998</v>
      </c>
      <c r="R103">
        <v>0.99140882500000005</v>
      </c>
      <c r="S103">
        <v>3.4785300000006399E-4</v>
      </c>
      <c r="T103">
        <v>0.34785300000006403</v>
      </c>
    </row>
    <row r="104" spans="1:20">
      <c r="A104">
        <v>50348</v>
      </c>
      <c r="B104" t="s">
        <v>22</v>
      </c>
      <c r="C104" t="s">
        <v>23</v>
      </c>
      <c r="D104">
        <v>10777</v>
      </c>
      <c r="E104">
        <v>7.3647360800000001</v>
      </c>
      <c r="F104">
        <v>7.3650751110000003</v>
      </c>
      <c r="G104">
        <v>3.3903100000021099E-4</v>
      </c>
      <c r="H104">
        <v>0.33903100000021102</v>
      </c>
      <c r="M104">
        <v>42582</v>
      </c>
      <c r="N104" t="s">
        <v>24</v>
      </c>
      <c r="O104" t="s">
        <v>25</v>
      </c>
      <c r="P104">
        <v>10777</v>
      </c>
      <c r="Q104">
        <v>1.002349854</v>
      </c>
      <c r="R104">
        <v>1.002743959</v>
      </c>
      <c r="S104">
        <v>3.9410500000003302E-4</v>
      </c>
      <c r="T104">
        <v>0.39410500000003301</v>
      </c>
    </row>
    <row r="105" spans="1:20">
      <c r="A105">
        <v>41782</v>
      </c>
      <c r="B105" t="s">
        <v>22</v>
      </c>
      <c r="C105" t="s">
        <v>23</v>
      </c>
      <c r="D105">
        <v>10975</v>
      </c>
      <c r="E105">
        <v>7.3735139370000002</v>
      </c>
      <c r="F105">
        <v>7.3739130499999996</v>
      </c>
      <c r="G105">
        <v>3.99112999999395E-4</v>
      </c>
      <c r="H105">
        <v>0.39911299999939498</v>
      </c>
      <c r="M105">
        <v>34679</v>
      </c>
      <c r="N105" t="s">
        <v>24</v>
      </c>
      <c r="O105" t="s">
        <v>25</v>
      </c>
      <c r="P105">
        <v>10777</v>
      </c>
      <c r="Q105">
        <v>1.0044288640000001</v>
      </c>
      <c r="R105">
        <v>1.0048129560000001</v>
      </c>
      <c r="S105">
        <v>3.84092000000002E-4</v>
      </c>
      <c r="T105">
        <v>0.38409200000000199</v>
      </c>
    </row>
    <row r="106" spans="1:20">
      <c r="A106">
        <v>60876</v>
      </c>
      <c r="B106" t="s">
        <v>22</v>
      </c>
      <c r="C106" t="s">
        <v>23</v>
      </c>
      <c r="D106">
        <v>10975</v>
      </c>
      <c r="E106">
        <v>7.3945510390000004</v>
      </c>
      <c r="F106">
        <v>7.3949480059999999</v>
      </c>
      <c r="G106">
        <v>3.9696699999947001E-4</v>
      </c>
      <c r="H106">
        <v>0.39696699999946999</v>
      </c>
      <c r="M106">
        <v>58687</v>
      </c>
      <c r="N106" t="s">
        <v>24</v>
      </c>
      <c r="O106" t="s">
        <v>25</v>
      </c>
      <c r="P106">
        <v>10777</v>
      </c>
      <c r="Q106">
        <v>1.016361952</v>
      </c>
      <c r="R106">
        <v>1.016739845</v>
      </c>
      <c r="S106">
        <v>3.7789300000001802E-4</v>
      </c>
      <c r="T106">
        <v>0.37789300000001802</v>
      </c>
    </row>
    <row r="107" spans="1:20">
      <c r="A107">
        <v>56098</v>
      </c>
      <c r="B107" t="s">
        <v>22</v>
      </c>
      <c r="C107" t="s">
        <v>23</v>
      </c>
      <c r="D107">
        <v>10777</v>
      </c>
      <c r="E107">
        <v>7.4015331270000004</v>
      </c>
      <c r="F107">
        <v>7.4019751549999997</v>
      </c>
      <c r="G107">
        <v>4.4202799999926103E-4</v>
      </c>
      <c r="H107">
        <v>0.44202799999926101</v>
      </c>
      <c r="M107">
        <v>58801</v>
      </c>
      <c r="N107" t="s">
        <v>24</v>
      </c>
      <c r="O107" t="s">
        <v>25</v>
      </c>
      <c r="P107">
        <v>10843</v>
      </c>
      <c r="Q107">
        <v>1.027726889</v>
      </c>
      <c r="R107">
        <v>1.028075933</v>
      </c>
      <c r="S107">
        <v>3.4904400000002002E-4</v>
      </c>
      <c r="T107">
        <v>0.34904400000002</v>
      </c>
    </row>
    <row r="108" spans="1:20">
      <c r="A108">
        <v>42116</v>
      </c>
      <c r="B108" t="s">
        <v>22</v>
      </c>
      <c r="C108" t="s">
        <v>23</v>
      </c>
      <c r="D108">
        <v>10777</v>
      </c>
      <c r="E108">
        <v>7.4097499850000004</v>
      </c>
      <c r="F108">
        <v>7.4101960660000001</v>
      </c>
      <c r="G108">
        <v>4.4608099999976503E-4</v>
      </c>
      <c r="H108">
        <v>0.44608099999976503</v>
      </c>
      <c r="M108">
        <v>44742</v>
      </c>
      <c r="N108" t="s">
        <v>24</v>
      </c>
      <c r="O108" t="s">
        <v>25</v>
      </c>
      <c r="P108">
        <v>10843</v>
      </c>
      <c r="Q108">
        <v>1.039797783</v>
      </c>
      <c r="R108">
        <v>1.040169001</v>
      </c>
      <c r="S108">
        <v>3.7121799999995098E-4</v>
      </c>
      <c r="T108">
        <v>0.37121799999995098</v>
      </c>
    </row>
    <row r="109" spans="1:20">
      <c r="A109">
        <v>46326</v>
      </c>
      <c r="B109" t="s">
        <v>22</v>
      </c>
      <c r="C109" t="s">
        <v>23</v>
      </c>
      <c r="D109">
        <v>10909</v>
      </c>
      <c r="E109">
        <v>7.4189910890000004</v>
      </c>
      <c r="F109">
        <v>7.4194581509999997</v>
      </c>
      <c r="G109">
        <v>4.6706199999935102E-4</v>
      </c>
      <c r="H109">
        <v>0.467061999999351</v>
      </c>
      <c r="M109">
        <v>60757</v>
      </c>
      <c r="N109" t="s">
        <v>24</v>
      </c>
      <c r="O109" t="s">
        <v>25</v>
      </c>
      <c r="P109">
        <v>10777</v>
      </c>
      <c r="Q109">
        <v>1.053835869</v>
      </c>
      <c r="R109">
        <v>1.0542190069999999</v>
      </c>
      <c r="S109">
        <v>3.8313799999989401E-4</v>
      </c>
      <c r="T109">
        <v>0.38313799999989401</v>
      </c>
    </row>
    <row r="110" spans="1:20">
      <c r="A110">
        <v>59037</v>
      </c>
      <c r="B110" t="s">
        <v>22</v>
      </c>
      <c r="C110" t="s">
        <v>23</v>
      </c>
      <c r="D110">
        <v>10777</v>
      </c>
      <c r="E110">
        <v>7.4309530260000001</v>
      </c>
      <c r="F110">
        <v>7.4314191340000004</v>
      </c>
      <c r="G110">
        <v>4.6610800000035298E-4</v>
      </c>
      <c r="H110">
        <v>0.46610800000035302</v>
      </c>
      <c r="M110">
        <v>40159</v>
      </c>
      <c r="N110" t="s">
        <v>24</v>
      </c>
      <c r="O110" t="s">
        <v>25</v>
      </c>
      <c r="P110">
        <v>10777</v>
      </c>
      <c r="Q110">
        <v>1.0608339309999999</v>
      </c>
      <c r="R110">
        <v>1.0612139700000001</v>
      </c>
      <c r="S110">
        <v>3.80039000000165E-4</v>
      </c>
      <c r="T110">
        <v>0.38003900000016499</v>
      </c>
    </row>
    <row r="111" spans="1:20">
      <c r="A111">
        <v>59045</v>
      </c>
      <c r="B111" t="s">
        <v>22</v>
      </c>
      <c r="C111" t="s">
        <v>23</v>
      </c>
      <c r="D111">
        <v>10909</v>
      </c>
      <c r="E111">
        <v>7.4401741030000004</v>
      </c>
      <c r="F111">
        <v>7.4405281539999999</v>
      </c>
      <c r="G111">
        <v>3.54050999999522E-4</v>
      </c>
      <c r="H111">
        <v>0.354050999999522</v>
      </c>
      <c r="M111">
        <v>56019</v>
      </c>
      <c r="N111" t="s">
        <v>24</v>
      </c>
      <c r="O111" t="s">
        <v>25</v>
      </c>
      <c r="P111">
        <v>10777</v>
      </c>
      <c r="Q111">
        <v>1.0679039960000001</v>
      </c>
      <c r="R111">
        <v>1.068284988</v>
      </c>
      <c r="S111">
        <v>3.8099199999996799E-4</v>
      </c>
      <c r="T111">
        <v>0.38099199999996802</v>
      </c>
    </row>
    <row r="112" spans="1:20">
      <c r="A112">
        <v>43647</v>
      </c>
      <c r="B112" t="s">
        <v>22</v>
      </c>
      <c r="C112" t="s">
        <v>23</v>
      </c>
      <c r="D112">
        <v>10975</v>
      </c>
      <c r="E112">
        <v>7.4496920109999998</v>
      </c>
      <c r="F112">
        <v>7.4500911240000001</v>
      </c>
      <c r="G112">
        <v>3.9911300000028399E-4</v>
      </c>
      <c r="H112">
        <v>0.39911300000028399</v>
      </c>
      <c r="M112">
        <v>52091</v>
      </c>
      <c r="N112" t="s">
        <v>24</v>
      </c>
      <c r="O112" t="s">
        <v>25</v>
      </c>
      <c r="P112">
        <v>10777</v>
      </c>
      <c r="Q112">
        <v>1.0755729679999999</v>
      </c>
      <c r="R112">
        <v>1.0759198670000001</v>
      </c>
      <c r="S112">
        <v>3.4689900000017799E-4</v>
      </c>
      <c r="T112">
        <v>0.34689900000017798</v>
      </c>
    </row>
    <row r="113" spans="1:20">
      <c r="A113">
        <v>42461</v>
      </c>
      <c r="B113" t="s">
        <v>22</v>
      </c>
      <c r="C113" t="s">
        <v>23</v>
      </c>
      <c r="D113">
        <v>10975</v>
      </c>
      <c r="E113">
        <v>7.4501950739999998</v>
      </c>
      <c r="F113">
        <v>7.4505200389999997</v>
      </c>
      <c r="G113">
        <v>3.2496499999989898E-4</v>
      </c>
      <c r="H113">
        <v>0.32496499999989897</v>
      </c>
      <c r="M113">
        <v>42010</v>
      </c>
      <c r="N113" t="s">
        <v>24</v>
      </c>
      <c r="O113" t="s">
        <v>25</v>
      </c>
      <c r="P113">
        <v>10777</v>
      </c>
      <c r="Q113">
        <v>1.085491896</v>
      </c>
      <c r="R113">
        <v>1.085828781</v>
      </c>
      <c r="S113">
        <v>3.3688500000006401E-4</v>
      </c>
      <c r="T113">
        <v>0.33688500000006399</v>
      </c>
    </row>
    <row r="114" spans="1:20">
      <c r="A114">
        <v>40822</v>
      </c>
      <c r="B114" t="s">
        <v>22</v>
      </c>
      <c r="C114" t="s">
        <v>23</v>
      </c>
      <c r="D114">
        <v>10777</v>
      </c>
      <c r="E114">
        <v>7.4721720219999996</v>
      </c>
      <c r="F114">
        <v>7.4726271630000003</v>
      </c>
      <c r="G114">
        <v>4.55141000000658E-4</v>
      </c>
      <c r="H114">
        <v>0.45514100000065799</v>
      </c>
      <c r="M114">
        <v>57038</v>
      </c>
      <c r="N114" t="s">
        <v>24</v>
      </c>
      <c r="O114" t="s">
        <v>25</v>
      </c>
      <c r="P114">
        <v>10777</v>
      </c>
      <c r="Q114">
        <v>1.0980219840000001</v>
      </c>
      <c r="R114">
        <v>1.098412991</v>
      </c>
      <c r="S114">
        <v>3.9100699999994299E-4</v>
      </c>
      <c r="T114">
        <v>0.39100699999994298</v>
      </c>
    </row>
    <row r="115" spans="1:20">
      <c r="A115">
        <v>49315</v>
      </c>
      <c r="B115" t="s">
        <v>22</v>
      </c>
      <c r="C115" t="s">
        <v>23</v>
      </c>
      <c r="D115">
        <v>10975</v>
      </c>
      <c r="E115">
        <v>7.4755671020000003</v>
      </c>
      <c r="F115">
        <v>7.4758911130000003</v>
      </c>
      <c r="G115">
        <v>3.2401100000001201E-4</v>
      </c>
      <c r="H115">
        <v>0.32401100000001198</v>
      </c>
      <c r="M115">
        <v>39331</v>
      </c>
      <c r="N115" t="s">
        <v>24</v>
      </c>
      <c r="O115" t="s">
        <v>25</v>
      </c>
      <c r="P115">
        <v>10777</v>
      </c>
      <c r="Q115">
        <v>1.1122539039999999</v>
      </c>
      <c r="R115">
        <v>1.11264801</v>
      </c>
      <c r="S115">
        <v>3.9410600000011598E-4</v>
      </c>
      <c r="T115">
        <v>0.39410600000011597</v>
      </c>
    </row>
    <row r="116" spans="1:20">
      <c r="A116">
        <v>34182</v>
      </c>
      <c r="B116" t="s">
        <v>22</v>
      </c>
      <c r="C116" t="s">
        <v>23</v>
      </c>
      <c r="D116">
        <v>10777</v>
      </c>
      <c r="E116">
        <v>7.4936900140000002</v>
      </c>
      <c r="F116">
        <v>7.4941160680000003</v>
      </c>
      <c r="G116">
        <v>4.2605400000006401E-4</v>
      </c>
      <c r="H116">
        <v>0.42605400000006399</v>
      </c>
      <c r="M116">
        <v>46851</v>
      </c>
      <c r="N116" t="s">
        <v>24</v>
      </c>
      <c r="O116" t="s">
        <v>25</v>
      </c>
      <c r="P116">
        <v>10777</v>
      </c>
      <c r="Q116">
        <v>1.1153409480000001</v>
      </c>
      <c r="R116">
        <v>1.115669966</v>
      </c>
      <c r="S116">
        <v>3.2901799999995797E-4</v>
      </c>
      <c r="T116">
        <v>0.32901799999995801</v>
      </c>
    </row>
    <row r="117" spans="1:20">
      <c r="A117">
        <v>36437</v>
      </c>
      <c r="B117" t="s">
        <v>22</v>
      </c>
      <c r="C117" t="s">
        <v>23</v>
      </c>
      <c r="D117">
        <v>10909</v>
      </c>
      <c r="E117">
        <v>7.5046081539999996</v>
      </c>
      <c r="F117">
        <v>7.5050649639999998</v>
      </c>
      <c r="G117">
        <v>4.5681000000019601E-4</v>
      </c>
      <c r="H117">
        <v>0.456810000000196</v>
      </c>
      <c r="M117">
        <v>49279</v>
      </c>
      <c r="N117" t="s">
        <v>24</v>
      </c>
      <c r="O117" t="s">
        <v>25</v>
      </c>
      <c r="P117">
        <v>10777</v>
      </c>
      <c r="Q117">
        <v>1.1283688549999999</v>
      </c>
      <c r="R117">
        <v>1.128759861</v>
      </c>
      <c r="S117">
        <v>3.9100600000008202E-4</v>
      </c>
      <c r="T117">
        <v>0.39100600000008201</v>
      </c>
    </row>
    <row r="118" spans="1:20">
      <c r="A118">
        <v>53657</v>
      </c>
      <c r="B118" t="s">
        <v>22</v>
      </c>
      <c r="C118" t="s">
        <v>23</v>
      </c>
      <c r="D118">
        <v>10777</v>
      </c>
      <c r="E118">
        <v>7.5094130039999998</v>
      </c>
      <c r="F118">
        <v>7.5098640919999999</v>
      </c>
      <c r="G118">
        <v>4.51088000000154E-4</v>
      </c>
      <c r="H118">
        <v>0.45108800000015398</v>
      </c>
      <c r="M118">
        <v>42652</v>
      </c>
      <c r="N118" t="s">
        <v>24</v>
      </c>
      <c r="O118" t="s">
        <v>25</v>
      </c>
      <c r="P118">
        <v>10777</v>
      </c>
      <c r="Q118">
        <v>1.1343839170000001</v>
      </c>
      <c r="R118">
        <v>1.134777784</v>
      </c>
      <c r="S118">
        <v>3.9386699999988101E-4</v>
      </c>
      <c r="T118">
        <v>0.39386699999988101</v>
      </c>
    </row>
    <row r="119" spans="1:20">
      <c r="A119">
        <v>58877</v>
      </c>
      <c r="B119" t="s">
        <v>22</v>
      </c>
      <c r="C119" t="s">
        <v>23</v>
      </c>
      <c r="D119">
        <v>10975</v>
      </c>
      <c r="E119">
        <v>7.5121150019999998</v>
      </c>
      <c r="F119">
        <v>7.5124671459999997</v>
      </c>
      <c r="G119">
        <v>3.5214399999983198E-4</v>
      </c>
      <c r="H119">
        <v>0.35214399999983198</v>
      </c>
      <c r="M119">
        <v>42607</v>
      </c>
      <c r="N119" t="s">
        <v>24</v>
      </c>
      <c r="O119" t="s">
        <v>25</v>
      </c>
      <c r="P119">
        <v>10777</v>
      </c>
      <c r="Q119">
        <v>1.1520388130000001</v>
      </c>
      <c r="R119">
        <v>1.15243578</v>
      </c>
      <c r="S119">
        <v>3.9696699999991399E-4</v>
      </c>
      <c r="T119">
        <v>0.39696699999991403</v>
      </c>
    </row>
    <row r="120" spans="1:20">
      <c r="A120">
        <v>55899</v>
      </c>
      <c r="B120" t="s">
        <v>22</v>
      </c>
      <c r="C120" t="s">
        <v>23</v>
      </c>
      <c r="D120">
        <v>10909</v>
      </c>
      <c r="E120">
        <v>7.5325260160000003</v>
      </c>
      <c r="F120">
        <v>7.5329110620000002</v>
      </c>
      <c r="G120">
        <v>3.8504599999988898E-4</v>
      </c>
      <c r="H120">
        <v>0.38504599999988898</v>
      </c>
      <c r="M120">
        <v>56355</v>
      </c>
      <c r="N120" t="s">
        <v>24</v>
      </c>
      <c r="O120" t="s">
        <v>25</v>
      </c>
      <c r="P120">
        <v>10777</v>
      </c>
      <c r="Q120">
        <v>1.1635129449999999</v>
      </c>
      <c r="R120">
        <v>1.1638369559999999</v>
      </c>
      <c r="S120">
        <v>3.2401100000001201E-4</v>
      </c>
      <c r="T120">
        <v>0.32401100000001198</v>
      </c>
    </row>
    <row r="121" spans="1:20">
      <c r="A121">
        <v>40267</v>
      </c>
      <c r="B121" t="s">
        <v>22</v>
      </c>
      <c r="C121" t="s">
        <v>23</v>
      </c>
      <c r="D121">
        <v>10975</v>
      </c>
      <c r="E121">
        <v>7.5360641480000004</v>
      </c>
      <c r="F121">
        <v>7.5364229680000001</v>
      </c>
      <c r="G121">
        <v>3.5881999999975902E-4</v>
      </c>
      <c r="H121">
        <v>0.358819999999759</v>
      </c>
      <c r="M121">
        <v>60211</v>
      </c>
      <c r="N121" t="s">
        <v>24</v>
      </c>
      <c r="O121" t="s">
        <v>25</v>
      </c>
      <c r="P121">
        <v>10777</v>
      </c>
      <c r="Q121">
        <v>1.175583839</v>
      </c>
      <c r="R121">
        <v>1.1759297849999999</v>
      </c>
      <c r="S121">
        <v>3.4594599999992999E-4</v>
      </c>
      <c r="T121">
        <v>0.34594599999992998</v>
      </c>
    </row>
    <row r="122" spans="1:20">
      <c r="A122">
        <v>57435</v>
      </c>
      <c r="B122" t="s">
        <v>22</v>
      </c>
      <c r="C122" t="s">
        <v>23</v>
      </c>
      <c r="D122">
        <v>10909</v>
      </c>
      <c r="E122">
        <v>7.5473501680000004</v>
      </c>
      <c r="F122">
        <v>7.5477030279999999</v>
      </c>
      <c r="G122">
        <v>3.5285999999956597E-4</v>
      </c>
      <c r="H122">
        <v>0.35285999999956602</v>
      </c>
      <c r="M122">
        <v>50021</v>
      </c>
      <c r="N122" t="s">
        <v>24</v>
      </c>
      <c r="O122" t="s">
        <v>25</v>
      </c>
      <c r="P122">
        <v>10777</v>
      </c>
      <c r="Q122">
        <v>1.1787028310000001</v>
      </c>
      <c r="R122">
        <v>1.17910099</v>
      </c>
      <c r="S122">
        <v>3.9815899999995298E-4</v>
      </c>
      <c r="T122">
        <v>0.39815899999995302</v>
      </c>
    </row>
    <row r="123" spans="1:20">
      <c r="A123">
        <v>46019</v>
      </c>
      <c r="B123" t="s">
        <v>22</v>
      </c>
      <c r="C123" t="s">
        <v>23</v>
      </c>
      <c r="D123">
        <v>10975</v>
      </c>
      <c r="E123">
        <v>7.5589139459999997</v>
      </c>
      <c r="F123">
        <v>7.559268951</v>
      </c>
      <c r="G123">
        <v>3.5500500000029602E-4</v>
      </c>
      <c r="H123">
        <v>0.355005000000296</v>
      </c>
      <c r="M123">
        <v>54145</v>
      </c>
      <c r="N123" t="s">
        <v>24</v>
      </c>
      <c r="O123" t="s">
        <v>25</v>
      </c>
      <c r="P123">
        <v>10843</v>
      </c>
      <c r="Q123">
        <v>1.1903657910000001</v>
      </c>
      <c r="R123">
        <v>1.190727949</v>
      </c>
      <c r="S123">
        <v>3.6215799999994499E-4</v>
      </c>
      <c r="T123">
        <v>0.36215799999994502</v>
      </c>
    </row>
    <row r="124" spans="1:20">
      <c r="A124">
        <v>37190</v>
      </c>
      <c r="B124" t="s">
        <v>22</v>
      </c>
      <c r="C124" t="s">
        <v>23</v>
      </c>
      <c r="D124">
        <v>10975</v>
      </c>
      <c r="E124">
        <v>7.5709879400000002</v>
      </c>
      <c r="F124">
        <v>7.5713391300000001</v>
      </c>
      <c r="G124">
        <v>3.5118999999994501E-4</v>
      </c>
      <c r="H124">
        <v>0.35118999999994499</v>
      </c>
      <c r="M124">
        <v>59387</v>
      </c>
      <c r="N124" t="s">
        <v>24</v>
      </c>
      <c r="O124" t="s">
        <v>25</v>
      </c>
      <c r="P124">
        <v>10777</v>
      </c>
      <c r="Q124">
        <v>1.2015609739999999</v>
      </c>
      <c r="R124">
        <v>1.201953888</v>
      </c>
      <c r="S124">
        <v>3.9291400000007699E-4</v>
      </c>
      <c r="T124">
        <v>0.39291400000007698</v>
      </c>
    </row>
    <row r="125" spans="1:20">
      <c r="A125">
        <v>41614</v>
      </c>
      <c r="B125" t="s">
        <v>22</v>
      </c>
      <c r="C125" t="s">
        <v>23</v>
      </c>
      <c r="D125">
        <v>10975</v>
      </c>
      <c r="E125">
        <v>7.580878019</v>
      </c>
      <c r="F125">
        <v>7.581218958</v>
      </c>
      <c r="G125">
        <v>3.4093899999998402E-4</v>
      </c>
      <c r="H125">
        <v>0.340938999999984</v>
      </c>
      <c r="M125">
        <v>41602</v>
      </c>
      <c r="N125" t="s">
        <v>24</v>
      </c>
      <c r="O125" t="s">
        <v>25</v>
      </c>
      <c r="P125">
        <v>10777</v>
      </c>
      <c r="Q125">
        <v>1.2041959760000001</v>
      </c>
      <c r="R125">
        <v>1.204587936</v>
      </c>
      <c r="S125">
        <v>3.91959999999969E-4</v>
      </c>
      <c r="T125">
        <v>0.391959999999969</v>
      </c>
    </row>
    <row r="126" spans="1:20">
      <c r="A126">
        <v>46380</v>
      </c>
      <c r="B126" t="s">
        <v>22</v>
      </c>
      <c r="C126" t="s">
        <v>23</v>
      </c>
      <c r="D126">
        <v>10975</v>
      </c>
      <c r="E126">
        <v>7.5830330850000003</v>
      </c>
      <c r="F126">
        <v>7.5833821300000004</v>
      </c>
      <c r="G126">
        <v>3.4904500000010298E-4</v>
      </c>
      <c r="H126">
        <v>0.34904500000010302</v>
      </c>
      <c r="M126">
        <v>35950</v>
      </c>
      <c r="N126" t="s">
        <v>24</v>
      </c>
      <c r="O126" t="s">
        <v>25</v>
      </c>
      <c r="P126">
        <v>10777</v>
      </c>
      <c r="Q126">
        <v>1.2196609970000001</v>
      </c>
      <c r="R126">
        <v>1.2199878689999999</v>
      </c>
      <c r="S126">
        <v>3.2687199999981099E-4</v>
      </c>
      <c r="T126">
        <v>0.32687199999981098</v>
      </c>
    </row>
    <row r="127" spans="1:20">
      <c r="A127">
        <v>34244</v>
      </c>
      <c r="B127" t="s">
        <v>22</v>
      </c>
      <c r="C127" t="s">
        <v>23</v>
      </c>
      <c r="D127">
        <v>10909</v>
      </c>
      <c r="E127">
        <v>7.5945789809999997</v>
      </c>
      <c r="F127">
        <v>7.5949189659999998</v>
      </c>
      <c r="G127">
        <v>3.3998500000009802E-4</v>
      </c>
      <c r="H127">
        <v>0.33998500000009801</v>
      </c>
      <c r="M127">
        <v>52168</v>
      </c>
      <c r="N127" t="s">
        <v>24</v>
      </c>
      <c r="O127" t="s">
        <v>25</v>
      </c>
      <c r="P127">
        <v>10777</v>
      </c>
      <c r="Q127">
        <v>1.2250018119999999</v>
      </c>
      <c r="R127">
        <v>1.2253949639999999</v>
      </c>
      <c r="S127">
        <v>3.9315200000000701E-4</v>
      </c>
      <c r="T127">
        <v>0.393152000000007</v>
      </c>
    </row>
    <row r="128" spans="1:20">
      <c r="A128">
        <v>54428</v>
      </c>
      <c r="B128" t="s">
        <v>22</v>
      </c>
      <c r="C128" t="s">
        <v>23</v>
      </c>
      <c r="D128">
        <v>10975</v>
      </c>
      <c r="E128">
        <v>7.6041550640000004</v>
      </c>
      <c r="F128">
        <v>7.6045110229999997</v>
      </c>
      <c r="G128">
        <v>3.5595899999929498E-4</v>
      </c>
      <c r="H128">
        <v>0.35595899999929498</v>
      </c>
      <c r="M128">
        <v>55500</v>
      </c>
      <c r="N128" t="s">
        <v>24</v>
      </c>
      <c r="O128" t="s">
        <v>25</v>
      </c>
      <c r="P128">
        <v>10777</v>
      </c>
      <c r="Q128">
        <v>1.237465858</v>
      </c>
      <c r="R128">
        <v>1.2378687859999999</v>
      </c>
      <c r="S128">
        <v>4.0292799999996898E-4</v>
      </c>
      <c r="T128">
        <v>0.40292799999996898</v>
      </c>
    </row>
    <row r="129" spans="1:20">
      <c r="A129">
        <v>60167</v>
      </c>
      <c r="B129" t="s">
        <v>22</v>
      </c>
      <c r="C129" t="s">
        <v>23</v>
      </c>
      <c r="D129">
        <v>10777</v>
      </c>
      <c r="E129">
        <v>7.6220059390000001</v>
      </c>
      <c r="F129">
        <v>7.6224279399999997</v>
      </c>
      <c r="G129">
        <v>4.2200099999956098E-4</v>
      </c>
      <c r="H129">
        <v>0.42200099999956098</v>
      </c>
      <c r="M129">
        <v>58661</v>
      </c>
      <c r="N129" t="s">
        <v>24</v>
      </c>
      <c r="O129" t="s">
        <v>25</v>
      </c>
      <c r="P129">
        <v>11107</v>
      </c>
      <c r="Q129">
        <v>1.2543759350000001</v>
      </c>
      <c r="R129">
        <v>1.2548098560000001</v>
      </c>
      <c r="S129">
        <v>4.3392099999994799E-4</v>
      </c>
      <c r="T129">
        <v>0.43392099999994799</v>
      </c>
    </row>
    <row r="130" spans="1:20">
      <c r="A130">
        <v>40883</v>
      </c>
      <c r="B130" t="s">
        <v>22</v>
      </c>
      <c r="C130" t="s">
        <v>23</v>
      </c>
      <c r="D130">
        <v>10975</v>
      </c>
      <c r="E130">
        <v>7.6259870530000002</v>
      </c>
      <c r="F130">
        <v>7.6263201240000003</v>
      </c>
      <c r="G130">
        <v>3.3307100000001799E-4</v>
      </c>
      <c r="H130">
        <v>0.33307100000001799</v>
      </c>
      <c r="M130">
        <v>49048</v>
      </c>
      <c r="N130" t="s">
        <v>24</v>
      </c>
      <c r="O130" t="s">
        <v>25</v>
      </c>
      <c r="P130">
        <v>11041</v>
      </c>
      <c r="Q130">
        <v>1.2544260030000001</v>
      </c>
      <c r="R130">
        <v>1.254861832</v>
      </c>
      <c r="S130">
        <v>4.3582899999994302E-4</v>
      </c>
      <c r="T130">
        <v>0.43582899999994301</v>
      </c>
    </row>
    <row r="131" spans="1:20">
      <c r="A131">
        <v>37408</v>
      </c>
      <c r="B131" t="s">
        <v>22</v>
      </c>
      <c r="C131" t="s">
        <v>23</v>
      </c>
      <c r="D131">
        <v>10975</v>
      </c>
      <c r="E131">
        <v>7.6332859989999999</v>
      </c>
      <c r="F131">
        <v>7.6336131099999998</v>
      </c>
      <c r="G131">
        <v>3.2711099999982403E-4</v>
      </c>
      <c r="H131">
        <v>0.32711099999982401</v>
      </c>
      <c r="M131">
        <v>47995</v>
      </c>
      <c r="N131" t="s">
        <v>24</v>
      </c>
      <c r="O131" t="s">
        <v>25</v>
      </c>
      <c r="P131">
        <v>10777</v>
      </c>
      <c r="Q131">
        <v>1.273036957</v>
      </c>
      <c r="R131">
        <v>1.2734379769999999</v>
      </c>
      <c r="S131">
        <v>4.0101999999997401E-4</v>
      </c>
      <c r="T131">
        <v>0.40101999999997401</v>
      </c>
    </row>
    <row r="132" spans="1:20">
      <c r="A132">
        <v>44453</v>
      </c>
      <c r="B132" t="s">
        <v>22</v>
      </c>
      <c r="C132" t="s">
        <v>23</v>
      </c>
      <c r="D132">
        <v>10909</v>
      </c>
      <c r="E132">
        <v>7.6446189880000004</v>
      </c>
      <c r="F132">
        <v>7.6449840069999997</v>
      </c>
      <c r="G132">
        <v>3.6501899999929999E-4</v>
      </c>
      <c r="H132">
        <v>0.36501899999929999</v>
      </c>
      <c r="M132">
        <v>53693</v>
      </c>
      <c r="N132" t="s">
        <v>24</v>
      </c>
      <c r="O132" t="s">
        <v>25</v>
      </c>
      <c r="P132">
        <v>10777</v>
      </c>
      <c r="Q132">
        <v>1.282693863</v>
      </c>
      <c r="R132">
        <v>1.283089876</v>
      </c>
      <c r="S132">
        <v>3.9601300000002799E-4</v>
      </c>
      <c r="T132">
        <v>0.39601300000002798</v>
      </c>
    </row>
    <row r="133" spans="1:20">
      <c r="A133">
        <v>39587</v>
      </c>
      <c r="B133" t="s">
        <v>22</v>
      </c>
      <c r="C133" t="s">
        <v>23</v>
      </c>
      <c r="D133">
        <v>10843</v>
      </c>
      <c r="E133">
        <v>7.6470489500000003</v>
      </c>
      <c r="F133">
        <v>7.6474120619999999</v>
      </c>
      <c r="G133">
        <v>3.6311199999960997E-4</v>
      </c>
      <c r="H133">
        <v>0.36311199999961002</v>
      </c>
      <c r="M133">
        <v>34121</v>
      </c>
      <c r="N133" t="s">
        <v>24</v>
      </c>
      <c r="O133" t="s">
        <v>25</v>
      </c>
      <c r="P133">
        <v>10843</v>
      </c>
      <c r="Q133">
        <v>1.2914259429999999</v>
      </c>
      <c r="R133">
        <v>1.291723967</v>
      </c>
      <c r="S133">
        <v>2.9802400000011799E-4</v>
      </c>
      <c r="T133">
        <v>0.29802400000011797</v>
      </c>
    </row>
    <row r="134" spans="1:20">
      <c r="A134">
        <v>49069</v>
      </c>
      <c r="B134" t="s">
        <v>22</v>
      </c>
      <c r="C134" t="s">
        <v>23</v>
      </c>
      <c r="D134">
        <v>10777</v>
      </c>
      <c r="E134">
        <v>7.665190935</v>
      </c>
      <c r="F134">
        <v>7.6656441690000001</v>
      </c>
      <c r="G134">
        <v>4.5323400000008002E-4</v>
      </c>
      <c r="H134">
        <v>0.45323400000008002</v>
      </c>
      <c r="M134">
        <v>54781</v>
      </c>
      <c r="N134" t="s">
        <v>24</v>
      </c>
      <c r="O134" t="s">
        <v>25</v>
      </c>
      <c r="P134">
        <v>10777</v>
      </c>
      <c r="Q134">
        <v>1.302685976</v>
      </c>
      <c r="R134">
        <v>1.3030738829999999</v>
      </c>
      <c r="S134">
        <v>3.8790699999990898E-4</v>
      </c>
      <c r="T134">
        <v>0.38790699999990902</v>
      </c>
    </row>
    <row r="135" spans="1:20">
      <c r="A135">
        <v>56496</v>
      </c>
      <c r="B135" t="s">
        <v>22</v>
      </c>
      <c r="C135" t="s">
        <v>23</v>
      </c>
      <c r="D135">
        <v>10777</v>
      </c>
      <c r="E135">
        <v>7.6739430430000004</v>
      </c>
      <c r="F135">
        <v>7.6743929389999996</v>
      </c>
      <c r="G135">
        <v>4.4989599999922802E-4</v>
      </c>
      <c r="H135">
        <v>0.44989599999922802</v>
      </c>
      <c r="M135">
        <v>55402</v>
      </c>
      <c r="N135" t="s">
        <v>24</v>
      </c>
      <c r="O135" t="s">
        <v>25</v>
      </c>
      <c r="P135">
        <v>10777</v>
      </c>
      <c r="Q135">
        <v>1.30475688</v>
      </c>
      <c r="R135">
        <v>1.3051538469999999</v>
      </c>
      <c r="S135">
        <v>3.9696699999991399E-4</v>
      </c>
      <c r="T135">
        <v>0.39696699999991403</v>
      </c>
    </row>
    <row r="136" spans="1:20">
      <c r="A136">
        <v>34784</v>
      </c>
      <c r="B136" t="s">
        <v>22</v>
      </c>
      <c r="C136" t="s">
        <v>23</v>
      </c>
      <c r="D136">
        <v>10975</v>
      </c>
      <c r="E136">
        <v>7.6949479580000002</v>
      </c>
      <c r="F136">
        <v>7.6953129770000004</v>
      </c>
      <c r="G136">
        <v>3.6501900000018801E-4</v>
      </c>
      <c r="H136">
        <v>0.365019000000188</v>
      </c>
      <c r="M136">
        <v>33615</v>
      </c>
      <c r="N136" t="s">
        <v>24</v>
      </c>
      <c r="O136" t="s">
        <v>25</v>
      </c>
      <c r="P136">
        <v>10777</v>
      </c>
      <c r="Q136">
        <v>1.3167729379999999</v>
      </c>
      <c r="R136">
        <v>1.317153931</v>
      </c>
      <c r="S136">
        <v>3.80993000000051E-4</v>
      </c>
      <c r="T136">
        <v>0.38099300000005099</v>
      </c>
    </row>
    <row r="137" spans="1:20">
      <c r="A137">
        <v>46366</v>
      </c>
      <c r="B137" t="s">
        <v>22</v>
      </c>
      <c r="C137" t="s">
        <v>23</v>
      </c>
      <c r="D137">
        <v>11107</v>
      </c>
      <c r="E137">
        <v>7.7019369600000003</v>
      </c>
      <c r="F137">
        <v>7.7023291589999996</v>
      </c>
      <c r="G137">
        <v>3.9219899999931498E-4</v>
      </c>
      <c r="H137">
        <v>0.39219899999931501</v>
      </c>
      <c r="M137">
        <v>60287</v>
      </c>
      <c r="N137" t="s">
        <v>24</v>
      </c>
      <c r="O137" t="s">
        <v>25</v>
      </c>
      <c r="P137">
        <v>10777</v>
      </c>
      <c r="Q137">
        <v>1.328096867</v>
      </c>
      <c r="R137">
        <v>1.3284728530000001</v>
      </c>
      <c r="S137">
        <v>3.7598600000010498E-4</v>
      </c>
      <c r="T137">
        <v>0.37598600000010501</v>
      </c>
    </row>
    <row r="138" spans="1:20">
      <c r="A138">
        <v>42531</v>
      </c>
      <c r="B138" t="s">
        <v>22</v>
      </c>
      <c r="C138" t="s">
        <v>23</v>
      </c>
      <c r="D138">
        <v>10777</v>
      </c>
      <c r="E138">
        <v>7.710175037</v>
      </c>
      <c r="F138">
        <v>7.7106599810000001</v>
      </c>
      <c r="G138">
        <v>4.8494400000009802E-4</v>
      </c>
      <c r="H138">
        <v>0.48494400000009802</v>
      </c>
      <c r="M138">
        <v>45387</v>
      </c>
      <c r="N138" t="s">
        <v>24</v>
      </c>
      <c r="O138" t="s">
        <v>25</v>
      </c>
      <c r="P138">
        <v>10777</v>
      </c>
      <c r="Q138">
        <v>1.3401639460000001</v>
      </c>
      <c r="R138">
        <v>1.340489864</v>
      </c>
      <c r="S138">
        <v>3.2591799999992499E-4</v>
      </c>
      <c r="T138">
        <v>0.32591799999992499</v>
      </c>
    </row>
    <row r="139" spans="1:20">
      <c r="A139">
        <v>43938</v>
      </c>
      <c r="B139" t="s">
        <v>22</v>
      </c>
      <c r="C139" t="s">
        <v>23</v>
      </c>
      <c r="D139">
        <v>10777</v>
      </c>
      <c r="E139">
        <v>7.719458103</v>
      </c>
      <c r="F139">
        <v>7.7199001310000002</v>
      </c>
      <c r="G139">
        <v>4.4202800000014899E-4</v>
      </c>
      <c r="H139">
        <v>0.44202800000014902</v>
      </c>
      <c r="M139">
        <v>56304</v>
      </c>
      <c r="N139" t="s">
        <v>24</v>
      </c>
      <c r="O139" t="s">
        <v>25</v>
      </c>
      <c r="P139">
        <v>10777</v>
      </c>
      <c r="Q139">
        <v>1.3542289729999999</v>
      </c>
      <c r="R139">
        <v>1.354612827</v>
      </c>
      <c r="S139">
        <v>3.8385400000007198E-4</v>
      </c>
      <c r="T139">
        <v>0.38385400000007203</v>
      </c>
    </row>
    <row r="140" spans="1:20">
      <c r="A140">
        <v>54873</v>
      </c>
      <c r="B140" t="s">
        <v>22</v>
      </c>
      <c r="C140" t="s">
        <v>23</v>
      </c>
      <c r="D140">
        <v>10777</v>
      </c>
      <c r="E140">
        <v>7.731390953</v>
      </c>
      <c r="F140">
        <v>7.7318241600000004</v>
      </c>
      <c r="G140">
        <v>4.33207000000379E-4</v>
      </c>
      <c r="H140">
        <v>0.43320700000037898</v>
      </c>
      <c r="M140">
        <v>50139</v>
      </c>
      <c r="N140" t="s">
        <v>24</v>
      </c>
      <c r="O140" t="s">
        <v>25</v>
      </c>
      <c r="P140">
        <v>10843</v>
      </c>
      <c r="Q140">
        <v>1.3629698750000001</v>
      </c>
      <c r="R140">
        <v>1.36337781</v>
      </c>
      <c r="S140">
        <v>4.0793499999991403E-4</v>
      </c>
      <c r="T140">
        <v>0.40793499999991401</v>
      </c>
    </row>
    <row r="141" spans="1:20">
      <c r="A141">
        <v>50029</v>
      </c>
      <c r="B141" t="s">
        <v>22</v>
      </c>
      <c r="C141" t="s">
        <v>23</v>
      </c>
      <c r="D141">
        <v>10909</v>
      </c>
      <c r="E141">
        <v>7.7405769820000003</v>
      </c>
      <c r="F141">
        <v>7.7409629820000001</v>
      </c>
      <c r="G141">
        <v>3.8599999999977498E-4</v>
      </c>
      <c r="H141">
        <v>0.38599999999977502</v>
      </c>
      <c r="M141">
        <v>41611</v>
      </c>
      <c r="N141" t="s">
        <v>24</v>
      </c>
      <c r="O141" t="s">
        <v>25</v>
      </c>
      <c r="P141">
        <v>10777</v>
      </c>
      <c r="Q141">
        <v>1.3682959079999999</v>
      </c>
      <c r="R141">
        <v>1.3686618800000001</v>
      </c>
      <c r="S141">
        <v>3.6597200000021402E-4</v>
      </c>
      <c r="T141">
        <v>0.36597200000021402</v>
      </c>
    </row>
    <row r="142" spans="1:20">
      <c r="A142">
        <v>35266</v>
      </c>
      <c r="B142" t="s">
        <v>22</v>
      </c>
      <c r="C142" t="s">
        <v>23</v>
      </c>
      <c r="D142">
        <v>10909</v>
      </c>
      <c r="E142">
        <v>7.7501239780000004</v>
      </c>
      <c r="F142">
        <v>7.7504730220000004</v>
      </c>
      <c r="G142">
        <v>3.4904400000002002E-4</v>
      </c>
      <c r="H142">
        <v>0.34904400000002</v>
      </c>
      <c r="M142">
        <v>41534</v>
      </c>
      <c r="N142" t="s">
        <v>24</v>
      </c>
      <c r="O142" t="s">
        <v>25</v>
      </c>
      <c r="P142">
        <v>10777</v>
      </c>
      <c r="Q142">
        <v>1.3759648799999999</v>
      </c>
      <c r="R142">
        <v>1.3762969970000001</v>
      </c>
      <c r="S142">
        <v>3.3211700000013102E-4</v>
      </c>
      <c r="T142">
        <v>0.332117000000131</v>
      </c>
    </row>
    <row r="143" spans="1:20">
      <c r="A143">
        <v>47446</v>
      </c>
      <c r="B143" t="s">
        <v>22</v>
      </c>
      <c r="C143" t="s">
        <v>23</v>
      </c>
      <c r="D143">
        <v>10843</v>
      </c>
      <c r="E143">
        <v>7.7505929470000003</v>
      </c>
      <c r="F143">
        <v>7.750904083</v>
      </c>
      <c r="G143">
        <v>3.1113599999965598E-4</v>
      </c>
      <c r="H143">
        <v>0.31113599999965602</v>
      </c>
      <c r="M143">
        <v>49410</v>
      </c>
      <c r="N143" t="s">
        <v>24</v>
      </c>
      <c r="O143" t="s">
        <v>25</v>
      </c>
      <c r="P143">
        <v>10843</v>
      </c>
      <c r="Q143">
        <v>1.3858389849999999</v>
      </c>
      <c r="R143">
        <v>1.386230946</v>
      </c>
      <c r="S143">
        <v>3.9196100000005098E-4</v>
      </c>
      <c r="T143">
        <v>0.39196100000005102</v>
      </c>
    </row>
    <row r="144" spans="1:20">
      <c r="A144">
        <v>54453</v>
      </c>
      <c r="B144" t="s">
        <v>22</v>
      </c>
      <c r="C144" t="s">
        <v>23</v>
      </c>
      <c r="D144">
        <v>10975</v>
      </c>
      <c r="E144">
        <v>7.7726039890000003</v>
      </c>
      <c r="F144">
        <v>7.7729289530000001</v>
      </c>
      <c r="G144">
        <v>3.2496399999981603E-4</v>
      </c>
      <c r="H144">
        <v>0.32496399999981601</v>
      </c>
      <c r="M144">
        <v>58726</v>
      </c>
      <c r="N144" t="s">
        <v>24</v>
      </c>
      <c r="O144" t="s">
        <v>25</v>
      </c>
      <c r="P144">
        <v>10777</v>
      </c>
      <c r="Q144">
        <v>1.3983929159999999</v>
      </c>
      <c r="R144">
        <v>1.398764849</v>
      </c>
      <c r="S144">
        <v>3.7193300000004599E-4</v>
      </c>
      <c r="T144">
        <v>0.37193300000004598</v>
      </c>
    </row>
    <row r="145" spans="1:20">
      <c r="A145">
        <v>60134</v>
      </c>
      <c r="B145" t="s">
        <v>22</v>
      </c>
      <c r="C145" t="s">
        <v>23</v>
      </c>
      <c r="D145">
        <v>10909</v>
      </c>
      <c r="E145">
        <v>7.7759549620000001</v>
      </c>
      <c r="F145">
        <v>7.7762961390000003</v>
      </c>
      <c r="G145">
        <v>3.4117700000013598E-4</v>
      </c>
      <c r="H145">
        <v>0.34117700000013601</v>
      </c>
      <c r="M145">
        <v>47096</v>
      </c>
      <c r="N145" t="s">
        <v>24</v>
      </c>
      <c r="O145" t="s">
        <v>25</v>
      </c>
      <c r="P145">
        <v>10777</v>
      </c>
      <c r="Q145">
        <v>1.412621975</v>
      </c>
      <c r="R145">
        <v>1.4130098820000001</v>
      </c>
      <c r="S145">
        <v>3.8790700000013102E-4</v>
      </c>
      <c r="T145">
        <v>0.38790700000013101</v>
      </c>
    </row>
    <row r="146" spans="1:20">
      <c r="A146">
        <v>50228</v>
      </c>
      <c r="B146" t="s">
        <v>22</v>
      </c>
      <c r="C146" t="s">
        <v>23</v>
      </c>
      <c r="D146">
        <v>10909</v>
      </c>
      <c r="E146">
        <v>7.7941379550000001</v>
      </c>
      <c r="F146">
        <v>7.7945289610000001</v>
      </c>
      <c r="G146">
        <v>3.9100600000008202E-4</v>
      </c>
      <c r="H146">
        <v>0.39100600000008201</v>
      </c>
      <c r="M146">
        <v>34795</v>
      </c>
      <c r="N146" t="s">
        <v>24</v>
      </c>
      <c r="O146" t="s">
        <v>25</v>
      </c>
      <c r="P146">
        <v>10843</v>
      </c>
      <c r="Q146">
        <v>1.415808916</v>
      </c>
      <c r="R146">
        <v>1.4198698999999999</v>
      </c>
      <c r="S146">
        <v>4.06098399999987E-3</v>
      </c>
      <c r="T146">
        <v>4.0609839999998698</v>
      </c>
    </row>
    <row r="147" spans="1:20">
      <c r="A147">
        <v>44778</v>
      </c>
      <c r="B147" t="s">
        <v>22</v>
      </c>
      <c r="C147" t="s">
        <v>23</v>
      </c>
      <c r="D147">
        <v>10843</v>
      </c>
      <c r="E147">
        <v>7.8050601479999999</v>
      </c>
      <c r="F147">
        <v>7.8054361339999998</v>
      </c>
      <c r="G147">
        <v>3.7598599999988299E-4</v>
      </c>
      <c r="H147">
        <v>0.37598599999988302</v>
      </c>
      <c r="M147">
        <v>40094</v>
      </c>
      <c r="N147" t="s">
        <v>24</v>
      </c>
      <c r="O147" t="s">
        <v>25</v>
      </c>
      <c r="P147">
        <v>10909</v>
      </c>
      <c r="Q147">
        <v>1.4287419320000001</v>
      </c>
      <c r="R147">
        <v>1.4291188720000001</v>
      </c>
      <c r="S147">
        <v>3.7693999999999201E-4</v>
      </c>
      <c r="T147">
        <v>0.376939999999992</v>
      </c>
    </row>
    <row r="148" spans="1:20">
      <c r="A148">
        <v>48451</v>
      </c>
      <c r="B148" t="s">
        <v>22</v>
      </c>
      <c r="C148" t="s">
        <v>23</v>
      </c>
      <c r="D148">
        <v>10909</v>
      </c>
      <c r="E148">
        <v>7.809900045</v>
      </c>
      <c r="F148">
        <v>7.8102879520000004</v>
      </c>
      <c r="G148">
        <v>3.8790700000035301E-4</v>
      </c>
      <c r="H148">
        <v>0.387907000000353</v>
      </c>
      <c r="M148">
        <v>48960</v>
      </c>
      <c r="N148" t="s">
        <v>24</v>
      </c>
      <c r="O148" t="s">
        <v>25</v>
      </c>
      <c r="P148">
        <v>10909</v>
      </c>
      <c r="Q148">
        <v>1.4347608089999999</v>
      </c>
      <c r="R148">
        <v>1.4351389409999999</v>
      </c>
      <c r="S148">
        <v>3.78132000000031E-4</v>
      </c>
      <c r="T148">
        <v>0.378132000000031</v>
      </c>
    </row>
    <row r="149" spans="1:20">
      <c r="A149">
        <v>58357</v>
      </c>
      <c r="B149" t="s">
        <v>22</v>
      </c>
      <c r="C149" t="s">
        <v>23</v>
      </c>
      <c r="D149">
        <v>10975</v>
      </c>
      <c r="E149">
        <v>7.812592983</v>
      </c>
      <c r="F149">
        <v>7.8129711149999999</v>
      </c>
      <c r="G149">
        <v>3.7813199999980798E-4</v>
      </c>
      <c r="H149">
        <v>0.37813199999980801</v>
      </c>
      <c r="M149">
        <v>51180</v>
      </c>
      <c r="N149" t="s">
        <v>24</v>
      </c>
      <c r="O149" t="s">
        <v>25</v>
      </c>
      <c r="P149">
        <v>10843</v>
      </c>
      <c r="Q149">
        <v>1.452438831</v>
      </c>
      <c r="R149">
        <v>1.452838898</v>
      </c>
      <c r="S149">
        <v>4.00066999999948E-4</v>
      </c>
      <c r="T149">
        <v>0.40006699999994799</v>
      </c>
    </row>
    <row r="150" spans="1:20">
      <c r="A150">
        <v>50743</v>
      </c>
      <c r="B150" t="s">
        <v>22</v>
      </c>
      <c r="C150" t="s">
        <v>23</v>
      </c>
      <c r="D150">
        <v>10843</v>
      </c>
      <c r="E150">
        <v>7.832976103</v>
      </c>
      <c r="F150">
        <v>7.8333449359999996</v>
      </c>
      <c r="G150">
        <v>3.68832999999568E-4</v>
      </c>
      <c r="H150">
        <v>0.36883299999956798</v>
      </c>
      <c r="M150">
        <v>40167</v>
      </c>
      <c r="N150" t="s">
        <v>24</v>
      </c>
      <c r="O150" t="s">
        <v>25</v>
      </c>
      <c r="P150">
        <v>10777</v>
      </c>
      <c r="Q150">
        <v>1.4638528820000001</v>
      </c>
      <c r="R150">
        <v>1.464257956</v>
      </c>
      <c r="S150">
        <v>4.0507399999989402E-4</v>
      </c>
      <c r="T150">
        <v>0.40507399999989402</v>
      </c>
    </row>
    <row r="151" spans="1:20">
      <c r="A151">
        <v>56493</v>
      </c>
      <c r="B151" t="s">
        <v>22</v>
      </c>
      <c r="C151" t="s">
        <v>23</v>
      </c>
      <c r="D151">
        <v>10909</v>
      </c>
      <c r="E151">
        <v>7.8365089890000004</v>
      </c>
      <c r="F151">
        <v>7.8368740079999997</v>
      </c>
      <c r="G151">
        <v>3.6501899999929999E-4</v>
      </c>
      <c r="H151">
        <v>0.36501899999929999</v>
      </c>
      <c r="M151">
        <v>39041</v>
      </c>
      <c r="N151" t="s">
        <v>24</v>
      </c>
      <c r="O151" t="s">
        <v>25</v>
      </c>
      <c r="P151">
        <v>10777</v>
      </c>
      <c r="Q151">
        <v>1.475965977</v>
      </c>
      <c r="R151">
        <v>1.4763429159999999</v>
      </c>
      <c r="S151">
        <v>3.76938999999909E-4</v>
      </c>
      <c r="T151">
        <v>0.37693899999990899</v>
      </c>
    </row>
    <row r="152" spans="1:20">
      <c r="A152">
        <v>38909</v>
      </c>
      <c r="B152" t="s">
        <v>22</v>
      </c>
      <c r="C152" t="s">
        <v>23</v>
      </c>
      <c r="D152">
        <v>10909</v>
      </c>
      <c r="E152">
        <v>7.8478419779999999</v>
      </c>
      <c r="F152">
        <v>7.8482310770000003</v>
      </c>
      <c r="G152">
        <v>3.89099000000392E-4</v>
      </c>
      <c r="H152">
        <v>0.38909900000039199</v>
      </c>
      <c r="M152">
        <v>55195</v>
      </c>
      <c r="N152" t="s">
        <v>24</v>
      </c>
      <c r="O152" t="s">
        <v>25</v>
      </c>
      <c r="P152">
        <v>10975</v>
      </c>
      <c r="Q152">
        <v>1.479095936</v>
      </c>
      <c r="R152">
        <v>1.4794487949999999</v>
      </c>
      <c r="S152">
        <v>3.52858999999927E-4</v>
      </c>
      <c r="T152">
        <v>0.35285899999992698</v>
      </c>
    </row>
    <row r="153" spans="1:20">
      <c r="A153">
        <v>52853</v>
      </c>
      <c r="B153" t="s">
        <v>22</v>
      </c>
      <c r="C153" t="s">
        <v>23</v>
      </c>
      <c r="D153">
        <v>10777</v>
      </c>
      <c r="E153">
        <v>7.8594081400000002</v>
      </c>
      <c r="F153">
        <v>7.8597991470000004</v>
      </c>
      <c r="G153">
        <v>3.9100700000016498E-4</v>
      </c>
      <c r="H153">
        <v>0.39100700000016497</v>
      </c>
      <c r="M153">
        <v>35261</v>
      </c>
      <c r="N153" t="s">
        <v>24</v>
      </c>
      <c r="O153" t="s">
        <v>25</v>
      </c>
      <c r="P153">
        <v>10777</v>
      </c>
      <c r="Q153">
        <v>1.490741968</v>
      </c>
      <c r="R153">
        <v>1.4910969730000001</v>
      </c>
      <c r="S153">
        <v>3.5500500000007398E-4</v>
      </c>
      <c r="T153">
        <v>0.35500500000007401</v>
      </c>
    </row>
    <row r="154" spans="1:20">
      <c r="A154">
        <v>55848</v>
      </c>
      <c r="B154" t="s">
        <v>22</v>
      </c>
      <c r="C154" t="s">
        <v>23</v>
      </c>
      <c r="D154">
        <v>10777</v>
      </c>
      <c r="E154">
        <v>7.8714530470000001</v>
      </c>
      <c r="F154">
        <v>7.8718011380000004</v>
      </c>
      <c r="G154">
        <v>3.48091000000216E-4</v>
      </c>
      <c r="H154">
        <v>0.34809100000021598</v>
      </c>
      <c r="M154">
        <v>50938</v>
      </c>
      <c r="N154" t="s">
        <v>24</v>
      </c>
      <c r="O154" t="s">
        <v>25</v>
      </c>
      <c r="P154">
        <v>10777</v>
      </c>
      <c r="Q154">
        <v>1.501940966</v>
      </c>
      <c r="R154">
        <v>1.502329826</v>
      </c>
      <c r="S154">
        <v>3.8885999999993499E-4</v>
      </c>
      <c r="T154">
        <v>0.38885999999993498</v>
      </c>
    </row>
    <row r="155" spans="1:20">
      <c r="A155">
        <v>35174</v>
      </c>
      <c r="B155" t="s">
        <v>22</v>
      </c>
      <c r="C155" t="s">
        <v>23</v>
      </c>
      <c r="D155">
        <v>10909</v>
      </c>
      <c r="E155">
        <v>7.8813660140000001</v>
      </c>
      <c r="F155">
        <v>7.8817851540000001</v>
      </c>
      <c r="G155">
        <v>4.1913999999998398E-4</v>
      </c>
      <c r="H155">
        <v>0.41913999999998403</v>
      </c>
      <c r="M155">
        <v>54759</v>
      </c>
      <c r="N155" t="s">
        <v>24</v>
      </c>
      <c r="O155" t="s">
        <v>25</v>
      </c>
      <c r="P155">
        <v>10777</v>
      </c>
      <c r="Q155">
        <v>1.504546881</v>
      </c>
      <c r="R155">
        <v>1.5049087999999999</v>
      </c>
      <c r="S155">
        <v>3.6191899999993201E-4</v>
      </c>
      <c r="T155">
        <v>0.36191899999993199</v>
      </c>
    </row>
    <row r="156" spans="1:20">
      <c r="A156">
        <v>38040</v>
      </c>
      <c r="B156" t="s">
        <v>22</v>
      </c>
      <c r="C156" t="s">
        <v>23</v>
      </c>
      <c r="D156">
        <v>10975</v>
      </c>
      <c r="E156">
        <v>7.8834531309999996</v>
      </c>
      <c r="F156">
        <v>7.8838169569999996</v>
      </c>
      <c r="G156">
        <v>3.6382600000006699E-4</v>
      </c>
      <c r="H156">
        <v>0.36382600000006698</v>
      </c>
      <c r="M156">
        <v>35091</v>
      </c>
      <c r="N156" t="s">
        <v>24</v>
      </c>
      <c r="O156" t="s">
        <v>25</v>
      </c>
      <c r="P156">
        <v>10777</v>
      </c>
      <c r="Q156">
        <v>1.520047903</v>
      </c>
      <c r="R156">
        <v>1.5204708579999999</v>
      </c>
      <c r="S156">
        <v>4.2295499999989102E-4</v>
      </c>
      <c r="T156">
        <v>0.422954999999891</v>
      </c>
    </row>
    <row r="157" spans="1:20">
      <c r="A157">
        <v>39018</v>
      </c>
      <c r="B157" t="s">
        <v>22</v>
      </c>
      <c r="C157" t="s">
        <v>23</v>
      </c>
      <c r="D157">
        <v>10777</v>
      </c>
      <c r="E157">
        <v>7.8950700759999997</v>
      </c>
      <c r="F157">
        <v>7.8954639430000002</v>
      </c>
      <c r="G157">
        <v>3.9386700000054698E-4</v>
      </c>
      <c r="H157">
        <v>0.39386700000054697</v>
      </c>
      <c r="M157">
        <v>44882</v>
      </c>
      <c r="N157" t="s">
        <v>24</v>
      </c>
      <c r="O157" t="s">
        <v>25</v>
      </c>
      <c r="P157">
        <v>10777</v>
      </c>
      <c r="Q157">
        <v>1.5253717899999999</v>
      </c>
      <c r="R157">
        <v>1.5257649419999999</v>
      </c>
      <c r="S157">
        <v>3.9315200000000701E-4</v>
      </c>
      <c r="T157">
        <v>0.393152000000007</v>
      </c>
    </row>
    <row r="158" spans="1:20">
      <c r="A158">
        <v>49886</v>
      </c>
      <c r="B158" t="s">
        <v>22</v>
      </c>
      <c r="C158" t="s">
        <v>23</v>
      </c>
      <c r="D158">
        <v>10777</v>
      </c>
      <c r="E158">
        <v>7.9046230319999999</v>
      </c>
      <c r="F158">
        <v>7.904953957</v>
      </c>
      <c r="G158">
        <v>3.3092500000009197E-4</v>
      </c>
      <c r="H158">
        <v>0.33092500000009201</v>
      </c>
      <c r="M158">
        <v>51798</v>
      </c>
      <c r="N158" t="s">
        <v>24</v>
      </c>
      <c r="O158" t="s">
        <v>25</v>
      </c>
      <c r="P158">
        <v>10777</v>
      </c>
      <c r="Q158">
        <v>1.5378289220000001</v>
      </c>
      <c r="R158">
        <v>1.538227797</v>
      </c>
      <c r="S158">
        <v>3.9887499999990901E-4</v>
      </c>
      <c r="T158">
        <v>0.398874999999909</v>
      </c>
    </row>
    <row r="159" spans="1:20">
      <c r="A159">
        <v>37995</v>
      </c>
      <c r="B159" t="s">
        <v>22</v>
      </c>
      <c r="C159" t="s">
        <v>23</v>
      </c>
      <c r="D159">
        <v>10909</v>
      </c>
      <c r="E159">
        <v>7.922472</v>
      </c>
      <c r="F159">
        <v>7.9228789810000002</v>
      </c>
      <c r="G159">
        <v>4.0698100000025002E-4</v>
      </c>
      <c r="H159">
        <v>0.40698100000025</v>
      </c>
      <c r="M159">
        <v>48211</v>
      </c>
      <c r="N159" t="s">
        <v>24</v>
      </c>
      <c r="O159" t="s">
        <v>25</v>
      </c>
      <c r="P159">
        <v>11107</v>
      </c>
      <c r="Q159">
        <v>1.5547859669999999</v>
      </c>
      <c r="R159">
        <v>1.555211782</v>
      </c>
      <c r="S159">
        <v>4.2581500000005103E-4</v>
      </c>
      <c r="T159">
        <v>0.42581500000005101</v>
      </c>
    </row>
    <row r="160" spans="1:20">
      <c r="A160">
        <v>41565</v>
      </c>
      <c r="B160" t="s">
        <v>22</v>
      </c>
      <c r="C160" t="s">
        <v>23</v>
      </c>
      <c r="D160">
        <v>10975</v>
      </c>
      <c r="E160">
        <v>7.9264719489999997</v>
      </c>
      <c r="F160">
        <v>7.9268510340000002</v>
      </c>
      <c r="G160">
        <v>3.7908500000050001E-4</v>
      </c>
      <c r="H160">
        <v>0.37908500000049999</v>
      </c>
      <c r="M160">
        <v>53092</v>
      </c>
      <c r="N160" t="s">
        <v>24</v>
      </c>
      <c r="O160" t="s">
        <v>25</v>
      </c>
      <c r="P160">
        <v>11041</v>
      </c>
      <c r="Q160">
        <v>1.5548348430000001</v>
      </c>
      <c r="R160">
        <v>1.5552899840000001</v>
      </c>
      <c r="S160">
        <v>4.5514099999999198E-4</v>
      </c>
      <c r="T160">
        <v>0.45514099999999202</v>
      </c>
    </row>
    <row r="161" spans="1:20">
      <c r="A161">
        <v>59203</v>
      </c>
      <c r="B161" t="s">
        <v>22</v>
      </c>
      <c r="C161" t="s">
        <v>23</v>
      </c>
      <c r="D161">
        <v>10777</v>
      </c>
      <c r="E161">
        <v>7.9337530139999997</v>
      </c>
      <c r="F161">
        <v>7.9341421130000001</v>
      </c>
      <c r="G161">
        <v>3.89099000000392E-4</v>
      </c>
      <c r="H161">
        <v>0.38909900000039199</v>
      </c>
      <c r="M161">
        <v>42502</v>
      </c>
      <c r="N161" t="s">
        <v>24</v>
      </c>
      <c r="O161" t="s">
        <v>25</v>
      </c>
      <c r="P161">
        <v>10843</v>
      </c>
      <c r="Q161">
        <v>1.573433876</v>
      </c>
      <c r="R161">
        <v>1.57383585</v>
      </c>
      <c r="S161">
        <v>4.01974000000082E-4</v>
      </c>
      <c r="T161">
        <v>0.40197400000008199</v>
      </c>
    </row>
    <row r="162" spans="1:20">
      <c r="A162">
        <v>56602</v>
      </c>
      <c r="B162" t="s">
        <v>22</v>
      </c>
      <c r="C162" t="s">
        <v>23</v>
      </c>
      <c r="D162">
        <v>10843</v>
      </c>
      <c r="E162">
        <v>7.9451191430000003</v>
      </c>
      <c r="F162">
        <v>7.945538998</v>
      </c>
      <c r="G162">
        <v>4.1985499999963501E-4</v>
      </c>
      <c r="H162">
        <v>0.41985499999963499</v>
      </c>
      <c r="M162">
        <v>51036</v>
      </c>
      <c r="N162" t="s">
        <v>24</v>
      </c>
      <c r="O162" t="s">
        <v>25</v>
      </c>
      <c r="P162">
        <v>10777</v>
      </c>
      <c r="Q162">
        <v>1.5830369</v>
      </c>
      <c r="R162">
        <v>1.5833818909999999</v>
      </c>
      <c r="S162">
        <v>3.4499099999996097E-4</v>
      </c>
      <c r="T162">
        <v>0.34499099999996102</v>
      </c>
    </row>
    <row r="163" spans="1:20">
      <c r="A163">
        <v>39587</v>
      </c>
      <c r="B163" t="s">
        <v>22</v>
      </c>
      <c r="C163" t="s">
        <v>23</v>
      </c>
      <c r="D163">
        <v>10909</v>
      </c>
      <c r="E163">
        <v>7.947540998</v>
      </c>
      <c r="F163">
        <v>7.9479210379999996</v>
      </c>
      <c r="G163">
        <v>3.8003999999958101E-4</v>
      </c>
      <c r="H163">
        <v>0.38003999999958099</v>
      </c>
      <c r="M163">
        <v>52166</v>
      </c>
      <c r="N163" t="s">
        <v>24</v>
      </c>
      <c r="O163" t="s">
        <v>25</v>
      </c>
      <c r="P163">
        <v>10777</v>
      </c>
      <c r="Q163">
        <v>1.5918049809999999</v>
      </c>
      <c r="R163">
        <v>1.5921669009999999</v>
      </c>
      <c r="S163">
        <v>3.6192000000001502E-4</v>
      </c>
      <c r="T163">
        <v>0.36192000000001501</v>
      </c>
    </row>
    <row r="164" spans="1:20">
      <c r="A164">
        <v>46345</v>
      </c>
      <c r="B164" t="s">
        <v>22</v>
      </c>
      <c r="C164" t="s">
        <v>23</v>
      </c>
      <c r="D164">
        <v>10975</v>
      </c>
      <c r="E164">
        <v>7.9656791690000004</v>
      </c>
      <c r="F164">
        <v>7.9660429949999996</v>
      </c>
      <c r="G164">
        <v>3.6382599999917799E-4</v>
      </c>
      <c r="H164">
        <v>0.36382599999917797</v>
      </c>
      <c r="M164">
        <v>35129</v>
      </c>
      <c r="N164" t="s">
        <v>24</v>
      </c>
      <c r="O164" t="s">
        <v>25</v>
      </c>
      <c r="P164">
        <v>10777</v>
      </c>
      <c r="Q164">
        <v>1.6030538080000001</v>
      </c>
      <c r="R164">
        <v>1.6033868790000001</v>
      </c>
      <c r="S164">
        <v>3.3307100000001799E-4</v>
      </c>
      <c r="T164">
        <v>0.33307100000001799</v>
      </c>
    </row>
    <row r="165" spans="1:20">
      <c r="A165">
        <v>57951</v>
      </c>
      <c r="B165" t="s">
        <v>22</v>
      </c>
      <c r="C165" t="s">
        <v>23</v>
      </c>
      <c r="D165">
        <v>10843</v>
      </c>
      <c r="E165">
        <v>7.9744369979999998</v>
      </c>
      <c r="F165">
        <v>7.9748599530000002</v>
      </c>
      <c r="G165">
        <v>4.22955000000335E-4</v>
      </c>
      <c r="H165">
        <v>0.42295500000033498</v>
      </c>
      <c r="M165">
        <v>49438</v>
      </c>
      <c r="N165" t="s">
        <v>24</v>
      </c>
      <c r="O165" t="s">
        <v>25</v>
      </c>
      <c r="P165">
        <v>10777</v>
      </c>
      <c r="Q165">
        <v>1.60512495</v>
      </c>
      <c r="R165">
        <v>1.6055099960000001</v>
      </c>
      <c r="S165">
        <v>3.8504600000011102E-4</v>
      </c>
      <c r="T165">
        <v>0.38504600000011102</v>
      </c>
    </row>
    <row r="166" spans="1:20">
      <c r="A166">
        <v>52769</v>
      </c>
      <c r="B166" t="s">
        <v>22</v>
      </c>
      <c r="C166" t="s">
        <v>23</v>
      </c>
      <c r="D166">
        <v>10777</v>
      </c>
      <c r="E166">
        <v>7.9954090119999996</v>
      </c>
      <c r="F166">
        <v>7.9957921499999998</v>
      </c>
      <c r="G166">
        <v>3.83138000000116E-4</v>
      </c>
      <c r="H166">
        <v>0.383138000000116</v>
      </c>
      <c r="M166">
        <v>40002</v>
      </c>
      <c r="N166" t="s">
        <v>24</v>
      </c>
      <c r="O166" t="s">
        <v>25</v>
      </c>
      <c r="P166">
        <v>10843</v>
      </c>
      <c r="Q166">
        <v>1.6171398159999999</v>
      </c>
      <c r="R166">
        <v>1.6175379750000001</v>
      </c>
      <c r="S166">
        <v>3.9815900000017502E-4</v>
      </c>
      <c r="T166">
        <v>0.39815900000017501</v>
      </c>
    </row>
    <row r="167" spans="1:20">
      <c r="A167">
        <v>60121</v>
      </c>
      <c r="B167" t="s">
        <v>22</v>
      </c>
      <c r="C167" t="s">
        <v>23</v>
      </c>
      <c r="D167">
        <v>10909</v>
      </c>
      <c r="E167">
        <v>8.0023829939999995</v>
      </c>
      <c r="F167">
        <v>8.0028009410000003</v>
      </c>
      <c r="G167">
        <v>4.1794700000075097E-4</v>
      </c>
      <c r="H167">
        <v>0.41794700000075102</v>
      </c>
      <c r="M167">
        <v>33515</v>
      </c>
      <c r="N167" t="s">
        <v>24</v>
      </c>
      <c r="O167" t="s">
        <v>25</v>
      </c>
      <c r="P167">
        <v>10843</v>
      </c>
      <c r="Q167">
        <v>1.6284668449999999</v>
      </c>
      <c r="R167">
        <v>1.6288688179999999</v>
      </c>
      <c r="S167">
        <v>4.0197299999999899E-4</v>
      </c>
      <c r="T167">
        <v>0.40197299999999903</v>
      </c>
    </row>
    <row r="168" spans="1:20">
      <c r="A168">
        <v>56937</v>
      </c>
      <c r="B168" t="s">
        <v>22</v>
      </c>
      <c r="C168" t="s">
        <v>23</v>
      </c>
      <c r="D168">
        <v>10843</v>
      </c>
      <c r="E168">
        <v>8.0106649399999998</v>
      </c>
      <c r="F168">
        <v>8.0110750199999998</v>
      </c>
      <c r="G168">
        <v>4.1007999999997902E-4</v>
      </c>
      <c r="H168">
        <v>0.41007999999997902</v>
      </c>
      <c r="M168">
        <v>52388</v>
      </c>
      <c r="N168" t="s">
        <v>24</v>
      </c>
      <c r="O168" t="s">
        <v>25</v>
      </c>
      <c r="P168">
        <v>10909</v>
      </c>
      <c r="Q168">
        <v>1.640596867</v>
      </c>
      <c r="R168">
        <v>1.640944958</v>
      </c>
      <c r="S168">
        <v>3.4809099999999401E-4</v>
      </c>
      <c r="T168">
        <v>0.34809099999999399</v>
      </c>
    </row>
    <row r="169" spans="1:20">
      <c r="A169">
        <v>45039</v>
      </c>
      <c r="B169" t="s">
        <v>22</v>
      </c>
      <c r="C169" t="s">
        <v>23</v>
      </c>
      <c r="D169">
        <v>10843</v>
      </c>
      <c r="E169">
        <v>8.0199611189999995</v>
      </c>
      <c r="F169">
        <v>8.0203721520000002</v>
      </c>
      <c r="G169">
        <v>4.1103300000067101E-4</v>
      </c>
      <c r="H169">
        <v>0.411033000000671</v>
      </c>
      <c r="M169">
        <v>57991</v>
      </c>
      <c r="N169" t="s">
        <v>24</v>
      </c>
      <c r="O169" t="s">
        <v>25</v>
      </c>
      <c r="P169">
        <v>10777</v>
      </c>
      <c r="Q169">
        <v>1.6546869280000001</v>
      </c>
      <c r="R169">
        <v>1.6550769809999999</v>
      </c>
      <c r="S169">
        <v>3.9005299999983402E-4</v>
      </c>
      <c r="T169">
        <v>0.390052999999834</v>
      </c>
    </row>
    <row r="170" spans="1:20">
      <c r="A170">
        <v>56759</v>
      </c>
      <c r="B170" t="s">
        <v>22</v>
      </c>
      <c r="C170" t="s">
        <v>23</v>
      </c>
      <c r="D170">
        <v>10777</v>
      </c>
      <c r="E170">
        <v>8.0319011210000006</v>
      </c>
      <c r="F170">
        <v>8.032308102</v>
      </c>
      <c r="G170">
        <v>4.06980999999362E-4</v>
      </c>
      <c r="H170">
        <v>0.40698099999936199</v>
      </c>
      <c r="M170">
        <v>37114</v>
      </c>
      <c r="N170" t="s">
        <v>24</v>
      </c>
      <c r="O170" t="s">
        <v>25</v>
      </c>
      <c r="P170">
        <v>10975</v>
      </c>
      <c r="Q170">
        <v>1.6634860039999999</v>
      </c>
      <c r="R170">
        <v>1.6638429159999999</v>
      </c>
      <c r="S170">
        <v>3.5691199999998702E-4</v>
      </c>
      <c r="T170">
        <v>0.35691199999998702</v>
      </c>
    </row>
    <row r="171" spans="1:20">
      <c r="A171">
        <v>38106</v>
      </c>
      <c r="B171" t="s">
        <v>22</v>
      </c>
      <c r="C171" t="s">
        <v>23</v>
      </c>
      <c r="D171">
        <v>10975</v>
      </c>
      <c r="E171">
        <v>8.0410690309999993</v>
      </c>
      <c r="F171">
        <v>8.0414531230000001</v>
      </c>
      <c r="G171">
        <v>3.8409200000089002E-4</v>
      </c>
      <c r="H171">
        <v>0.38409200000089</v>
      </c>
      <c r="M171">
        <v>40357</v>
      </c>
      <c r="N171" t="s">
        <v>24</v>
      </c>
      <c r="O171" t="s">
        <v>25</v>
      </c>
      <c r="P171">
        <v>10843</v>
      </c>
      <c r="Q171">
        <v>1.6687200069999999</v>
      </c>
      <c r="R171">
        <v>1.6691179279999999</v>
      </c>
      <c r="S171">
        <v>3.9792100000002301E-4</v>
      </c>
      <c r="T171">
        <v>0.39792100000002301</v>
      </c>
    </row>
    <row r="172" spans="1:20">
      <c r="A172">
        <v>57462</v>
      </c>
      <c r="B172" t="s">
        <v>22</v>
      </c>
      <c r="C172" t="s">
        <v>23</v>
      </c>
      <c r="D172">
        <v>10975</v>
      </c>
      <c r="E172">
        <v>8.050565958</v>
      </c>
      <c r="F172">
        <v>8.0509231089999993</v>
      </c>
      <c r="G172">
        <v>3.57150999999333E-4</v>
      </c>
      <c r="H172">
        <v>0.35715099999933297</v>
      </c>
      <c r="M172">
        <v>35923</v>
      </c>
      <c r="N172" t="s">
        <v>24</v>
      </c>
      <c r="O172" t="s">
        <v>25</v>
      </c>
      <c r="P172">
        <v>10843</v>
      </c>
      <c r="Q172">
        <v>1.6763799189999999</v>
      </c>
      <c r="R172">
        <v>1.676769972</v>
      </c>
      <c r="S172">
        <v>3.9005300000005601E-4</v>
      </c>
      <c r="T172">
        <v>0.39005300000005599</v>
      </c>
    </row>
    <row r="173" spans="1:20">
      <c r="A173">
        <v>54651</v>
      </c>
      <c r="B173" t="s">
        <v>22</v>
      </c>
      <c r="C173" t="s">
        <v>23</v>
      </c>
      <c r="D173">
        <v>10843</v>
      </c>
      <c r="E173">
        <v>8.0509650710000003</v>
      </c>
      <c r="F173">
        <v>8.0512371060000003</v>
      </c>
      <c r="G173">
        <v>2.7203500000005899E-4</v>
      </c>
      <c r="H173">
        <v>0.27203500000005898</v>
      </c>
      <c r="M173">
        <v>56152</v>
      </c>
      <c r="N173" t="s">
        <v>24</v>
      </c>
      <c r="O173" t="s">
        <v>25</v>
      </c>
      <c r="P173">
        <v>10777</v>
      </c>
      <c r="Q173">
        <v>1.686271906</v>
      </c>
      <c r="R173">
        <v>1.6866309639999999</v>
      </c>
      <c r="S173">
        <v>3.5905799999991201E-4</v>
      </c>
      <c r="T173">
        <v>0.359057999999912</v>
      </c>
    </row>
    <row r="174" spans="1:20">
      <c r="A174">
        <v>37487</v>
      </c>
      <c r="B174" t="s">
        <v>22</v>
      </c>
      <c r="C174" t="s">
        <v>23</v>
      </c>
      <c r="D174">
        <v>10843</v>
      </c>
      <c r="E174">
        <v>8.0730481150000006</v>
      </c>
      <c r="F174">
        <v>8.0734641549999999</v>
      </c>
      <c r="G174">
        <v>4.16039999999284E-4</v>
      </c>
      <c r="H174">
        <v>0.41603999999928398</v>
      </c>
      <c r="M174">
        <v>50141</v>
      </c>
      <c r="N174" t="s">
        <v>24</v>
      </c>
      <c r="O174" t="s">
        <v>25</v>
      </c>
      <c r="P174">
        <v>10777</v>
      </c>
      <c r="Q174">
        <v>1.6987948420000001</v>
      </c>
      <c r="R174">
        <v>1.6991858479999999</v>
      </c>
      <c r="S174">
        <v>3.9100599999985998E-4</v>
      </c>
      <c r="T174">
        <v>0.39100599999986002</v>
      </c>
    </row>
    <row r="175" spans="1:20">
      <c r="A175">
        <v>48589</v>
      </c>
      <c r="B175" t="s">
        <v>22</v>
      </c>
      <c r="C175" t="s">
        <v>23</v>
      </c>
      <c r="D175">
        <v>10909</v>
      </c>
      <c r="E175">
        <v>8.0763831140000004</v>
      </c>
      <c r="F175">
        <v>8.0767710210000008</v>
      </c>
      <c r="G175">
        <v>3.8790700000035301E-4</v>
      </c>
      <c r="H175">
        <v>0.387907000000353</v>
      </c>
      <c r="M175">
        <v>49403</v>
      </c>
      <c r="N175" t="s">
        <v>24</v>
      </c>
      <c r="O175" t="s">
        <v>25</v>
      </c>
      <c r="P175">
        <v>10843</v>
      </c>
      <c r="Q175">
        <v>1.7130148409999999</v>
      </c>
      <c r="R175">
        <v>1.7134189609999999</v>
      </c>
      <c r="S175">
        <v>4.0412000000000699E-4</v>
      </c>
      <c r="T175">
        <v>0.40412000000000697</v>
      </c>
    </row>
    <row r="176" spans="1:20">
      <c r="A176">
        <v>53801</v>
      </c>
      <c r="B176" t="s">
        <v>22</v>
      </c>
      <c r="C176" t="s">
        <v>23</v>
      </c>
      <c r="D176">
        <v>10843</v>
      </c>
      <c r="E176">
        <v>8.0947551729999994</v>
      </c>
      <c r="F176">
        <v>8.095123053</v>
      </c>
      <c r="G176">
        <v>3.6788000000065302E-4</v>
      </c>
      <c r="H176">
        <v>0.36788000000065302</v>
      </c>
      <c r="M176">
        <v>46288</v>
      </c>
      <c r="N176" t="s">
        <v>24</v>
      </c>
      <c r="O176" t="s">
        <v>25</v>
      </c>
      <c r="P176">
        <v>10843</v>
      </c>
      <c r="Q176">
        <v>1.7199158670000001</v>
      </c>
      <c r="R176">
        <v>1.7203118799999999</v>
      </c>
      <c r="S176">
        <v>3.96012999999806E-4</v>
      </c>
      <c r="T176">
        <v>0.39601299999980599</v>
      </c>
    </row>
    <row r="177" spans="1:20">
      <c r="A177">
        <v>50060</v>
      </c>
      <c r="B177" t="s">
        <v>22</v>
      </c>
      <c r="C177" t="s">
        <v>23</v>
      </c>
      <c r="D177">
        <v>10909</v>
      </c>
      <c r="E177">
        <v>8.1056671139999992</v>
      </c>
      <c r="F177">
        <v>8.1060371399999998</v>
      </c>
      <c r="G177">
        <v>3.7002600000057801E-4</v>
      </c>
      <c r="H177">
        <v>0.370026000000578</v>
      </c>
      <c r="M177">
        <v>37858</v>
      </c>
      <c r="N177" t="s">
        <v>24</v>
      </c>
      <c r="O177" t="s">
        <v>25</v>
      </c>
      <c r="P177">
        <v>10777</v>
      </c>
      <c r="Q177">
        <v>1.7291479110000001</v>
      </c>
      <c r="R177">
        <v>1.7295408249999999</v>
      </c>
      <c r="S177">
        <v>3.92913999999855E-4</v>
      </c>
      <c r="T177">
        <v>0.39291399999985499</v>
      </c>
    </row>
    <row r="178" spans="1:20">
      <c r="A178">
        <v>49161</v>
      </c>
      <c r="B178" t="s">
        <v>22</v>
      </c>
      <c r="C178" t="s">
        <v>23</v>
      </c>
      <c r="D178">
        <v>10777</v>
      </c>
      <c r="E178">
        <v>8.1103410720000007</v>
      </c>
      <c r="F178">
        <v>8.1106941700000004</v>
      </c>
      <c r="G178">
        <v>3.5309799999971799E-4</v>
      </c>
      <c r="H178">
        <v>0.35309799999971803</v>
      </c>
      <c r="M178">
        <v>46589</v>
      </c>
      <c r="N178" t="s">
        <v>24</v>
      </c>
      <c r="O178" t="s">
        <v>25</v>
      </c>
      <c r="P178">
        <v>10909</v>
      </c>
      <c r="Q178">
        <v>1.7351779940000001</v>
      </c>
      <c r="R178">
        <v>1.7355449199999999</v>
      </c>
      <c r="S178">
        <v>3.6692599999987798E-4</v>
      </c>
      <c r="T178">
        <v>0.36692599999987802</v>
      </c>
    </row>
    <row r="179" spans="1:20">
      <c r="A179">
        <v>60793</v>
      </c>
      <c r="B179" t="s">
        <v>22</v>
      </c>
      <c r="C179" t="s">
        <v>23</v>
      </c>
      <c r="D179">
        <v>10975</v>
      </c>
      <c r="E179">
        <v>8.1129729749999999</v>
      </c>
      <c r="F179">
        <v>8.1133050919999992</v>
      </c>
      <c r="G179">
        <v>3.32116999999243E-4</v>
      </c>
      <c r="H179">
        <v>0.33211699999924299</v>
      </c>
      <c r="M179">
        <v>35735</v>
      </c>
      <c r="N179" t="s">
        <v>24</v>
      </c>
      <c r="O179" t="s">
        <v>25</v>
      </c>
      <c r="P179">
        <v>10843</v>
      </c>
      <c r="Q179">
        <v>1.752843857</v>
      </c>
      <c r="R179">
        <v>1.753250837</v>
      </c>
      <c r="S179">
        <v>4.0697999999994501E-4</v>
      </c>
      <c r="T179">
        <v>0.406979999999945</v>
      </c>
    </row>
    <row r="180" spans="1:20">
      <c r="A180">
        <v>37838</v>
      </c>
      <c r="B180" t="s">
        <v>22</v>
      </c>
      <c r="C180" t="s">
        <v>23</v>
      </c>
      <c r="D180">
        <v>10909</v>
      </c>
      <c r="E180">
        <v>8.1333770750000003</v>
      </c>
      <c r="F180">
        <v>8.1337659359999996</v>
      </c>
      <c r="G180">
        <v>3.8886099999935198E-4</v>
      </c>
      <c r="H180">
        <v>0.38886099999935198</v>
      </c>
      <c r="M180">
        <v>40327</v>
      </c>
      <c r="N180" t="s">
        <v>24</v>
      </c>
      <c r="O180" t="s">
        <v>25</v>
      </c>
      <c r="P180">
        <v>10843</v>
      </c>
      <c r="Q180">
        <v>1.764210939</v>
      </c>
      <c r="R180">
        <v>1.7646079059999999</v>
      </c>
      <c r="S180">
        <v>3.9696699999991399E-4</v>
      </c>
      <c r="T180">
        <v>0.39696699999991403</v>
      </c>
    </row>
    <row r="181" spans="1:20">
      <c r="A181">
        <v>35471</v>
      </c>
      <c r="B181" t="s">
        <v>22</v>
      </c>
      <c r="C181" t="s">
        <v>23</v>
      </c>
      <c r="D181">
        <v>10975</v>
      </c>
      <c r="E181">
        <v>8.136934042</v>
      </c>
      <c r="F181">
        <v>8.1373109820000007</v>
      </c>
      <c r="G181">
        <v>3.7694000000065798E-4</v>
      </c>
      <c r="H181">
        <v>0.37694000000065803</v>
      </c>
      <c r="M181">
        <v>50079</v>
      </c>
      <c r="N181" t="s">
        <v>24</v>
      </c>
      <c r="O181" t="s">
        <v>25</v>
      </c>
      <c r="P181">
        <v>10777</v>
      </c>
      <c r="Q181">
        <v>1.776362896</v>
      </c>
      <c r="R181">
        <v>1.776757956</v>
      </c>
      <c r="S181">
        <v>3.9506000000000198E-4</v>
      </c>
      <c r="T181">
        <v>0.39506000000000202</v>
      </c>
    </row>
    <row r="182" spans="1:20">
      <c r="A182">
        <v>43449</v>
      </c>
      <c r="B182" t="s">
        <v>22</v>
      </c>
      <c r="C182" t="s">
        <v>23</v>
      </c>
      <c r="D182">
        <v>10777</v>
      </c>
      <c r="E182">
        <v>8.1483099459999995</v>
      </c>
      <c r="F182">
        <v>8.1486909389999997</v>
      </c>
      <c r="G182">
        <v>3.8099300000027299E-4</v>
      </c>
      <c r="H182">
        <v>0.38099300000027297</v>
      </c>
      <c r="M182">
        <v>36108</v>
      </c>
      <c r="N182" t="s">
        <v>24</v>
      </c>
      <c r="O182" t="s">
        <v>25</v>
      </c>
      <c r="P182">
        <v>10975</v>
      </c>
      <c r="Q182">
        <v>1.7794528009999999</v>
      </c>
      <c r="R182">
        <v>1.7798068520000001</v>
      </c>
      <c r="S182">
        <v>3.5405100000018798E-4</v>
      </c>
      <c r="T182">
        <v>0.35405100000018802</v>
      </c>
    </row>
    <row r="183" spans="1:20">
      <c r="A183">
        <v>60283</v>
      </c>
      <c r="B183" t="s">
        <v>22</v>
      </c>
      <c r="C183" t="s">
        <v>23</v>
      </c>
      <c r="D183">
        <v>10909</v>
      </c>
      <c r="E183">
        <v>8.1598410609999998</v>
      </c>
      <c r="F183">
        <v>8.1602330209999998</v>
      </c>
      <c r="G183">
        <v>3.91959999999969E-4</v>
      </c>
      <c r="H183">
        <v>0.391959999999969</v>
      </c>
      <c r="M183">
        <v>59713</v>
      </c>
      <c r="N183" t="s">
        <v>24</v>
      </c>
      <c r="O183" t="s">
        <v>25</v>
      </c>
      <c r="P183">
        <v>10777</v>
      </c>
      <c r="Q183">
        <v>1.7910778519999999</v>
      </c>
      <c r="R183">
        <v>1.7914018629999999</v>
      </c>
      <c r="S183">
        <v>3.2401100000001201E-4</v>
      </c>
      <c r="T183">
        <v>0.32401100000001198</v>
      </c>
    </row>
    <row r="184" spans="1:20">
      <c r="A184">
        <v>34477</v>
      </c>
      <c r="B184" t="s">
        <v>22</v>
      </c>
      <c r="C184" t="s">
        <v>23</v>
      </c>
      <c r="D184">
        <v>10909</v>
      </c>
      <c r="E184">
        <v>8.171875</v>
      </c>
      <c r="F184">
        <v>8.1722440719999998</v>
      </c>
      <c r="G184">
        <v>3.6907199999980302E-4</v>
      </c>
      <c r="H184">
        <v>0.369071999999803</v>
      </c>
      <c r="M184">
        <v>43944</v>
      </c>
      <c r="N184" t="s">
        <v>24</v>
      </c>
      <c r="O184" t="s">
        <v>25</v>
      </c>
      <c r="P184">
        <v>10777</v>
      </c>
      <c r="Q184">
        <v>1.8022749419999999</v>
      </c>
      <c r="R184">
        <v>1.8026309009999999</v>
      </c>
      <c r="S184">
        <v>3.5595899999996101E-4</v>
      </c>
      <c r="T184">
        <v>0.355958999999961</v>
      </c>
    </row>
    <row r="185" spans="1:20">
      <c r="A185">
        <v>52677</v>
      </c>
      <c r="B185" t="s">
        <v>22</v>
      </c>
      <c r="C185" t="s">
        <v>23</v>
      </c>
      <c r="D185">
        <v>10909</v>
      </c>
      <c r="E185">
        <v>8.1817841530000006</v>
      </c>
      <c r="F185">
        <v>8.1821670530000006</v>
      </c>
      <c r="G185">
        <v>3.8289999999996301E-4</v>
      </c>
      <c r="H185">
        <v>0.38289999999996299</v>
      </c>
      <c r="M185">
        <v>52949</v>
      </c>
      <c r="N185" t="s">
        <v>24</v>
      </c>
      <c r="O185" t="s">
        <v>25</v>
      </c>
      <c r="P185">
        <v>10777</v>
      </c>
      <c r="Q185">
        <v>1.8048868179999999</v>
      </c>
      <c r="R185">
        <v>1.80523181</v>
      </c>
      <c r="S185">
        <v>3.4499200000004301E-4</v>
      </c>
      <c r="T185">
        <v>0.34499200000004299</v>
      </c>
    </row>
    <row r="186" spans="1:20">
      <c r="A186">
        <v>45743</v>
      </c>
      <c r="B186" t="s">
        <v>22</v>
      </c>
      <c r="C186" t="s">
        <v>23</v>
      </c>
      <c r="D186">
        <v>10843</v>
      </c>
      <c r="E186">
        <v>8.1838641170000006</v>
      </c>
      <c r="F186">
        <v>8.1842229369999995</v>
      </c>
      <c r="G186">
        <v>3.58819999998871E-4</v>
      </c>
      <c r="H186">
        <v>0.35881999999887099</v>
      </c>
      <c r="M186">
        <v>54823</v>
      </c>
      <c r="N186" t="s">
        <v>24</v>
      </c>
      <c r="O186" t="s">
        <v>25</v>
      </c>
      <c r="P186">
        <v>10777</v>
      </c>
      <c r="Q186">
        <v>1.820400953</v>
      </c>
      <c r="R186">
        <v>1.820794821</v>
      </c>
      <c r="S186">
        <v>3.9386799999996299E-4</v>
      </c>
      <c r="T186">
        <v>0.39386799999996303</v>
      </c>
    </row>
    <row r="187" spans="1:20">
      <c r="A187">
        <v>41653</v>
      </c>
      <c r="B187" t="s">
        <v>22</v>
      </c>
      <c r="C187" t="s">
        <v>23</v>
      </c>
      <c r="D187">
        <v>10909</v>
      </c>
      <c r="E187">
        <v>8.1955139639999999</v>
      </c>
      <c r="F187">
        <v>8.1959099769999995</v>
      </c>
      <c r="G187">
        <v>3.9601299999958401E-4</v>
      </c>
      <c r="H187">
        <v>0.396012999999584</v>
      </c>
      <c r="M187">
        <v>41644</v>
      </c>
      <c r="N187" t="s">
        <v>24</v>
      </c>
      <c r="O187" t="s">
        <v>25</v>
      </c>
      <c r="P187">
        <v>10777</v>
      </c>
      <c r="Q187">
        <v>1.8257009980000001</v>
      </c>
      <c r="R187">
        <v>1.8260598180000001</v>
      </c>
      <c r="S187">
        <v>3.5881999999998101E-4</v>
      </c>
      <c r="T187">
        <v>0.35881999999998099</v>
      </c>
    </row>
    <row r="188" spans="1:20">
      <c r="A188">
        <v>46475</v>
      </c>
      <c r="B188" t="s">
        <v>22</v>
      </c>
      <c r="C188" t="s">
        <v>23</v>
      </c>
      <c r="D188">
        <v>10843</v>
      </c>
      <c r="E188">
        <v>8.2050440309999999</v>
      </c>
      <c r="F188">
        <v>8.2053959370000005</v>
      </c>
      <c r="G188">
        <v>3.5190600000056799E-4</v>
      </c>
      <c r="H188">
        <v>0.35190600000056799</v>
      </c>
      <c r="M188">
        <v>42130</v>
      </c>
      <c r="N188" t="s">
        <v>24</v>
      </c>
      <c r="O188" t="s">
        <v>25</v>
      </c>
      <c r="P188">
        <v>10777</v>
      </c>
      <c r="Q188">
        <v>1.8382008080000001</v>
      </c>
      <c r="R188">
        <v>1.8385708329999999</v>
      </c>
      <c r="S188">
        <v>3.7002499999982898E-4</v>
      </c>
      <c r="T188">
        <v>0.37002499999982902</v>
      </c>
    </row>
    <row r="189" spans="1:20">
      <c r="A189">
        <v>55116</v>
      </c>
      <c r="B189" t="s">
        <v>22</v>
      </c>
      <c r="C189" t="s">
        <v>23</v>
      </c>
      <c r="D189">
        <v>10777</v>
      </c>
      <c r="E189">
        <v>8.2229111190000008</v>
      </c>
      <c r="F189">
        <v>8.2232871060000008</v>
      </c>
      <c r="G189">
        <v>3.75986999999966E-4</v>
      </c>
      <c r="H189">
        <v>0.37598699999996599</v>
      </c>
      <c r="M189">
        <v>38531</v>
      </c>
      <c r="N189" t="s">
        <v>24</v>
      </c>
      <c r="O189" t="s">
        <v>25</v>
      </c>
      <c r="P189">
        <v>10975</v>
      </c>
      <c r="Q189">
        <v>1.8552238940000001</v>
      </c>
      <c r="R189">
        <v>1.855603933</v>
      </c>
      <c r="S189">
        <v>3.8003899999994301E-4</v>
      </c>
      <c r="T189">
        <v>0.38003899999994301</v>
      </c>
    </row>
    <row r="190" spans="1:20">
      <c r="A190">
        <v>34209</v>
      </c>
      <c r="B190" t="s">
        <v>22</v>
      </c>
      <c r="C190" t="s">
        <v>23</v>
      </c>
      <c r="D190">
        <v>10909</v>
      </c>
      <c r="E190">
        <v>8.2268929479999997</v>
      </c>
      <c r="F190">
        <v>8.227273941</v>
      </c>
      <c r="G190">
        <v>3.8099300000027299E-4</v>
      </c>
      <c r="H190">
        <v>0.38099300000027297</v>
      </c>
      <c r="M190">
        <v>57190</v>
      </c>
      <c r="N190" t="s">
        <v>24</v>
      </c>
      <c r="O190" t="s">
        <v>25</v>
      </c>
      <c r="P190">
        <v>11041</v>
      </c>
      <c r="Q190">
        <v>1.8552680020000001</v>
      </c>
      <c r="R190">
        <v>1.855784893</v>
      </c>
      <c r="S190">
        <v>5.1689099999996304E-4</v>
      </c>
      <c r="T190">
        <v>0.51689099999996302</v>
      </c>
    </row>
    <row r="191" spans="1:20">
      <c r="A191">
        <v>35362</v>
      </c>
      <c r="B191" t="s">
        <v>22</v>
      </c>
      <c r="C191" t="s">
        <v>23</v>
      </c>
      <c r="D191">
        <v>10909</v>
      </c>
      <c r="E191">
        <v>8.234205008</v>
      </c>
      <c r="F191">
        <v>8.2345850469999995</v>
      </c>
      <c r="G191">
        <v>3.8003899999949897E-4</v>
      </c>
      <c r="H191">
        <v>0.38003899999949903</v>
      </c>
      <c r="M191">
        <v>34224</v>
      </c>
      <c r="N191" t="s">
        <v>24</v>
      </c>
      <c r="O191" t="s">
        <v>25</v>
      </c>
      <c r="P191">
        <v>10777</v>
      </c>
      <c r="Q191">
        <v>1.8738238810000001</v>
      </c>
      <c r="R191">
        <v>1.8741879459999999</v>
      </c>
      <c r="S191">
        <v>3.6406499999985797E-4</v>
      </c>
      <c r="T191">
        <v>0.36406499999985797</v>
      </c>
    </row>
    <row r="192" spans="1:20">
      <c r="A192">
        <v>34123</v>
      </c>
      <c r="B192" t="s">
        <v>22</v>
      </c>
      <c r="C192" t="s">
        <v>23</v>
      </c>
      <c r="D192">
        <v>10843</v>
      </c>
      <c r="E192">
        <v>8.2455849650000008</v>
      </c>
      <c r="F192">
        <v>8.2459800239999996</v>
      </c>
      <c r="G192">
        <v>3.9505899999880902E-4</v>
      </c>
      <c r="H192">
        <v>0.395058999998809</v>
      </c>
      <c r="M192">
        <v>33835</v>
      </c>
      <c r="N192" t="s">
        <v>24</v>
      </c>
      <c r="O192" t="s">
        <v>25</v>
      </c>
      <c r="P192">
        <v>10975</v>
      </c>
      <c r="Q192">
        <v>1.883428812</v>
      </c>
      <c r="R192">
        <v>1.8837809560000001</v>
      </c>
      <c r="S192">
        <v>3.5214400000005397E-4</v>
      </c>
      <c r="T192">
        <v>0.35214400000005402</v>
      </c>
    </row>
    <row r="193" spans="1:20">
      <c r="A193">
        <v>47574</v>
      </c>
      <c r="B193" t="s">
        <v>22</v>
      </c>
      <c r="C193" t="s">
        <v>23</v>
      </c>
      <c r="D193">
        <v>10777</v>
      </c>
      <c r="E193">
        <v>8.2479751110000006</v>
      </c>
      <c r="F193">
        <v>8.2483279710000001</v>
      </c>
      <c r="G193">
        <v>3.5285999999956597E-4</v>
      </c>
      <c r="H193">
        <v>0.35285999999956602</v>
      </c>
      <c r="M193">
        <v>34873</v>
      </c>
      <c r="N193" t="s">
        <v>24</v>
      </c>
      <c r="O193" t="s">
        <v>25</v>
      </c>
      <c r="P193">
        <v>10843</v>
      </c>
      <c r="Q193">
        <v>1.892196894</v>
      </c>
      <c r="R193">
        <v>1.8925819399999999</v>
      </c>
      <c r="S193">
        <v>3.8504599999988898E-4</v>
      </c>
      <c r="T193">
        <v>0.38504599999988898</v>
      </c>
    </row>
    <row r="194" spans="1:20">
      <c r="A194">
        <v>39400</v>
      </c>
      <c r="B194" t="s">
        <v>22</v>
      </c>
      <c r="C194" t="s">
        <v>23</v>
      </c>
      <c r="D194">
        <v>10909</v>
      </c>
      <c r="E194">
        <v>8.2661020759999992</v>
      </c>
      <c r="F194">
        <v>8.2664771080000001</v>
      </c>
      <c r="G194">
        <v>3.75032000000885E-4</v>
      </c>
      <c r="H194">
        <v>0.37503200000088499</v>
      </c>
      <c r="M194">
        <v>59566</v>
      </c>
      <c r="N194" t="s">
        <v>24</v>
      </c>
      <c r="O194" t="s">
        <v>25</v>
      </c>
      <c r="P194">
        <v>10975</v>
      </c>
      <c r="Q194">
        <v>1.903440952</v>
      </c>
      <c r="R194">
        <v>1.9037899970000001</v>
      </c>
      <c r="S194">
        <v>3.4904500000010298E-4</v>
      </c>
      <c r="T194">
        <v>0.34904500000010302</v>
      </c>
    </row>
    <row r="195" spans="1:20">
      <c r="A195">
        <v>43726</v>
      </c>
      <c r="B195" t="s">
        <v>22</v>
      </c>
      <c r="C195" t="s">
        <v>23</v>
      </c>
      <c r="D195">
        <v>10909</v>
      </c>
      <c r="E195">
        <v>8.2748651500000001</v>
      </c>
      <c r="F195">
        <v>8.2752461430000004</v>
      </c>
      <c r="G195">
        <v>3.8099300000027299E-4</v>
      </c>
      <c r="H195">
        <v>0.38099300000027297</v>
      </c>
      <c r="M195">
        <v>58002</v>
      </c>
      <c r="N195" t="s">
        <v>24</v>
      </c>
      <c r="O195" t="s">
        <v>25</v>
      </c>
      <c r="P195">
        <v>10975</v>
      </c>
      <c r="Q195">
        <v>1.905514956</v>
      </c>
      <c r="R195">
        <v>1.905920982</v>
      </c>
      <c r="S195">
        <v>4.0602600000005901E-4</v>
      </c>
      <c r="T195">
        <v>0.40602600000005901</v>
      </c>
    </row>
    <row r="196" spans="1:20">
      <c r="A196">
        <v>58612</v>
      </c>
      <c r="B196" t="s">
        <v>22</v>
      </c>
      <c r="C196" t="s">
        <v>23</v>
      </c>
      <c r="D196">
        <v>10909</v>
      </c>
      <c r="E196">
        <v>8.2958920000000003</v>
      </c>
      <c r="F196">
        <v>8.2963020800000002</v>
      </c>
      <c r="G196">
        <v>4.1007999999997902E-4</v>
      </c>
      <c r="H196">
        <v>0.41007999999997902</v>
      </c>
      <c r="M196">
        <v>37749</v>
      </c>
      <c r="N196" t="s">
        <v>24</v>
      </c>
      <c r="O196" t="s">
        <v>25</v>
      </c>
      <c r="P196">
        <v>10777</v>
      </c>
      <c r="Q196">
        <v>1.9175310130000001</v>
      </c>
      <c r="R196">
        <v>1.9179217820000001</v>
      </c>
      <c r="S196">
        <v>3.9076900000001302E-4</v>
      </c>
      <c r="T196">
        <v>0.39076900000001302</v>
      </c>
    </row>
    <row r="197" spans="1:20">
      <c r="A197">
        <v>60089</v>
      </c>
      <c r="B197" t="s">
        <v>22</v>
      </c>
      <c r="C197" t="s">
        <v>23</v>
      </c>
      <c r="D197">
        <v>10777</v>
      </c>
      <c r="E197">
        <v>8.3028211590000005</v>
      </c>
      <c r="F197">
        <v>8.3031899930000002</v>
      </c>
      <c r="G197">
        <v>3.6883399999965101E-4</v>
      </c>
      <c r="H197">
        <v>0.368833999999651</v>
      </c>
      <c r="M197">
        <v>54896</v>
      </c>
      <c r="N197" t="s">
        <v>24</v>
      </c>
      <c r="O197" t="s">
        <v>25</v>
      </c>
      <c r="P197">
        <v>10843</v>
      </c>
      <c r="Q197">
        <v>1.928831816</v>
      </c>
      <c r="R197">
        <v>1.9292478559999999</v>
      </c>
      <c r="S197">
        <v>4.1603999999995003E-4</v>
      </c>
      <c r="T197">
        <v>0.41603999999995001</v>
      </c>
    </row>
    <row r="198" spans="1:20">
      <c r="A198">
        <v>34608</v>
      </c>
      <c r="B198" t="s">
        <v>22</v>
      </c>
      <c r="C198" t="s">
        <v>23</v>
      </c>
      <c r="D198">
        <v>10909</v>
      </c>
      <c r="E198">
        <v>8.3111021520000001</v>
      </c>
      <c r="F198">
        <v>8.3114731309999996</v>
      </c>
      <c r="G198">
        <v>3.7097899999949299E-4</v>
      </c>
      <c r="H198">
        <v>0.37097899999949302</v>
      </c>
      <c r="M198">
        <v>57427</v>
      </c>
      <c r="N198" t="s">
        <v>24</v>
      </c>
      <c r="O198" t="s">
        <v>25</v>
      </c>
      <c r="P198">
        <v>10777</v>
      </c>
      <c r="Q198">
        <v>1.9409909249999999</v>
      </c>
      <c r="R198">
        <v>1.941362858</v>
      </c>
      <c r="S198">
        <v>3.7193300000004599E-4</v>
      </c>
      <c r="T198">
        <v>0.37193300000004598</v>
      </c>
    </row>
    <row r="199" spans="1:20">
      <c r="A199">
        <v>48780</v>
      </c>
      <c r="B199" t="s">
        <v>22</v>
      </c>
      <c r="C199" t="s">
        <v>23</v>
      </c>
      <c r="D199">
        <v>10909</v>
      </c>
      <c r="E199">
        <v>8.3203980919999996</v>
      </c>
      <c r="F199">
        <v>8.3207900519999995</v>
      </c>
      <c r="G199">
        <v>3.91959999999969E-4</v>
      </c>
      <c r="H199">
        <v>0.391959999999969</v>
      </c>
      <c r="M199">
        <v>59701</v>
      </c>
      <c r="N199" t="s">
        <v>24</v>
      </c>
      <c r="O199" t="s">
        <v>25</v>
      </c>
      <c r="P199">
        <v>10975</v>
      </c>
      <c r="Q199">
        <v>1.955052853</v>
      </c>
      <c r="R199">
        <v>1.955436945</v>
      </c>
      <c r="S199">
        <v>3.84092000000002E-4</v>
      </c>
      <c r="T199">
        <v>0.38409200000000199</v>
      </c>
    </row>
    <row r="200" spans="1:20">
      <c r="A200">
        <v>35984</v>
      </c>
      <c r="B200" t="s">
        <v>22</v>
      </c>
      <c r="C200" t="s">
        <v>23</v>
      </c>
      <c r="D200">
        <v>10909</v>
      </c>
      <c r="E200">
        <v>8.3323481079999997</v>
      </c>
      <c r="F200">
        <v>8.3326921459999994</v>
      </c>
      <c r="G200">
        <v>3.4403799999971303E-4</v>
      </c>
      <c r="H200">
        <v>0.34403799999971302</v>
      </c>
      <c r="M200">
        <v>47176</v>
      </c>
      <c r="N200" t="s">
        <v>24</v>
      </c>
      <c r="O200" t="s">
        <v>25</v>
      </c>
      <c r="P200">
        <v>10909</v>
      </c>
      <c r="Q200">
        <v>1.963791847</v>
      </c>
      <c r="R200">
        <v>1.9641528130000001</v>
      </c>
      <c r="S200">
        <v>3.6096600000012902E-4</v>
      </c>
      <c r="T200">
        <v>0.36096600000012902</v>
      </c>
    </row>
    <row r="201" spans="1:20">
      <c r="A201">
        <v>45296</v>
      </c>
      <c r="B201" t="s">
        <v>22</v>
      </c>
      <c r="C201" t="s">
        <v>23</v>
      </c>
      <c r="D201">
        <v>10843</v>
      </c>
      <c r="E201">
        <v>8.3415060039999993</v>
      </c>
      <c r="F201">
        <v>8.3419001099999992</v>
      </c>
      <c r="G201">
        <v>3.9410599999989399E-4</v>
      </c>
      <c r="H201">
        <v>0.39410599999989399</v>
      </c>
      <c r="M201">
        <v>53825</v>
      </c>
      <c r="N201" t="s">
        <v>24</v>
      </c>
      <c r="O201" t="s">
        <v>25</v>
      </c>
      <c r="P201">
        <v>10843</v>
      </c>
      <c r="Q201">
        <v>1.969079971</v>
      </c>
      <c r="R201">
        <v>1.9694797989999999</v>
      </c>
      <c r="S201">
        <v>3.9982799999993502E-4</v>
      </c>
      <c r="T201">
        <v>0.39982799999993501</v>
      </c>
    </row>
    <row r="202" spans="1:20">
      <c r="A202">
        <v>40750</v>
      </c>
      <c r="B202" t="s">
        <v>22</v>
      </c>
      <c r="C202" t="s">
        <v>23</v>
      </c>
      <c r="D202">
        <v>10711</v>
      </c>
      <c r="E202">
        <v>8.3510799410000001</v>
      </c>
      <c r="F202">
        <v>8.351483107</v>
      </c>
      <c r="G202">
        <v>4.03165999999899E-4</v>
      </c>
      <c r="H202">
        <v>0.40316599999989899</v>
      </c>
      <c r="M202">
        <v>57526</v>
      </c>
      <c r="N202" t="s">
        <v>24</v>
      </c>
      <c r="O202" t="s">
        <v>25</v>
      </c>
      <c r="P202">
        <v>10843</v>
      </c>
      <c r="Q202">
        <v>1.9767339230000001</v>
      </c>
      <c r="R202">
        <v>1.97713089</v>
      </c>
      <c r="S202">
        <v>3.9696699999991399E-4</v>
      </c>
      <c r="T202">
        <v>0.39696699999991403</v>
      </c>
    </row>
    <row r="203" spans="1:20">
      <c r="A203">
        <v>48750</v>
      </c>
      <c r="B203" t="s">
        <v>22</v>
      </c>
      <c r="C203" t="s">
        <v>23</v>
      </c>
      <c r="D203">
        <v>10975</v>
      </c>
      <c r="E203">
        <v>8.3513989449999997</v>
      </c>
      <c r="F203">
        <v>8.3518409729999998</v>
      </c>
      <c r="G203">
        <v>4.4202800000014899E-4</v>
      </c>
      <c r="H203">
        <v>0.44202800000014902</v>
      </c>
      <c r="M203">
        <v>45448</v>
      </c>
      <c r="N203" t="s">
        <v>24</v>
      </c>
      <c r="O203" t="s">
        <v>25</v>
      </c>
      <c r="P203">
        <v>10777</v>
      </c>
      <c r="Q203">
        <v>1.9866268629999999</v>
      </c>
      <c r="R203">
        <v>1.9869709010000001</v>
      </c>
      <c r="S203">
        <v>3.4403800000015701E-4</v>
      </c>
      <c r="T203">
        <v>0.344038000000157</v>
      </c>
    </row>
    <row r="204" spans="1:20">
      <c r="A204">
        <v>39829</v>
      </c>
      <c r="B204" t="s">
        <v>22</v>
      </c>
      <c r="C204" t="s">
        <v>23</v>
      </c>
      <c r="D204">
        <v>10843</v>
      </c>
      <c r="E204">
        <v>8.3735010620000008</v>
      </c>
      <c r="F204">
        <v>8.3739500049999993</v>
      </c>
      <c r="G204">
        <v>4.4894299999853599E-4</v>
      </c>
      <c r="H204">
        <v>0.44894299999853599</v>
      </c>
      <c r="M204">
        <v>39679</v>
      </c>
      <c r="N204" t="s">
        <v>24</v>
      </c>
      <c r="O204" t="s">
        <v>25</v>
      </c>
      <c r="P204">
        <v>10909</v>
      </c>
      <c r="Q204">
        <v>1.999163866</v>
      </c>
      <c r="R204">
        <v>1.999518871</v>
      </c>
      <c r="S204">
        <v>3.5500500000007398E-4</v>
      </c>
      <c r="T204">
        <v>0.35500500000007401</v>
      </c>
    </row>
    <row r="205" spans="1:20">
      <c r="A205">
        <v>35531</v>
      </c>
      <c r="B205" t="s">
        <v>22</v>
      </c>
      <c r="C205" t="s">
        <v>23</v>
      </c>
      <c r="D205">
        <v>10843</v>
      </c>
      <c r="E205">
        <v>8.3767890929999993</v>
      </c>
      <c r="F205">
        <v>8.3771121500000003</v>
      </c>
      <c r="G205">
        <v>3.2305700000101402E-4</v>
      </c>
      <c r="H205">
        <v>0.32305700000101401</v>
      </c>
      <c r="M205">
        <v>59821</v>
      </c>
      <c r="N205" t="s">
        <v>24</v>
      </c>
      <c r="O205" t="s">
        <v>25</v>
      </c>
      <c r="P205">
        <v>10777</v>
      </c>
      <c r="Q205">
        <v>2.0133719440000002</v>
      </c>
      <c r="R205">
        <v>2.0137598510000001</v>
      </c>
      <c r="S205">
        <v>3.8790699999990898E-4</v>
      </c>
      <c r="T205">
        <v>0.38790699999990902</v>
      </c>
    </row>
    <row r="206" spans="1:20">
      <c r="A206">
        <v>54523</v>
      </c>
      <c r="B206" t="s">
        <v>22</v>
      </c>
      <c r="C206" t="s">
        <v>23</v>
      </c>
      <c r="D206">
        <v>10909</v>
      </c>
      <c r="E206">
        <v>8.3952119350000007</v>
      </c>
      <c r="F206">
        <v>8.3956000799999995</v>
      </c>
      <c r="G206">
        <v>3.8814499999872899E-4</v>
      </c>
      <c r="H206">
        <v>0.38814499999872898</v>
      </c>
      <c r="M206">
        <v>47897</v>
      </c>
      <c r="N206" t="s">
        <v>24</v>
      </c>
      <c r="O206" t="s">
        <v>25</v>
      </c>
      <c r="P206">
        <v>10777</v>
      </c>
      <c r="Q206">
        <v>2.0202939510000002</v>
      </c>
      <c r="R206">
        <v>2.0207149979999999</v>
      </c>
      <c r="S206">
        <v>4.21046999999674E-4</v>
      </c>
      <c r="T206">
        <v>0.42104699999967399</v>
      </c>
    </row>
    <row r="207" spans="1:20">
      <c r="A207">
        <v>52712</v>
      </c>
      <c r="B207" t="s">
        <v>22</v>
      </c>
      <c r="C207" t="s">
        <v>23</v>
      </c>
      <c r="D207">
        <v>10975</v>
      </c>
      <c r="E207">
        <v>8.4061181549999997</v>
      </c>
      <c r="F207">
        <v>8.4065771100000006</v>
      </c>
      <c r="G207">
        <v>4.58955000000926E-4</v>
      </c>
      <c r="H207">
        <v>0.45895500000092598</v>
      </c>
      <c r="M207">
        <v>40232</v>
      </c>
      <c r="N207" t="s">
        <v>24</v>
      </c>
      <c r="O207" t="s">
        <v>25</v>
      </c>
      <c r="P207">
        <v>10777</v>
      </c>
      <c r="Q207">
        <v>2.0294988159999998</v>
      </c>
      <c r="R207">
        <v>2.0298998359999998</v>
      </c>
      <c r="S207">
        <v>4.0101999999997401E-4</v>
      </c>
      <c r="T207">
        <v>0.40101999999997401</v>
      </c>
    </row>
    <row r="208" spans="1:20">
      <c r="A208">
        <v>49694</v>
      </c>
      <c r="B208" t="s">
        <v>22</v>
      </c>
      <c r="C208" t="s">
        <v>23</v>
      </c>
      <c r="D208">
        <v>10777</v>
      </c>
      <c r="E208">
        <v>8.4108099939999992</v>
      </c>
      <c r="F208">
        <v>8.4111890789999997</v>
      </c>
      <c r="G208">
        <v>3.7908500000050001E-4</v>
      </c>
      <c r="H208">
        <v>0.37908500000049999</v>
      </c>
      <c r="M208">
        <v>44613</v>
      </c>
      <c r="N208" t="s">
        <v>24</v>
      </c>
      <c r="O208" t="s">
        <v>25</v>
      </c>
      <c r="P208">
        <v>10909</v>
      </c>
      <c r="Q208">
        <v>2.0355308060000001</v>
      </c>
      <c r="R208">
        <v>2.0359008310000002</v>
      </c>
      <c r="S208">
        <v>3.7002500000005102E-4</v>
      </c>
      <c r="T208">
        <v>0.37002500000005101</v>
      </c>
    </row>
    <row r="209" spans="1:20">
      <c r="A209">
        <v>46251</v>
      </c>
      <c r="B209" t="s">
        <v>22</v>
      </c>
      <c r="C209" t="s">
        <v>23</v>
      </c>
      <c r="D209">
        <v>10843</v>
      </c>
      <c r="E209">
        <v>8.4134080410000003</v>
      </c>
      <c r="F209">
        <v>8.4137599470000008</v>
      </c>
      <c r="G209">
        <v>3.5190600000056799E-4</v>
      </c>
      <c r="H209">
        <v>0.35190600000056799</v>
      </c>
      <c r="M209">
        <v>58567</v>
      </c>
      <c r="N209" t="s">
        <v>24</v>
      </c>
      <c r="O209" t="s">
        <v>25</v>
      </c>
      <c r="P209">
        <v>10777</v>
      </c>
      <c r="Q209">
        <v>2.0532088279999998</v>
      </c>
      <c r="R209">
        <v>2.0535988810000001</v>
      </c>
      <c r="S209">
        <v>3.90053000000278E-4</v>
      </c>
      <c r="T209">
        <v>0.39005300000027798</v>
      </c>
    </row>
    <row r="210" spans="1:20">
      <c r="A210">
        <v>45451</v>
      </c>
      <c r="B210" t="s">
        <v>22</v>
      </c>
      <c r="C210" t="s">
        <v>23</v>
      </c>
      <c r="D210">
        <v>10909</v>
      </c>
      <c r="E210">
        <v>8.4338560099999995</v>
      </c>
      <c r="F210">
        <v>8.4342520239999992</v>
      </c>
      <c r="G210">
        <v>3.9601399999966702E-4</v>
      </c>
      <c r="H210">
        <v>0.39601399999966702</v>
      </c>
      <c r="M210">
        <v>49898</v>
      </c>
      <c r="N210" t="s">
        <v>24</v>
      </c>
      <c r="O210" t="s">
        <v>25</v>
      </c>
      <c r="P210">
        <v>10777</v>
      </c>
      <c r="Q210">
        <v>2.0645639899999999</v>
      </c>
      <c r="R210">
        <v>2.0649528500000001</v>
      </c>
      <c r="S210">
        <v>3.8886000000015698E-4</v>
      </c>
      <c r="T210">
        <v>0.38886000000015702</v>
      </c>
    </row>
    <row r="211" spans="1:20">
      <c r="A211">
        <v>37729</v>
      </c>
      <c r="B211" t="s">
        <v>22</v>
      </c>
      <c r="C211" t="s">
        <v>23</v>
      </c>
      <c r="D211">
        <v>10975</v>
      </c>
      <c r="E211">
        <v>8.4373929499999996</v>
      </c>
      <c r="F211">
        <v>8.4377970700000002</v>
      </c>
      <c r="G211">
        <v>4.0412000000067302E-4</v>
      </c>
      <c r="H211">
        <v>0.404120000000673</v>
      </c>
      <c r="M211">
        <v>43429</v>
      </c>
      <c r="N211" t="s">
        <v>24</v>
      </c>
      <c r="O211" t="s">
        <v>25</v>
      </c>
      <c r="P211">
        <v>10777</v>
      </c>
      <c r="Q211">
        <v>2.0767300130000002</v>
      </c>
      <c r="R211">
        <v>2.0771298410000001</v>
      </c>
      <c r="S211">
        <v>3.9982799999993502E-4</v>
      </c>
      <c r="T211">
        <v>0.39982799999993501</v>
      </c>
    </row>
    <row r="212" spans="1:20">
      <c r="A212">
        <v>38437</v>
      </c>
      <c r="B212" t="s">
        <v>22</v>
      </c>
      <c r="C212" t="s">
        <v>23</v>
      </c>
      <c r="D212">
        <v>10975</v>
      </c>
      <c r="E212">
        <v>8.4488101009999994</v>
      </c>
      <c r="F212">
        <v>8.4491741660000006</v>
      </c>
      <c r="G212">
        <v>3.6406500000119003E-4</v>
      </c>
      <c r="H212">
        <v>0.36406500000119002</v>
      </c>
      <c r="M212">
        <v>53330</v>
      </c>
      <c r="N212" t="s">
        <v>24</v>
      </c>
      <c r="O212" t="s">
        <v>25</v>
      </c>
      <c r="P212">
        <v>10777</v>
      </c>
      <c r="Q212">
        <v>2.0797958369999998</v>
      </c>
      <c r="R212">
        <v>2.0801939960000002</v>
      </c>
      <c r="S212">
        <v>3.9815900000039702E-4</v>
      </c>
      <c r="T212">
        <v>0.398159000000397</v>
      </c>
    </row>
    <row r="213" spans="1:20">
      <c r="A213">
        <v>40107</v>
      </c>
      <c r="B213" t="s">
        <v>22</v>
      </c>
      <c r="C213" t="s">
        <v>23</v>
      </c>
      <c r="D213">
        <v>10777</v>
      </c>
      <c r="E213">
        <v>8.4603509900000002</v>
      </c>
      <c r="F213">
        <v>8.460713148</v>
      </c>
      <c r="G213">
        <v>3.62157999999723E-4</v>
      </c>
      <c r="H213">
        <v>0.36215799999972298</v>
      </c>
      <c r="M213">
        <v>49101</v>
      </c>
      <c r="N213" t="s">
        <v>24</v>
      </c>
      <c r="O213" t="s">
        <v>25</v>
      </c>
      <c r="P213">
        <v>10909</v>
      </c>
      <c r="Q213">
        <v>2.091458797</v>
      </c>
      <c r="R213">
        <v>2.091814995</v>
      </c>
      <c r="S213">
        <v>3.5619799999997399E-4</v>
      </c>
      <c r="T213">
        <v>0.35619799999997398</v>
      </c>
    </row>
    <row r="214" spans="1:20">
      <c r="A214">
        <v>44770</v>
      </c>
      <c r="B214" t="s">
        <v>22</v>
      </c>
      <c r="C214" t="s">
        <v>23</v>
      </c>
      <c r="D214">
        <v>10975</v>
      </c>
      <c r="E214">
        <v>8.4723899360000008</v>
      </c>
      <c r="F214">
        <v>8.4727680680000006</v>
      </c>
      <c r="G214">
        <v>3.7813199999980798E-4</v>
      </c>
      <c r="H214">
        <v>0.37813199999980801</v>
      </c>
      <c r="M214">
        <v>49627</v>
      </c>
      <c r="N214" t="s">
        <v>24</v>
      </c>
      <c r="O214" t="s">
        <v>25</v>
      </c>
      <c r="P214">
        <v>10777</v>
      </c>
      <c r="Q214">
        <v>2.1026458739999998</v>
      </c>
      <c r="R214">
        <v>2.1029999259999999</v>
      </c>
      <c r="S214">
        <v>3.54052000000049E-4</v>
      </c>
      <c r="T214">
        <v>0.35405200000004899</v>
      </c>
    </row>
    <row r="215" spans="1:20">
      <c r="A215">
        <v>60096</v>
      </c>
      <c r="B215" t="s">
        <v>22</v>
      </c>
      <c r="C215" t="s">
        <v>23</v>
      </c>
      <c r="D215">
        <v>10777</v>
      </c>
      <c r="E215">
        <v>8.4822549820000006</v>
      </c>
      <c r="F215">
        <v>8.4826610089999992</v>
      </c>
      <c r="G215">
        <v>4.0602699999858701E-4</v>
      </c>
      <c r="H215">
        <v>0.40602699999858699</v>
      </c>
      <c r="M215">
        <v>42132</v>
      </c>
      <c r="N215" t="s">
        <v>24</v>
      </c>
      <c r="O215" t="s">
        <v>25</v>
      </c>
      <c r="P215">
        <v>10777</v>
      </c>
      <c r="Q215">
        <v>2.1052448749999999</v>
      </c>
      <c r="R215">
        <v>2.105598927</v>
      </c>
      <c r="S215">
        <v>3.54052000000049E-4</v>
      </c>
      <c r="T215">
        <v>0.35405200000004899</v>
      </c>
    </row>
    <row r="216" spans="1:20">
      <c r="A216">
        <v>58658</v>
      </c>
      <c r="B216" t="s">
        <v>22</v>
      </c>
      <c r="C216" t="s">
        <v>23</v>
      </c>
      <c r="D216">
        <v>10975</v>
      </c>
      <c r="E216">
        <v>8.4844360349999999</v>
      </c>
      <c r="F216">
        <v>8.4847919940000001</v>
      </c>
      <c r="G216">
        <v>3.55959000000183E-4</v>
      </c>
      <c r="H216">
        <v>0.35595900000018299</v>
      </c>
      <c r="M216">
        <v>50254</v>
      </c>
      <c r="N216" t="s">
        <v>24</v>
      </c>
      <c r="O216" t="s">
        <v>25</v>
      </c>
      <c r="P216">
        <v>10843</v>
      </c>
      <c r="Q216">
        <v>2.120757818</v>
      </c>
      <c r="R216">
        <v>2.1211178300000002</v>
      </c>
      <c r="S216">
        <v>3.6001200000024199E-4</v>
      </c>
      <c r="T216">
        <v>0.36001200000024203</v>
      </c>
    </row>
    <row r="217" spans="1:20">
      <c r="A217">
        <v>33670</v>
      </c>
      <c r="B217" t="s">
        <v>22</v>
      </c>
      <c r="C217" t="s">
        <v>23</v>
      </c>
      <c r="D217">
        <v>10777</v>
      </c>
      <c r="E217">
        <v>8.4960520269999993</v>
      </c>
      <c r="F217">
        <v>8.4964320660000006</v>
      </c>
      <c r="G217">
        <v>3.8003900000127501E-4</v>
      </c>
      <c r="H217">
        <v>0.380039000001275</v>
      </c>
      <c r="M217">
        <v>38954</v>
      </c>
      <c r="N217" t="s">
        <v>24</v>
      </c>
      <c r="O217" t="s">
        <v>25</v>
      </c>
      <c r="P217">
        <v>10777</v>
      </c>
      <c r="Q217">
        <v>2.1260778899999999</v>
      </c>
      <c r="R217">
        <v>2.1264338490000001</v>
      </c>
      <c r="S217">
        <v>3.55959000000183E-4</v>
      </c>
      <c r="T217">
        <v>0.35595900000018299</v>
      </c>
    </row>
    <row r="218" spans="1:20">
      <c r="A218">
        <v>55236</v>
      </c>
      <c r="B218" t="s">
        <v>22</v>
      </c>
      <c r="C218" t="s">
        <v>23</v>
      </c>
      <c r="D218">
        <v>10777</v>
      </c>
      <c r="E218">
        <v>8.5055780409999997</v>
      </c>
      <c r="F218">
        <v>8.5059571270000003</v>
      </c>
      <c r="G218">
        <v>3.7908600000058303E-4</v>
      </c>
      <c r="H218">
        <v>0.37908600000058301</v>
      </c>
      <c r="M218">
        <v>60478</v>
      </c>
      <c r="N218" t="s">
        <v>24</v>
      </c>
      <c r="O218" t="s">
        <v>25</v>
      </c>
      <c r="P218">
        <v>10777</v>
      </c>
      <c r="Q218">
        <v>2.1385698319999999</v>
      </c>
      <c r="R218">
        <v>2.138962984</v>
      </c>
      <c r="S218">
        <v>3.9315200000000701E-4</v>
      </c>
      <c r="T218">
        <v>0.393152000000007</v>
      </c>
    </row>
    <row r="219" spans="1:20">
      <c r="A219">
        <v>35094</v>
      </c>
      <c r="B219" t="s">
        <v>22</v>
      </c>
      <c r="C219" t="s">
        <v>23</v>
      </c>
      <c r="D219">
        <v>10909</v>
      </c>
      <c r="E219">
        <v>8.5234379770000004</v>
      </c>
      <c r="F219">
        <v>8.52385211</v>
      </c>
      <c r="G219">
        <v>4.1413299999959398E-4</v>
      </c>
      <c r="H219">
        <v>0.41413299999959402</v>
      </c>
      <c r="M219">
        <v>38039</v>
      </c>
      <c r="N219" t="s">
        <v>24</v>
      </c>
      <c r="O219" t="s">
        <v>25</v>
      </c>
      <c r="P219">
        <v>10975</v>
      </c>
      <c r="Q219">
        <v>2.1556859020000001</v>
      </c>
      <c r="R219">
        <v>2.1560318469999999</v>
      </c>
      <c r="S219">
        <v>3.4594499999984697E-4</v>
      </c>
      <c r="T219">
        <v>0.34594499999984701</v>
      </c>
    </row>
    <row r="220" spans="1:20">
      <c r="A220">
        <v>47152</v>
      </c>
      <c r="B220" t="s">
        <v>22</v>
      </c>
      <c r="C220" t="s">
        <v>23</v>
      </c>
      <c r="D220">
        <v>10909</v>
      </c>
      <c r="E220">
        <v>8.5274031160000003</v>
      </c>
      <c r="F220">
        <v>8.5277931690000006</v>
      </c>
      <c r="G220">
        <v>3.90053000000278E-4</v>
      </c>
      <c r="H220">
        <v>0.39005300000027798</v>
      </c>
      <c r="M220">
        <v>41845</v>
      </c>
      <c r="N220" t="s">
        <v>24</v>
      </c>
      <c r="O220" t="s">
        <v>25</v>
      </c>
      <c r="P220">
        <v>10777</v>
      </c>
      <c r="Q220">
        <v>2.1560428140000001</v>
      </c>
      <c r="R220">
        <v>2.156422853</v>
      </c>
      <c r="S220">
        <v>3.8003899999994301E-4</v>
      </c>
      <c r="T220">
        <v>0.38003899999994301</v>
      </c>
    </row>
    <row r="221" spans="1:20">
      <c r="A221">
        <v>36577</v>
      </c>
      <c r="B221" t="s">
        <v>22</v>
      </c>
      <c r="C221" t="s">
        <v>23</v>
      </c>
      <c r="D221">
        <v>10777</v>
      </c>
      <c r="E221">
        <v>8.5346930029999992</v>
      </c>
      <c r="F221">
        <v>8.5350821020000005</v>
      </c>
      <c r="G221">
        <v>3.8909900000128002E-4</v>
      </c>
      <c r="H221">
        <v>0.38909900000128</v>
      </c>
      <c r="M221">
        <v>50507</v>
      </c>
      <c r="N221" t="s">
        <v>24</v>
      </c>
      <c r="O221" t="s">
        <v>25</v>
      </c>
      <c r="P221">
        <v>10777</v>
      </c>
      <c r="Q221">
        <v>2.174226999</v>
      </c>
      <c r="R221">
        <v>2.1746318339999999</v>
      </c>
      <c r="S221">
        <v>4.0483499999988099E-4</v>
      </c>
      <c r="T221">
        <v>0.40483499999988098</v>
      </c>
    </row>
    <row r="222" spans="1:20">
      <c r="A222">
        <v>58260</v>
      </c>
      <c r="B222" t="s">
        <v>22</v>
      </c>
      <c r="C222" t="s">
        <v>23</v>
      </c>
      <c r="D222">
        <v>10777</v>
      </c>
      <c r="E222">
        <v>8.5461330409999992</v>
      </c>
      <c r="F222">
        <v>8.5465250019999992</v>
      </c>
      <c r="G222">
        <v>3.9196100000005098E-4</v>
      </c>
      <c r="H222">
        <v>0.39196100000005102</v>
      </c>
      <c r="M222">
        <v>55170</v>
      </c>
      <c r="N222" t="s">
        <v>24</v>
      </c>
      <c r="O222" t="s">
        <v>25</v>
      </c>
      <c r="P222">
        <v>10843</v>
      </c>
      <c r="Q222">
        <v>2.1838128569999999</v>
      </c>
      <c r="R222">
        <v>2.1842188839999999</v>
      </c>
      <c r="S222">
        <v>4.0602699999991998E-4</v>
      </c>
      <c r="T222">
        <v>0.40602699999991998</v>
      </c>
    </row>
    <row r="223" spans="1:20">
      <c r="A223">
        <v>52450</v>
      </c>
      <c r="B223" t="s">
        <v>22</v>
      </c>
      <c r="C223" t="s">
        <v>23</v>
      </c>
      <c r="D223">
        <v>10975</v>
      </c>
      <c r="E223">
        <v>8.5484449859999998</v>
      </c>
      <c r="F223">
        <v>8.5488071439999995</v>
      </c>
      <c r="G223">
        <v>3.62157999999723E-4</v>
      </c>
      <c r="H223">
        <v>0.36215799999972298</v>
      </c>
      <c r="M223">
        <v>37689</v>
      </c>
      <c r="N223" t="s">
        <v>24</v>
      </c>
      <c r="O223" t="s">
        <v>25</v>
      </c>
      <c r="P223">
        <v>10777</v>
      </c>
      <c r="Q223">
        <v>2.1925809379999999</v>
      </c>
      <c r="R223">
        <v>2.192988873</v>
      </c>
      <c r="S223">
        <v>4.0793500000013602E-4</v>
      </c>
      <c r="T223">
        <v>0.40793500000013599</v>
      </c>
    </row>
    <row r="224" spans="1:20">
      <c r="A224">
        <v>47440</v>
      </c>
      <c r="B224" t="s">
        <v>22</v>
      </c>
      <c r="C224" t="s">
        <v>23</v>
      </c>
      <c r="D224">
        <v>10909</v>
      </c>
      <c r="E224">
        <v>8.5666329860000001</v>
      </c>
      <c r="F224">
        <v>8.5670340060000001</v>
      </c>
      <c r="G224">
        <v>4.0101999999997401E-4</v>
      </c>
      <c r="H224">
        <v>0.40101999999997401</v>
      </c>
      <c r="M224">
        <v>48731</v>
      </c>
      <c r="N224" t="s">
        <v>24</v>
      </c>
      <c r="O224" t="s">
        <v>25</v>
      </c>
      <c r="P224">
        <v>10777</v>
      </c>
      <c r="Q224">
        <v>2.2038459779999999</v>
      </c>
      <c r="R224">
        <v>2.2042479519999998</v>
      </c>
      <c r="S224">
        <v>4.0197399999986001E-4</v>
      </c>
      <c r="T224">
        <v>0.40197399999986</v>
      </c>
    </row>
    <row r="225" spans="1:20">
      <c r="A225">
        <v>58491</v>
      </c>
      <c r="B225" t="s">
        <v>22</v>
      </c>
      <c r="C225" t="s">
        <v>23</v>
      </c>
      <c r="D225">
        <v>10777</v>
      </c>
      <c r="E225">
        <v>8.5753750800000006</v>
      </c>
      <c r="F225">
        <v>8.5757689480000003</v>
      </c>
      <c r="G225">
        <v>3.93867999999741E-4</v>
      </c>
      <c r="H225">
        <v>0.39386799999974098</v>
      </c>
      <c r="M225">
        <v>57105</v>
      </c>
      <c r="N225" t="s">
        <v>24</v>
      </c>
      <c r="O225" t="s">
        <v>25</v>
      </c>
      <c r="P225">
        <v>10777</v>
      </c>
      <c r="Q225">
        <v>2.205932856</v>
      </c>
      <c r="R225">
        <v>2.2063319680000002</v>
      </c>
      <c r="S225">
        <v>3.9911200000020098E-4</v>
      </c>
      <c r="T225">
        <v>0.39911200000020097</v>
      </c>
    </row>
    <row r="226" spans="1:20">
      <c r="A226">
        <v>49296</v>
      </c>
      <c r="B226" t="s">
        <v>22</v>
      </c>
      <c r="C226" t="s">
        <v>23</v>
      </c>
      <c r="D226">
        <v>10777</v>
      </c>
      <c r="E226">
        <v>8.5964901450000006</v>
      </c>
      <c r="F226">
        <v>8.5969121459999993</v>
      </c>
      <c r="G226">
        <v>4.2200099999867199E-4</v>
      </c>
      <c r="H226">
        <v>0.42200099999867202</v>
      </c>
      <c r="M226">
        <v>58747</v>
      </c>
      <c r="N226" t="s">
        <v>24</v>
      </c>
      <c r="O226" t="s">
        <v>25</v>
      </c>
      <c r="P226">
        <v>10909</v>
      </c>
      <c r="Q226">
        <v>2.2179567809999998</v>
      </c>
      <c r="R226">
        <v>2.2183859350000001</v>
      </c>
      <c r="S226">
        <v>4.2915400000032001E-4</v>
      </c>
      <c r="T226">
        <v>0.42915400000032</v>
      </c>
    </row>
    <row r="227" spans="1:20">
      <c r="A227">
        <v>33222</v>
      </c>
      <c r="B227" t="s">
        <v>22</v>
      </c>
      <c r="C227" t="s">
        <v>23</v>
      </c>
      <c r="D227">
        <v>10909</v>
      </c>
      <c r="E227">
        <v>8.6033639910000002</v>
      </c>
      <c r="F227">
        <v>8.6037540440000004</v>
      </c>
      <c r="G227">
        <v>3.90053000000278E-4</v>
      </c>
      <c r="H227">
        <v>0.39005300000027798</v>
      </c>
      <c r="M227">
        <v>42717</v>
      </c>
      <c r="N227" t="s">
        <v>24</v>
      </c>
      <c r="O227" t="s">
        <v>25</v>
      </c>
      <c r="P227">
        <v>10777</v>
      </c>
      <c r="Q227">
        <v>2.2292499540000001</v>
      </c>
      <c r="R227">
        <v>2.2296738619999998</v>
      </c>
      <c r="S227">
        <v>4.2390799999969498E-4</v>
      </c>
      <c r="T227">
        <v>0.42390799999969497</v>
      </c>
    </row>
    <row r="228" spans="1:20">
      <c r="A228">
        <v>53138</v>
      </c>
      <c r="B228" t="s">
        <v>22</v>
      </c>
      <c r="C228" t="s">
        <v>23</v>
      </c>
      <c r="D228">
        <v>10909</v>
      </c>
      <c r="E228">
        <v>8.6116440300000008</v>
      </c>
      <c r="F228">
        <v>8.6120560170000005</v>
      </c>
      <c r="G228">
        <v>4.1198699999966899E-4</v>
      </c>
      <c r="H228">
        <v>0.41198699999966898</v>
      </c>
      <c r="M228">
        <v>58474</v>
      </c>
      <c r="N228" t="s">
        <v>24</v>
      </c>
      <c r="O228" t="s">
        <v>25</v>
      </c>
      <c r="P228">
        <v>10909</v>
      </c>
      <c r="Q228">
        <v>2.2414159769999999</v>
      </c>
      <c r="R228">
        <v>2.2417860030000001</v>
      </c>
      <c r="S228">
        <v>3.7002600000013398E-4</v>
      </c>
      <c r="T228">
        <v>0.37002600000013403</v>
      </c>
    </row>
    <row r="229" spans="1:20">
      <c r="A229">
        <v>47905</v>
      </c>
      <c r="B229" t="s">
        <v>22</v>
      </c>
      <c r="C229" t="s">
        <v>23</v>
      </c>
      <c r="D229">
        <v>10843</v>
      </c>
      <c r="E229">
        <v>8.6209371089999998</v>
      </c>
      <c r="F229">
        <v>8.621444941</v>
      </c>
      <c r="G229">
        <v>5.0783200000026297E-4</v>
      </c>
      <c r="H229">
        <v>0.50783200000026296</v>
      </c>
      <c r="M229">
        <v>36013</v>
      </c>
      <c r="N229" t="s">
        <v>24</v>
      </c>
      <c r="O229" t="s">
        <v>25</v>
      </c>
      <c r="P229">
        <v>10909</v>
      </c>
      <c r="Q229">
        <v>2.2554438110000001</v>
      </c>
      <c r="R229">
        <v>2.2557899950000002</v>
      </c>
      <c r="S229">
        <v>3.46184000000082E-4</v>
      </c>
      <c r="T229">
        <v>0.34618400000008198</v>
      </c>
    </row>
    <row r="230" spans="1:20">
      <c r="A230">
        <v>53359</v>
      </c>
      <c r="B230" t="s">
        <v>22</v>
      </c>
      <c r="C230" t="s">
        <v>23</v>
      </c>
      <c r="D230">
        <v>10975</v>
      </c>
      <c r="E230">
        <v>8.6328711509999998</v>
      </c>
      <c r="F230">
        <v>8.63322711</v>
      </c>
      <c r="G230">
        <v>3.55959000000183E-4</v>
      </c>
      <c r="H230">
        <v>0.35595900000018299</v>
      </c>
      <c r="M230">
        <v>56426</v>
      </c>
      <c r="N230" t="s">
        <v>24</v>
      </c>
      <c r="O230" t="s">
        <v>25</v>
      </c>
      <c r="P230">
        <v>10777</v>
      </c>
      <c r="Q230">
        <v>2.2641179560000002</v>
      </c>
      <c r="R230">
        <v>2.264513016</v>
      </c>
      <c r="S230">
        <v>3.9505999999977999E-4</v>
      </c>
      <c r="T230">
        <v>0.39505999999977998</v>
      </c>
    </row>
    <row r="231" spans="1:20">
      <c r="A231">
        <v>50438</v>
      </c>
      <c r="B231" t="s">
        <v>22</v>
      </c>
      <c r="C231" t="s">
        <v>23</v>
      </c>
      <c r="D231">
        <v>10909</v>
      </c>
      <c r="E231">
        <v>8.6419930459999996</v>
      </c>
      <c r="F231">
        <v>8.6423611640000004</v>
      </c>
      <c r="G231">
        <v>3.6811800000080498E-4</v>
      </c>
      <c r="H231">
        <v>0.36811800000080502</v>
      </c>
      <c r="M231">
        <v>45094</v>
      </c>
      <c r="N231" t="s">
        <v>24</v>
      </c>
      <c r="O231" t="s">
        <v>25</v>
      </c>
      <c r="P231">
        <v>10777</v>
      </c>
      <c r="Q231">
        <v>2.269411802</v>
      </c>
      <c r="R231">
        <v>2.2698199749999999</v>
      </c>
      <c r="S231">
        <v>4.0817299999984502E-4</v>
      </c>
      <c r="T231">
        <v>0.40817299999984502</v>
      </c>
    </row>
    <row r="232" spans="1:20">
      <c r="A232">
        <v>49985</v>
      </c>
      <c r="B232" t="s">
        <v>22</v>
      </c>
      <c r="C232" t="s">
        <v>23</v>
      </c>
      <c r="D232">
        <v>10975</v>
      </c>
      <c r="E232">
        <v>8.6516151430000008</v>
      </c>
      <c r="F232">
        <v>8.6520249840000005</v>
      </c>
      <c r="G232">
        <v>4.09840999999744E-4</v>
      </c>
      <c r="H232">
        <v>0.40984099999974399</v>
      </c>
      <c r="M232">
        <v>52936</v>
      </c>
      <c r="N232" t="s">
        <v>24</v>
      </c>
      <c r="O232" t="s">
        <v>25</v>
      </c>
      <c r="P232">
        <v>10777</v>
      </c>
      <c r="Q232">
        <v>2.2770798210000001</v>
      </c>
      <c r="R232">
        <v>2.2774868009999998</v>
      </c>
      <c r="S232">
        <v>4.0697999999972302E-4</v>
      </c>
      <c r="T232">
        <v>0.40697999999972301</v>
      </c>
    </row>
    <row r="233" spans="1:20">
      <c r="A233">
        <v>54562</v>
      </c>
      <c r="B233" t="s">
        <v>22</v>
      </c>
      <c r="C233" t="s">
        <v>23</v>
      </c>
      <c r="D233">
        <v>10975</v>
      </c>
      <c r="E233">
        <v>8.6520509719999996</v>
      </c>
      <c r="F233">
        <v>8.6523859499999993</v>
      </c>
      <c r="G233">
        <v>3.3497799999970801E-4</v>
      </c>
      <c r="H233">
        <v>0.33497799999970801</v>
      </c>
      <c r="M233">
        <v>51855</v>
      </c>
      <c r="N233" t="s">
        <v>24</v>
      </c>
      <c r="O233" t="s">
        <v>25</v>
      </c>
      <c r="P233">
        <v>10777</v>
      </c>
      <c r="Q233">
        <v>2.2869598870000001</v>
      </c>
      <c r="R233">
        <v>2.2873690130000002</v>
      </c>
      <c r="S233">
        <v>4.0912600000009199E-4</v>
      </c>
      <c r="T233">
        <v>0.40912600000009203</v>
      </c>
    </row>
    <row r="234" spans="1:20">
      <c r="A234">
        <v>52542</v>
      </c>
      <c r="B234" t="s">
        <v>22</v>
      </c>
      <c r="C234" t="s">
        <v>23</v>
      </c>
      <c r="D234">
        <v>10975</v>
      </c>
      <c r="E234">
        <v>8.6740450859999996</v>
      </c>
      <c r="F234">
        <v>8.6744220260000002</v>
      </c>
      <c r="G234">
        <v>3.7694000000065798E-4</v>
      </c>
      <c r="H234">
        <v>0.37694000000065803</v>
      </c>
      <c r="M234">
        <v>38048</v>
      </c>
      <c r="N234" t="s">
        <v>24</v>
      </c>
      <c r="O234" t="s">
        <v>25</v>
      </c>
      <c r="P234">
        <v>10777</v>
      </c>
      <c r="Q234">
        <v>2.2995009419999999</v>
      </c>
      <c r="R234">
        <v>2.299873829</v>
      </c>
      <c r="S234">
        <v>3.7288700000015398E-4</v>
      </c>
      <c r="T234">
        <v>0.37288700000015401</v>
      </c>
    </row>
    <row r="235" spans="1:20">
      <c r="A235">
        <v>50262</v>
      </c>
      <c r="B235" t="s">
        <v>22</v>
      </c>
      <c r="C235" t="s">
        <v>23</v>
      </c>
      <c r="D235">
        <v>10975</v>
      </c>
      <c r="E235">
        <v>8.677229166</v>
      </c>
      <c r="F235">
        <v>8.6776130200000008</v>
      </c>
      <c r="G235">
        <v>3.83854000000738E-4</v>
      </c>
      <c r="H235">
        <v>0.38385400000073799</v>
      </c>
      <c r="M235">
        <v>41537</v>
      </c>
      <c r="N235" t="s">
        <v>24</v>
      </c>
      <c r="O235" t="s">
        <v>25</v>
      </c>
      <c r="P235">
        <v>10777</v>
      </c>
      <c r="Q235">
        <v>2.313708782</v>
      </c>
      <c r="R235">
        <v>2.3141088490000001</v>
      </c>
      <c r="S235">
        <v>4.0006700000016999E-4</v>
      </c>
      <c r="T235">
        <v>0.40006700000016998</v>
      </c>
    </row>
    <row r="236" spans="1:20">
      <c r="A236">
        <v>53256</v>
      </c>
      <c r="B236" t="s">
        <v>22</v>
      </c>
      <c r="C236" t="s">
        <v>23</v>
      </c>
      <c r="D236">
        <v>10909</v>
      </c>
      <c r="E236">
        <v>8.6956651209999993</v>
      </c>
      <c r="F236">
        <v>8.6960470680000004</v>
      </c>
      <c r="G236">
        <v>3.8194700000104798E-4</v>
      </c>
      <c r="H236">
        <v>0.38194700000104798</v>
      </c>
      <c r="M236">
        <v>47792</v>
      </c>
      <c r="N236" t="s">
        <v>24</v>
      </c>
      <c r="O236" t="s">
        <v>25</v>
      </c>
      <c r="P236">
        <v>10777</v>
      </c>
      <c r="Q236">
        <v>2.320634842</v>
      </c>
      <c r="R236">
        <v>2.3210229870000001</v>
      </c>
      <c r="S236">
        <v>3.8814500000006099E-4</v>
      </c>
      <c r="T236">
        <v>0.38814500000006102</v>
      </c>
    </row>
    <row r="237" spans="1:20">
      <c r="A237">
        <v>49934</v>
      </c>
      <c r="B237" t="s">
        <v>22</v>
      </c>
      <c r="C237" t="s">
        <v>23</v>
      </c>
      <c r="D237">
        <v>10975</v>
      </c>
      <c r="E237">
        <v>8.7065300939999997</v>
      </c>
      <c r="F237">
        <v>8.7068941590000009</v>
      </c>
      <c r="G237">
        <v>3.6406500000119003E-4</v>
      </c>
      <c r="H237">
        <v>0.36406500000119002</v>
      </c>
      <c r="M237">
        <v>33059</v>
      </c>
      <c r="N237" t="s">
        <v>24</v>
      </c>
      <c r="O237" t="s">
        <v>25</v>
      </c>
      <c r="P237">
        <v>10777</v>
      </c>
      <c r="Q237">
        <v>2.3298439979999999</v>
      </c>
      <c r="R237">
        <v>2.3302338119999999</v>
      </c>
      <c r="S237">
        <v>3.8981400000004298E-4</v>
      </c>
      <c r="T237">
        <v>0.38981400000004301</v>
      </c>
    </row>
    <row r="238" spans="1:20">
      <c r="A238">
        <v>45814</v>
      </c>
      <c r="B238" t="s">
        <v>22</v>
      </c>
      <c r="C238" t="s">
        <v>23</v>
      </c>
      <c r="D238">
        <v>10777</v>
      </c>
      <c r="E238">
        <v>8.7112331390000008</v>
      </c>
      <c r="F238">
        <v>8.7116069790000008</v>
      </c>
      <c r="G238">
        <v>3.73839999999958E-4</v>
      </c>
      <c r="H238">
        <v>0.37383999999995798</v>
      </c>
      <c r="M238">
        <v>57077</v>
      </c>
      <c r="N238" t="s">
        <v>24</v>
      </c>
      <c r="O238" t="s">
        <v>25</v>
      </c>
      <c r="P238">
        <v>10777</v>
      </c>
      <c r="Q238">
        <v>2.3358697890000002</v>
      </c>
      <c r="R238">
        <v>2.3362658019999998</v>
      </c>
      <c r="S238">
        <v>3.9601299999958401E-4</v>
      </c>
      <c r="T238">
        <v>0.396012999999584</v>
      </c>
    </row>
    <row r="239" spans="1:20">
      <c r="A239">
        <v>46615</v>
      </c>
      <c r="B239" t="s">
        <v>22</v>
      </c>
      <c r="C239" t="s">
        <v>23</v>
      </c>
      <c r="D239">
        <v>10975</v>
      </c>
      <c r="E239">
        <v>8.713830948</v>
      </c>
      <c r="F239">
        <v>8.7141880989999994</v>
      </c>
      <c r="G239">
        <v>3.57150999999333E-4</v>
      </c>
      <c r="H239">
        <v>0.35715099999933297</v>
      </c>
      <c r="M239">
        <v>54474</v>
      </c>
      <c r="N239" t="s">
        <v>24</v>
      </c>
      <c r="O239" t="s">
        <v>25</v>
      </c>
      <c r="P239">
        <v>10777</v>
      </c>
      <c r="Q239">
        <v>2.3535709379999998</v>
      </c>
      <c r="R239">
        <v>2.354003906</v>
      </c>
      <c r="S239">
        <v>4.3296800000014397E-4</v>
      </c>
      <c r="T239">
        <v>0.43296800000014402</v>
      </c>
    </row>
    <row r="240" spans="1:20">
      <c r="A240">
        <v>53739</v>
      </c>
      <c r="B240" t="s">
        <v>22</v>
      </c>
      <c r="C240" t="s">
        <v>23</v>
      </c>
      <c r="D240">
        <v>10909</v>
      </c>
      <c r="E240">
        <v>8.7342951299999996</v>
      </c>
      <c r="F240">
        <v>8.7346751690000008</v>
      </c>
      <c r="G240">
        <v>3.8003900000127501E-4</v>
      </c>
      <c r="H240">
        <v>0.380039000001275</v>
      </c>
      <c r="M240">
        <v>49530</v>
      </c>
      <c r="N240" t="s">
        <v>24</v>
      </c>
      <c r="O240" t="s">
        <v>25</v>
      </c>
      <c r="P240">
        <v>10777</v>
      </c>
      <c r="Q240">
        <v>2.3649568560000001</v>
      </c>
      <c r="R240">
        <v>2.365404844</v>
      </c>
      <c r="S240">
        <v>4.4798799999989897E-4</v>
      </c>
      <c r="T240">
        <v>0.44798799999989902</v>
      </c>
    </row>
    <row r="241" spans="1:20">
      <c r="A241">
        <v>55027</v>
      </c>
      <c r="B241" t="s">
        <v>22</v>
      </c>
      <c r="C241" t="s">
        <v>23</v>
      </c>
      <c r="D241">
        <v>10909</v>
      </c>
      <c r="E241">
        <v>8.7378280159999999</v>
      </c>
      <c r="F241">
        <v>8.7381989959999995</v>
      </c>
      <c r="G241">
        <v>3.70979999999576E-4</v>
      </c>
      <c r="H241">
        <v>0.37097999999957598</v>
      </c>
      <c r="M241">
        <v>38846</v>
      </c>
      <c r="N241" t="s">
        <v>24</v>
      </c>
      <c r="O241" t="s">
        <v>25</v>
      </c>
      <c r="P241">
        <v>10777</v>
      </c>
      <c r="Q241">
        <v>2.3771150109999999</v>
      </c>
      <c r="R241">
        <v>2.3775799270000002</v>
      </c>
      <c r="S241">
        <v>4.6491600000031399E-4</v>
      </c>
      <c r="T241">
        <v>0.46491600000031402</v>
      </c>
    </row>
    <row r="242" spans="1:20">
      <c r="A242">
        <v>50210</v>
      </c>
      <c r="B242" t="s">
        <v>22</v>
      </c>
      <c r="C242" t="s">
        <v>23</v>
      </c>
      <c r="D242">
        <v>10975</v>
      </c>
      <c r="E242">
        <v>8.7491991519999992</v>
      </c>
      <c r="F242">
        <v>8.7496061330000003</v>
      </c>
      <c r="G242">
        <v>4.0698100000113798E-4</v>
      </c>
      <c r="H242">
        <v>0.40698100000113802</v>
      </c>
      <c r="M242">
        <v>54017</v>
      </c>
      <c r="N242" t="s">
        <v>24</v>
      </c>
      <c r="O242" t="s">
        <v>25</v>
      </c>
      <c r="P242">
        <v>10777</v>
      </c>
      <c r="Q242">
        <v>2.3801918030000002</v>
      </c>
      <c r="R242">
        <v>2.3806049819999999</v>
      </c>
      <c r="S242">
        <v>4.1317899999970798E-4</v>
      </c>
      <c r="T242">
        <v>0.41317899999970797</v>
      </c>
    </row>
    <row r="243" spans="1:20">
      <c r="A243">
        <v>48522</v>
      </c>
      <c r="B243" t="s">
        <v>22</v>
      </c>
      <c r="C243" t="s">
        <v>23</v>
      </c>
      <c r="D243">
        <v>10843</v>
      </c>
      <c r="E243">
        <v>8.7610471249999993</v>
      </c>
      <c r="F243">
        <v>8.7614231109999992</v>
      </c>
      <c r="G243">
        <v>3.7598599999988299E-4</v>
      </c>
      <c r="H243">
        <v>0.37598599999988302</v>
      </c>
      <c r="M243">
        <v>39662</v>
      </c>
      <c r="N243" t="s">
        <v>24</v>
      </c>
      <c r="O243" t="s">
        <v>25</v>
      </c>
      <c r="P243">
        <v>10777</v>
      </c>
      <c r="Q243">
        <v>2.3918399809999999</v>
      </c>
      <c r="R243">
        <v>2.392285824</v>
      </c>
      <c r="S243">
        <v>4.4584300000005602E-4</v>
      </c>
      <c r="T243">
        <v>0.445843000000056</v>
      </c>
    </row>
    <row r="244" spans="1:20">
      <c r="A244">
        <v>41990</v>
      </c>
      <c r="B244" t="s">
        <v>22</v>
      </c>
      <c r="C244" t="s">
        <v>23</v>
      </c>
      <c r="D244">
        <v>10909</v>
      </c>
      <c r="E244">
        <v>8.7730870250000006</v>
      </c>
      <c r="F244">
        <v>8.7734761240000001</v>
      </c>
      <c r="G244">
        <v>3.8909899999950399E-4</v>
      </c>
      <c r="H244">
        <v>0.38909899999950398</v>
      </c>
      <c r="M244">
        <v>58273</v>
      </c>
      <c r="N244" t="s">
        <v>24</v>
      </c>
      <c r="O244" t="s">
        <v>25</v>
      </c>
      <c r="P244">
        <v>10909</v>
      </c>
      <c r="Q244">
        <v>2.403042793</v>
      </c>
      <c r="R244">
        <v>2.4034149650000001</v>
      </c>
      <c r="S244">
        <v>3.7217200000005902E-4</v>
      </c>
      <c r="T244">
        <v>0.37217200000005901</v>
      </c>
    </row>
    <row r="245" spans="1:20">
      <c r="A245">
        <v>41978</v>
      </c>
      <c r="B245" t="s">
        <v>22</v>
      </c>
      <c r="C245" t="s">
        <v>23</v>
      </c>
      <c r="D245">
        <v>10777</v>
      </c>
      <c r="E245">
        <v>8.7829251290000006</v>
      </c>
      <c r="F245">
        <v>8.7832980159999998</v>
      </c>
      <c r="G245">
        <v>3.7288699999926602E-4</v>
      </c>
      <c r="H245">
        <v>0.372886999999266</v>
      </c>
      <c r="M245">
        <v>59823</v>
      </c>
      <c r="N245" t="s">
        <v>24</v>
      </c>
      <c r="O245" t="s">
        <v>25</v>
      </c>
      <c r="P245">
        <v>10909</v>
      </c>
      <c r="Q245">
        <v>2.4056289199999998</v>
      </c>
      <c r="R245">
        <v>2.4060778620000001</v>
      </c>
      <c r="S245">
        <v>4.4894200000022901E-4</v>
      </c>
      <c r="T245">
        <v>0.44894200000022899</v>
      </c>
    </row>
    <row r="246" spans="1:20">
      <c r="A246">
        <v>37521</v>
      </c>
      <c r="B246" t="s">
        <v>22</v>
      </c>
      <c r="C246" t="s">
        <v>23</v>
      </c>
      <c r="D246">
        <v>10975</v>
      </c>
      <c r="E246">
        <v>8.7848651409999992</v>
      </c>
      <c r="F246">
        <v>8.7852590080000006</v>
      </c>
      <c r="G246">
        <v>3.93867000001435E-4</v>
      </c>
      <c r="H246">
        <v>0.39386700000143499</v>
      </c>
      <c r="M246">
        <v>37735</v>
      </c>
      <c r="N246" t="s">
        <v>24</v>
      </c>
      <c r="O246" t="s">
        <v>25</v>
      </c>
      <c r="P246">
        <v>10777</v>
      </c>
      <c r="Q246">
        <v>2.4211449620000001</v>
      </c>
      <c r="R246">
        <v>2.4215698240000001</v>
      </c>
      <c r="S246">
        <v>4.2486200000002502E-4</v>
      </c>
      <c r="T246">
        <v>0.424862000000025</v>
      </c>
    </row>
    <row r="247" spans="1:20">
      <c r="A247">
        <v>52061</v>
      </c>
      <c r="B247" t="s">
        <v>22</v>
      </c>
      <c r="C247" t="s">
        <v>23</v>
      </c>
      <c r="D247">
        <v>10909</v>
      </c>
      <c r="E247">
        <v>8.7964861390000006</v>
      </c>
      <c r="F247">
        <v>8.7968709470000004</v>
      </c>
      <c r="G247">
        <v>3.8480799999973599E-4</v>
      </c>
      <c r="H247">
        <v>0.38480799999973597</v>
      </c>
      <c r="M247">
        <v>51820</v>
      </c>
      <c r="N247" t="s">
        <v>24</v>
      </c>
      <c r="O247" t="s">
        <v>25</v>
      </c>
      <c r="P247">
        <v>10843</v>
      </c>
      <c r="Q247">
        <v>2.4264659879999999</v>
      </c>
      <c r="R247">
        <v>2.4268708229999998</v>
      </c>
      <c r="S247">
        <v>4.0483499999988099E-4</v>
      </c>
      <c r="T247">
        <v>0.40483499999988098</v>
      </c>
    </row>
    <row r="248" spans="1:20">
      <c r="A248">
        <v>43020</v>
      </c>
      <c r="B248" t="s">
        <v>22</v>
      </c>
      <c r="C248" t="s">
        <v>23</v>
      </c>
      <c r="D248">
        <v>10909</v>
      </c>
      <c r="E248">
        <v>8.8059711459999992</v>
      </c>
      <c r="F248">
        <v>8.8062980179999997</v>
      </c>
      <c r="G248">
        <v>3.2687200000047702E-4</v>
      </c>
      <c r="H248">
        <v>0.326872000000477</v>
      </c>
      <c r="M248">
        <v>49216</v>
      </c>
      <c r="N248" t="s">
        <v>24</v>
      </c>
      <c r="O248" t="s">
        <v>25</v>
      </c>
      <c r="P248">
        <v>10777</v>
      </c>
      <c r="Q248">
        <v>2.4389548300000001</v>
      </c>
      <c r="R248">
        <v>2.4392938609999999</v>
      </c>
      <c r="S248">
        <v>3.3903099999976701E-4</v>
      </c>
      <c r="T248">
        <v>0.33903099999976699</v>
      </c>
    </row>
    <row r="249" spans="1:20">
      <c r="A249">
        <v>50540</v>
      </c>
      <c r="B249" t="s">
        <v>22</v>
      </c>
      <c r="C249" t="s">
        <v>23</v>
      </c>
      <c r="D249">
        <v>10909</v>
      </c>
      <c r="E249">
        <v>8.8238680360000004</v>
      </c>
      <c r="F249">
        <v>8.8242290019999992</v>
      </c>
      <c r="G249">
        <v>3.6096599999879599E-4</v>
      </c>
      <c r="H249">
        <v>0.36096599999879603</v>
      </c>
      <c r="M249">
        <v>55319</v>
      </c>
      <c r="N249" t="s">
        <v>24</v>
      </c>
      <c r="O249" t="s">
        <v>25</v>
      </c>
      <c r="P249">
        <v>10777</v>
      </c>
      <c r="Q249">
        <v>2.4560668470000002</v>
      </c>
      <c r="R249">
        <v>2.4564518930000001</v>
      </c>
      <c r="S249">
        <v>3.8504599999988898E-4</v>
      </c>
      <c r="T249">
        <v>0.38504599999988898</v>
      </c>
    </row>
    <row r="250" spans="1:20">
      <c r="A250">
        <v>60111</v>
      </c>
      <c r="B250" t="s">
        <v>22</v>
      </c>
      <c r="C250" t="s">
        <v>23</v>
      </c>
      <c r="D250">
        <v>10909</v>
      </c>
      <c r="E250">
        <v>8.8278300759999997</v>
      </c>
      <c r="F250">
        <v>8.8281819820000003</v>
      </c>
      <c r="G250">
        <v>3.5190600000056799E-4</v>
      </c>
      <c r="H250">
        <v>0.35190600000056799</v>
      </c>
      <c r="M250">
        <v>51720</v>
      </c>
      <c r="N250" t="s">
        <v>24</v>
      </c>
      <c r="O250" t="s">
        <v>25</v>
      </c>
      <c r="P250">
        <v>10975</v>
      </c>
      <c r="Q250">
        <v>2.456417799</v>
      </c>
      <c r="R250">
        <v>2.4567518229999998</v>
      </c>
      <c r="S250">
        <v>3.3402399999982098E-4</v>
      </c>
      <c r="T250">
        <v>0.33402399999982102</v>
      </c>
    </row>
    <row r="251" spans="1:20">
      <c r="A251">
        <v>53764</v>
      </c>
      <c r="B251" t="s">
        <v>22</v>
      </c>
      <c r="C251" t="s">
        <v>23</v>
      </c>
      <c r="D251">
        <v>10975</v>
      </c>
      <c r="E251">
        <v>8.8350920679999998</v>
      </c>
      <c r="F251">
        <v>8.8354189400000003</v>
      </c>
      <c r="G251">
        <v>3.2687200000047702E-4</v>
      </c>
      <c r="H251">
        <v>0.326872000000477</v>
      </c>
      <c r="M251">
        <v>52249</v>
      </c>
      <c r="N251" t="s">
        <v>24</v>
      </c>
      <c r="O251" t="s">
        <v>25</v>
      </c>
      <c r="P251">
        <v>10777</v>
      </c>
      <c r="Q251">
        <v>2.4745848179999999</v>
      </c>
      <c r="R251">
        <v>2.4749789240000002</v>
      </c>
      <c r="S251">
        <v>3.9410600000033802E-4</v>
      </c>
      <c r="T251">
        <v>0.39410600000033802</v>
      </c>
    </row>
    <row r="252" spans="1:20">
      <c r="A252">
        <v>58396</v>
      </c>
      <c r="B252" t="s">
        <v>22</v>
      </c>
      <c r="C252" t="s">
        <v>23</v>
      </c>
      <c r="D252">
        <v>10909</v>
      </c>
      <c r="E252">
        <v>8.8465809820000008</v>
      </c>
      <c r="F252">
        <v>8.8470089440000006</v>
      </c>
      <c r="G252">
        <v>4.2796199999983698E-4</v>
      </c>
      <c r="H252">
        <v>0.42796199999983697</v>
      </c>
      <c r="M252">
        <v>55280</v>
      </c>
      <c r="N252" t="s">
        <v>24</v>
      </c>
      <c r="O252" t="s">
        <v>25</v>
      </c>
      <c r="P252">
        <v>10843</v>
      </c>
      <c r="Q252">
        <v>2.484195948</v>
      </c>
      <c r="R252">
        <v>2.4845798019999998</v>
      </c>
      <c r="S252">
        <v>3.8385399999984999E-4</v>
      </c>
      <c r="T252">
        <v>0.38385399999984998</v>
      </c>
    </row>
    <row r="253" spans="1:20">
      <c r="A253">
        <v>38969</v>
      </c>
      <c r="B253" t="s">
        <v>22</v>
      </c>
      <c r="C253" t="s">
        <v>23</v>
      </c>
      <c r="D253">
        <v>10975</v>
      </c>
      <c r="E253">
        <v>8.8488299850000001</v>
      </c>
      <c r="F253">
        <v>8.8491220469999998</v>
      </c>
      <c r="G253">
        <v>2.9206199999975898E-4</v>
      </c>
      <c r="H253">
        <v>0.29206199999975901</v>
      </c>
      <c r="M253">
        <v>50195</v>
      </c>
      <c r="N253" t="s">
        <v>24</v>
      </c>
      <c r="O253" t="s">
        <v>25</v>
      </c>
      <c r="P253">
        <v>10777</v>
      </c>
      <c r="Q253">
        <v>2.4929509159999999</v>
      </c>
      <c r="R253">
        <v>2.4933168889999999</v>
      </c>
      <c r="S253">
        <v>3.6597300000007401E-4</v>
      </c>
      <c r="T253">
        <v>0.36597300000007399</v>
      </c>
    </row>
    <row r="254" spans="1:20">
      <c r="A254">
        <v>38331</v>
      </c>
      <c r="B254" t="s">
        <v>22</v>
      </c>
      <c r="C254" t="s">
        <v>23</v>
      </c>
      <c r="D254">
        <v>10975</v>
      </c>
      <c r="E254">
        <v>8.8670420649999997</v>
      </c>
      <c r="F254">
        <v>8.8674790859999995</v>
      </c>
      <c r="G254">
        <v>4.3702099999975898E-4</v>
      </c>
      <c r="H254">
        <v>0.43702099999975902</v>
      </c>
      <c r="M254">
        <v>33158</v>
      </c>
      <c r="N254" t="s">
        <v>24</v>
      </c>
      <c r="O254" t="s">
        <v>25</v>
      </c>
      <c r="P254">
        <v>10777</v>
      </c>
      <c r="Q254">
        <v>2.504208803</v>
      </c>
      <c r="R254">
        <v>2.504609823</v>
      </c>
      <c r="S254">
        <v>4.0101999999997401E-4</v>
      </c>
      <c r="T254">
        <v>0.40101999999997401</v>
      </c>
    </row>
    <row r="255" spans="1:20">
      <c r="A255">
        <v>37624</v>
      </c>
      <c r="B255" t="s">
        <v>22</v>
      </c>
      <c r="C255" t="s">
        <v>23</v>
      </c>
      <c r="D255">
        <v>10909</v>
      </c>
      <c r="E255">
        <v>8.8758311269999997</v>
      </c>
      <c r="F255">
        <v>8.8762030599999999</v>
      </c>
      <c r="G255">
        <v>3.7193300000026798E-4</v>
      </c>
      <c r="H255">
        <v>0.37193300000026802</v>
      </c>
      <c r="M255">
        <v>53157</v>
      </c>
      <c r="N255" t="s">
        <v>24</v>
      </c>
      <c r="O255" t="s">
        <v>25</v>
      </c>
      <c r="P255">
        <v>10777</v>
      </c>
      <c r="Q255">
        <v>2.5062699319999999</v>
      </c>
      <c r="R255">
        <v>2.506665945</v>
      </c>
      <c r="S255">
        <v>3.9601300000002799E-4</v>
      </c>
      <c r="T255">
        <v>0.39601300000002798</v>
      </c>
    </row>
    <row r="256" spans="1:20">
      <c r="A256">
        <v>50956</v>
      </c>
      <c r="B256" t="s">
        <v>22</v>
      </c>
      <c r="C256" t="s">
        <v>23</v>
      </c>
      <c r="D256">
        <v>10975</v>
      </c>
      <c r="E256">
        <v>8.8969359400000005</v>
      </c>
      <c r="F256">
        <v>8.8973031040000006</v>
      </c>
      <c r="G256">
        <v>3.6716400000002999E-4</v>
      </c>
      <c r="H256">
        <v>0.36716400000003002</v>
      </c>
      <c r="M256">
        <v>38113</v>
      </c>
      <c r="N256" t="s">
        <v>24</v>
      </c>
      <c r="O256" t="s">
        <v>25</v>
      </c>
      <c r="P256">
        <v>10777</v>
      </c>
      <c r="Q256">
        <v>2.5183639530000002</v>
      </c>
      <c r="R256">
        <v>2.5188179019999999</v>
      </c>
      <c r="S256">
        <v>4.53948999999731E-4</v>
      </c>
      <c r="T256">
        <v>0.45394899999973098</v>
      </c>
    </row>
    <row r="257" spans="1:20">
      <c r="A257">
        <v>53517</v>
      </c>
      <c r="B257" t="s">
        <v>22</v>
      </c>
      <c r="C257" t="s">
        <v>23</v>
      </c>
      <c r="D257">
        <v>10975</v>
      </c>
      <c r="E257">
        <v>8.9037950039999991</v>
      </c>
      <c r="F257">
        <v>8.9041810039999998</v>
      </c>
      <c r="G257">
        <v>3.8600000000066299E-4</v>
      </c>
      <c r="H257">
        <v>0.38600000000066298</v>
      </c>
      <c r="M257">
        <v>58519</v>
      </c>
      <c r="N257" t="s">
        <v>24</v>
      </c>
      <c r="O257" t="s">
        <v>25</v>
      </c>
      <c r="P257">
        <v>10777</v>
      </c>
      <c r="Q257">
        <v>2.529629946</v>
      </c>
      <c r="R257">
        <v>2.530081987</v>
      </c>
      <c r="S257">
        <v>4.5204099999995802E-4</v>
      </c>
      <c r="T257">
        <v>0.452040999999958</v>
      </c>
    </row>
    <row r="258" spans="1:20">
      <c r="A258">
        <v>52649</v>
      </c>
      <c r="B258" t="s">
        <v>22</v>
      </c>
      <c r="C258" t="s">
        <v>23</v>
      </c>
      <c r="D258">
        <v>10975</v>
      </c>
      <c r="E258">
        <v>8.9120991230000008</v>
      </c>
      <c r="F258">
        <v>8.9124670029999997</v>
      </c>
      <c r="G258">
        <v>3.6787999999887602E-4</v>
      </c>
      <c r="H258">
        <v>0.367879999998876</v>
      </c>
      <c r="M258">
        <v>55601</v>
      </c>
      <c r="N258" t="s">
        <v>24</v>
      </c>
      <c r="O258" t="s">
        <v>25</v>
      </c>
      <c r="P258">
        <v>10777</v>
      </c>
      <c r="Q258">
        <v>2.5417499540000001</v>
      </c>
      <c r="R258">
        <v>2.5421948429999999</v>
      </c>
      <c r="S258">
        <v>4.4488899999972598E-4</v>
      </c>
      <c r="T258">
        <v>0.44488899999972598</v>
      </c>
    </row>
    <row r="259" spans="1:20">
      <c r="A259">
        <v>38961</v>
      </c>
      <c r="B259" t="s">
        <v>22</v>
      </c>
      <c r="C259" t="s">
        <v>23</v>
      </c>
      <c r="D259">
        <v>10975</v>
      </c>
      <c r="E259">
        <v>8.9215331080000002</v>
      </c>
      <c r="F259">
        <v>8.9219169619999992</v>
      </c>
      <c r="G259">
        <v>3.8385399999896203E-4</v>
      </c>
      <c r="H259">
        <v>0.38385399999896203</v>
      </c>
      <c r="M259">
        <v>41859</v>
      </c>
      <c r="N259" t="s">
        <v>24</v>
      </c>
      <c r="O259" t="s">
        <v>25</v>
      </c>
      <c r="P259">
        <v>10843</v>
      </c>
      <c r="Q259">
        <v>2.5557889939999998</v>
      </c>
      <c r="R259">
        <v>2.5561509130000002</v>
      </c>
      <c r="S259">
        <v>3.6191900000037599E-4</v>
      </c>
      <c r="T259">
        <v>0.36191900000037602</v>
      </c>
    </row>
    <row r="260" spans="1:20">
      <c r="A260">
        <v>41772</v>
      </c>
      <c r="B260" t="s">
        <v>22</v>
      </c>
      <c r="C260" t="s">
        <v>23</v>
      </c>
      <c r="D260">
        <v>10909</v>
      </c>
      <c r="E260">
        <v>8.9333441259999997</v>
      </c>
      <c r="F260">
        <v>8.9337370400000005</v>
      </c>
      <c r="G260">
        <v>3.9291400000074302E-4</v>
      </c>
      <c r="H260">
        <v>0.392914000000743</v>
      </c>
      <c r="M260">
        <v>56872</v>
      </c>
      <c r="N260" t="s">
        <v>24</v>
      </c>
      <c r="O260" t="s">
        <v>25</v>
      </c>
      <c r="P260">
        <v>10777</v>
      </c>
      <c r="Q260">
        <v>2.5644879340000002</v>
      </c>
      <c r="R260">
        <v>2.5649318700000001</v>
      </c>
      <c r="S260">
        <v>4.4393599999992202E-4</v>
      </c>
      <c r="T260">
        <v>0.443935999999922</v>
      </c>
    </row>
    <row r="261" spans="1:20">
      <c r="A261">
        <v>40467</v>
      </c>
      <c r="B261" t="s">
        <v>22</v>
      </c>
      <c r="C261" t="s">
        <v>23</v>
      </c>
      <c r="D261">
        <v>10645</v>
      </c>
      <c r="E261">
        <v>8.9424359800000008</v>
      </c>
      <c r="F261">
        <v>8.9428310389999996</v>
      </c>
      <c r="G261">
        <v>3.9505899999880902E-4</v>
      </c>
      <c r="H261">
        <v>0.395058999998809</v>
      </c>
      <c r="M261">
        <v>41751</v>
      </c>
      <c r="N261" t="s">
        <v>24</v>
      </c>
      <c r="O261" t="s">
        <v>25</v>
      </c>
      <c r="P261">
        <v>10777</v>
      </c>
      <c r="Q261">
        <v>2.5697507860000002</v>
      </c>
      <c r="R261">
        <v>2.5701968669999999</v>
      </c>
      <c r="S261">
        <v>4.4608099999976503E-4</v>
      </c>
      <c r="T261">
        <v>0.44608099999976503</v>
      </c>
    </row>
    <row r="262" spans="1:20">
      <c r="A262">
        <v>51244</v>
      </c>
      <c r="B262" t="s">
        <v>22</v>
      </c>
      <c r="C262" t="s">
        <v>23</v>
      </c>
      <c r="D262">
        <v>10909</v>
      </c>
      <c r="E262">
        <v>8.9520809650000004</v>
      </c>
      <c r="F262">
        <v>8.9524970049999997</v>
      </c>
      <c r="G262">
        <v>4.16039999999284E-4</v>
      </c>
      <c r="H262">
        <v>0.41603999999928398</v>
      </c>
      <c r="M262">
        <v>45340</v>
      </c>
      <c r="N262" t="s">
        <v>24</v>
      </c>
      <c r="O262" t="s">
        <v>25</v>
      </c>
      <c r="P262">
        <v>10777</v>
      </c>
      <c r="Q262">
        <v>2.5774309639999999</v>
      </c>
      <c r="R262">
        <v>2.577824831</v>
      </c>
      <c r="S262">
        <v>3.93867000000103E-4</v>
      </c>
      <c r="T262">
        <v>0.393867000000103</v>
      </c>
    </row>
    <row r="263" spans="1:20">
      <c r="A263">
        <v>40038</v>
      </c>
      <c r="B263" t="s">
        <v>22</v>
      </c>
      <c r="C263" t="s">
        <v>23</v>
      </c>
      <c r="D263">
        <v>10909</v>
      </c>
      <c r="E263">
        <v>8.9524781699999991</v>
      </c>
      <c r="F263">
        <v>8.9528119559999997</v>
      </c>
      <c r="G263">
        <v>3.3378600000055699E-4</v>
      </c>
      <c r="H263">
        <v>0.33378600000055703</v>
      </c>
      <c r="M263">
        <v>49304</v>
      </c>
      <c r="N263" t="s">
        <v>24</v>
      </c>
      <c r="O263" t="s">
        <v>25</v>
      </c>
      <c r="P263">
        <v>10909</v>
      </c>
      <c r="Q263">
        <v>2.5872688290000001</v>
      </c>
      <c r="R263">
        <v>2.5876219269999998</v>
      </c>
      <c r="S263">
        <v>3.5309799999971799E-4</v>
      </c>
      <c r="T263">
        <v>0.35309799999971803</v>
      </c>
    </row>
    <row r="264" spans="1:20">
      <c r="A264">
        <v>36081</v>
      </c>
      <c r="B264" t="s">
        <v>22</v>
      </c>
      <c r="C264" t="s">
        <v>23</v>
      </c>
      <c r="D264">
        <v>10909</v>
      </c>
      <c r="E264">
        <v>8.9745020869999994</v>
      </c>
      <c r="F264">
        <v>8.9748921389999996</v>
      </c>
      <c r="G264">
        <v>3.9005200000019602E-4</v>
      </c>
      <c r="H264">
        <v>0.39005200000019602</v>
      </c>
      <c r="M264">
        <v>35315</v>
      </c>
      <c r="N264" t="s">
        <v>24</v>
      </c>
      <c r="O264" t="s">
        <v>25</v>
      </c>
      <c r="P264">
        <v>10777</v>
      </c>
      <c r="Q264">
        <v>2.5998499389999998</v>
      </c>
      <c r="R264">
        <v>2.6002099510000001</v>
      </c>
      <c r="S264">
        <v>3.6001200000024199E-4</v>
      </c>
      <c r="T264">
        <v>0.36001200000024203</v>
      </c>
    </row>
    <row r="265" spans="1:20">
      <c r="A265">
        <v>40497</v>
      </c>
      <c r="B265" t="s">
        <v>22</v>
      </c>
      <c r="C265" t="s">
        <v>23</v>
      </c>
      <c r="D265">
        <v>10777</v>
      </c>
      <c r="E265">
        <v>8.9776570800000002</v>
      </c>
      <c r="F265">
        <v>8.9780311580000003</v>
      </c>
      <c r="G265">
        <v>3.7407800000011001E-4</v>
      </c>
      <c r="H265">
        <v>0.37407800000010999</v>
      </c>
      <c r="M265">
        <v>55562</v>
      </c>
      <c r="N265" t="s">
        <v>24</v>
      </c>
      <c r="O265" t="s">
        <v>25</v>
      </c>
      <c r="P265">
        <v>10843</v>
      </c>
      <c r="Q265">
        <v>2.6140608790000002</v>
      </c>
      <c r="R265">
        <v>2.6143867969999999</v>
      </c>
      <c r="S265">
        <v>3.25917999999703E-4</v>
      </c>
      <c r="T265">
        <v>0.325917999999703</v>
      </c>
    </row>
    <row r="266" spans="1:20">
      <c r="A266">
        <v>46281</v>
      </c>
      <c r="B266" t="s">
        <v>22</v>
      </c>
      <c r="C266" t="s">
        <v>23</v>
      </c>
      <c r="D266">
        <v>10843</v>
      </c>
      <c r="E266">
        <v>8.9961659909999998</v>
      </c>
      <c r="F266">
        <v>8.9965560440000001</v>
      </c>
      <c r="G266">
        <v>3.90053000000278E-4</v>
      </c>
      <c r="H266">
        <v>0.39005300000027798</v>
      </c>
      <c r="M266">
        <v>34956</v>
      </c>
      <c r="N266" t="s">
        <v>24</v>
      </c>
      <c r="O266" t="s">
        <v>25</v>
      </c>
      <c r="P266">
        <v>10975</v>
      </c>
      <c r="Q266">
        <v>2.6210088730000001</v>
      </c>
      <c r="R266">
        <v>2.6213459970000001</v>
      </c>
      <c r="S266">
        <v>3.3712400000007698E-4</v>
      </c>
      <c r="T266">
        <v>0.33712400000007697</v>
      </c>
    </row>
    <row r="267" spans="1:20">
      <c r="A267">
        <v>34069</v>
      </c>
      <c r="B267" t="s">
        <v>22</v>
      </c>
      <c r="C267" t="s">
        <v>23</v>
      </c>
      <c r="D267">
        <v>10909</v>
      </c>
      <c r="E267">
        <v>9.0070140359999993</v>
      </c>
      <c r="F267">
        <v>9.0074281690000007</v>
      </c>
      <c r="G267">
        <v>4.1413300000137099E-4</v>
      </c>
      <c r="H267">
        <v>0.41413300000137099</v>
      </c>
      <c r="M267">
        <v>44702</v>
      </c>
      <c r="N267" t="s">
        <v>24</v>
      </c>
      <c r="O267" t="s">
        <v>25</v>
      </c>
      <c r="P267">
        <v>10777</v>
      </c>
      <c r="Q267">
        <v>2.6302118299999999</v>
      </c>
      <c r="R267">
        <v>2.6305999760000001</v>
      </c>
      <c r="S267">
        <v>3.88146000000144E-4</v>
      </c>
      <c r="T267">
        <v>0.38814600000014399</v>
      </c>
    </row>
    <row r="268" spans="1:20">
      <c r="A268">
        <v>55402</v>
      </c>
      <c r="B268" t="s">
        <v>22</v>
      </c>
      <c r="C268" t="s">
        <v>23</v>
      </c>
      <c r="D268">
        <v>10909</v>
      </c>
      <c r="E268">
        <v>9.0117011070000004</v>
      </c>
      <c r="F268">
        <v>9.0120821000000007</v>
      </c>
      <c r="G268">
        <v>3.8099300000027299E-4</v>
      </c>
      <c r="H268">
        <v>0.38099300000027297</v>
      </c>
      <c r="M268">
        <v>53436</v>
      </c>
      <c r="N268" t="s">
        <v>24</v>
      </c>
      <c r="O268" t="s">
        <v>25</v>
      </c>
      <c r="P268">
        <v>10777</v>
      </c>
      <c r="Q268">
        <v>2.6362438199999998</v>
      </c>
      <c r="R268">
        <v>2.6366329190000002</v>
      </c>
      <c r="S268">
        <v>3.89099000000392E-4</v>
      </c>
      <c r="T268">
        <v>0.38909900000039199</v>
      </c>
    </row>
    <row r="269" spans="1:20">
      <c r="A269">
        <v>49809</v>
      </c>
      <c r="B269" t="s">
        <v>22</v>
      </c>
      <c r="C269" t="s">
        <v>23</v>
      </c>
      <c r="D269">
        <v>10777</v>
      </c>
      <c r="E269">
        <v>9.0142929550000002</v>
      </c>
      <c r="F269">
        <v>9.0147030350000001</v>
      </c>
      <c r="G269">
        <v>4.1007999999997902E-4</v>
      </c>
      <c r="H269">
        <v>0.41007999999997902</v>
      </c>
      <c r="M269">
        <v>52405</v>
      </c>
      <c r="N269" t="s">
        <v>24</v>
      </c>
      <c r="O269" t="s">
        <v>25</v>
      </c>
      <c r="P269">
        <v>10777</v>
      </c>
      <c r="Q269">
        <v>2.6539759639999998</v>
      </c>
      <c r="R269">
        <v>2.6543757920000002</v>
      </c>
      <c r="S269">
        <v>3.99828000000379E-4</v>
      </c>
      <c r="T269">
        <v>0.39982800000037899</v>
      </c>
    </row>
    <row r="270" spans="1:20">
      <c r="A270">
        <v>58129</v>
      </c>
      <c r="B270" t="s">
        <v>22</v>
      </c>
      <c r="C270" t="s">
        <v>23</v>
      </c>
      <c r="D270">
        <v>10909</v>
      </c>
      <c r="E270">
        <v>9.0347800249999999</v>
      </c>
      <c r="F270">
        <v>9.0352339740000005</v>
      </c>
      <c r="G270">
        <v>4.5394900000061901E-4</v>
      </c>
      <c r="H270">
        <v>0.453949000000619</v>
      </c>
      <c r="M270">
        <v>46980</v>
      </c>
      <c r="N270" t="s">
        <v>24</v>
      </c>
      <c r="O270" t="s">
        <v>25</v>
      </c>
      <c r="P270">
        <v>10843</v>
      </c>
      <c r="Q270">
        <v>2.665394783</v>
      </c>
      <c r="R270">
        <v>2.6658568379999998</v>
      </c>
      <c r="S270">
        <v>4.6205499999985001E-4</v>
      </c>
      <c r="T270">
        <v>0.46205499999985</v>
      </c>
    </row>
    <row r="271" spans="1:20">
      <c r="A271">
        <v>55271</v>
      </c>
      <c r="B271" t="s">
        <v>22</v>
      </c>
      <c r="C271" t="s">
        <v>23</v>
      </c>
      <c r="D271">
        <v>10909</v>
      </c>
      <c r="E271">
        <v>9.0382750030000008</v>
      </c>
      <c r="F271">
        <v>9.0386900899999993</v>
      </c>
      <c r="G271">
        <v>4.1508699999859202E-4</v>
      </c>
      <c r="H271">
        <v>0.415086999998592</v>
      </c>
      <c r="M271">
        <v>57263</v>
      </c>
      <c r="N271" t="s">
        <v>24</v>
      </c>
      <c r="O271" t="s">
        <v>25</v>
      </c>
      <c r="P271">
        <v>10777</v>
      </c>
      <c r="Q271">
        <v>2.6775469780000001</v>
      </c>
      <c r="R271">
        <v>2.677913904</v>
      </c>
      <c r="S271">
        <v>3.6692599999987798E-4</v>
      </c>
      <c r="T271">
        <v>0.36692599999987802</v>
      </c>
    </row>
    <row r="272" spans="1:20">
      <c r="A272">
        <v>37113</v>
      </c>
      <c r="B272" t="s">
        <v>22</v>
      </c>
      <c r="C272" t="s">
        <v>23</v>
      </c>
      <c r="D272">
        <v>10909</v>
      </c>
      <c r="E272">
        <v>9.0496959690000001</v>
      </c>
      <c r="F272">
        <v>9.0500841140000006</v>
      </c>
      <c r="G272">
        <v>3.88145000000506E-4</v>
      </c>
      <c r="H272">
        <v>0.388145000000506</v>
      </c>
      <c r="M272">
        <v>34264</v>
      </c>
      <c r="N272" t="s">
        <v>24</v>
      </c>
      <c r="O272" t="s">
        <v>25</v>
      </c>
      <c r="P272">
        <v>10843</v>
      </c>
      <c r="Q272">
        <v>2.6805799010000002</v>
      </c>
      <c r="R272">
        <v>2.6809539789999999</v>
      </c>
      <c r="S272">
        <v>3.7407799999966598E-4</v>
      </c>
      <c r="T272">
        <v>0.37407799999966601</v>
      </c>
    </row>
    <row r="273" spans="1:20">
      <c r="A273">
        <v>38905</v>
      </c>
      <c r="B273" t="s">
        <v>22</v>
      </c>
      <c r="C273" t="s">
        <v>23</v>
      </c>
      <c r="D273">
        <v>10777</v>
      </c>
      <c r="E273">
        <v>9.0615141389999998</v>
      </c>
      <c r="F273">
        <v>9.0618970389999998</v>
      </c>
      <c r="G273">
        <v>3.8289999999996301E-4</v>
      </c>
      <c r="H273">
        <v>0.38289999999996299</v>
      </c>
      <c r="M273">
        <v>41131</v>
      </c>
      <c r="N273" t="s">
        <v>24</v>
      </c>
      <c r="O273" t="s">
        <v>25</v>
      </c>
      <c r="P273">
        <v>10777</v>
      </c>
      <c r="Q273">
        <v>2.692216873</v>
      </c>
      <c r="R273">
        <v>2.6925737860000001</v>
      </c>
      <c r="S273">
        <v>3.56913000000069E-4</v>
      </c>
      <c r="T273">
        <v>0.35691300000006898</v>
      </c>
    </row>
    <row r="274" spans="1:20">
      <c r="A274">
        <v>34732</v>
      </c>
      <c r="B274" t="s">
        <v>22</v>
      </c>
      <c r="C274" t="s">
        <v>23</v>
      </c>
      <c r="D274">
        <v>10909</v>
      </c>
      <c r="E274">
        <v>9.0736260410000007</v>
      </c>
      <c r="F274">
        <v>9.0740251539999992</v>
      </c>
      <c r="G274">
        <v>3.9911299999850698E-4</v>
      </c>
      <c r="H274">
        <v>0.39911299999850702</v>
      </c>
      <c r="M274">
        <v>40753</v>
      </c>
      <c r="N274" t="s">
        <v>24</v>
      </c>
      <c r="O274" t="s">
        <v>25</v>
      </c>
      <c r="P274">
        <v>10843</v>
      </c>
      <c r="Q274">
        <v>2.7034688</v>
      </c>
      <c r="R274">
        <v>2.7037739749999998</v>
      </c>
      <c r="S274">
        <v>3.0517499999982401E-4</v>
      </c>
      <c r="T274">
        <v>0.305174999999824</v>
      </c>
    </row>
    <row r="275" spans="1:20">
      <c r="A275">
        <v>48509</v>
      </c>
      <c r="B275" t="s">
        <v>22</v>
      </c>
      <c r="C275" t="s">
        <v>23</v>
      </c>
      <c r="D275">
        <v>10909</v>
      </c>
      <c r="E275">
        <v>9.0833940510000009</v>
      </c>
      <c r="F275">
        <v>9.0838069919999995</v>
      </c>
      <c r="G275">
        <v>4.1294099999866698E-4</v>
      </c>
      <c r="H275">
        <v>0.41294099999866701</v>
      </c>
      <c r="M275">
        <v>56880</v>
      </c>
      <c r="N275" t="s">
        <v>24</v>
      </c>
      <c r="O275" t="s">
        <v>25</v>
      </c>
      <c r="P275">
        <v>10843</v>
      </c>
      <c r="Q275">
        <v>2.7060480120000001</v>
      </c>
      <c r="R275">
        <v>2.7063689229999999</v>
      </c>
      <c r="S275">
        <v>3.2091099999975698E-4</v>
      </c>
      <c r="T275">
        <v>0.32091099999975697</v>
      </c>
    </row>
    <row r="276" spans="1:20">
      <c r="A276">
        <v>54902</v>
      </c>
      <c r="B276" t="s">
        <v>22</v>
      </c>
      <c r="C276" t="s">
        <v>23</v>
      </c>
      <c r="D276">
        <v>10909</v>
      </c>
      <c r="E276">
        <v>9.0853300089999998</v>
      </c>
      <c r="F276">
        <v>9.0857141020000007</v>
      </c>
      <c r="G276">
        <v>3.8409300000097297E-4</v>
      </c>
      <c r="H276">
        <v>0.38409300000097302</v>
      </c>
      <c r="M276">
        <v>47364</v>
      </c>
      <c r="N276" t="s">
        <v>24</v>
      </c>
      <c r="O276" t="s">
        <v>25</v>
      </c>
      <c r="P276">
        <v>10777</v>
      </c>
      <c r="Q276">
        <v>2.7215259079999998</v>
      </c>
      <c r="R276">
        <v>2.7219049929999999</v>
      </c>
      <c r="S276">
        <v>3.7908500000005598E-4</v>
      </c>
      <c r="T276">
        <v>0.37908500000005602</v>
      </c>
    </row>
    <row r="277" spans="1:20">
      <c r="A277">
        <v>57416</v>
      </c>
      <c r="B277" t="s">
        <v>22</v>
      </c>
      <c r="C277" t="s">
        <v>23</v>
      </c>
      <c r="D277">
        <v>10843</v>
      </c>
      <c r="E277">
        <v>9.096971989</v>
      </c>
      <c r="F277">
        <v>9.0973219870000008</v>
      </c>
      <c r="G277">
        <v>3.4999800000079501E-4</v>
      </c>
      <c r="H277">
        <v>0.34999800000079501</v>
      </c>
      <c r="M277">
        <v>39398</v>
      </c>
      <c r="N277" t="s">
        <v>24</v>
      </c>
      <c r="O277" t="s">
        <v>25</v>
      </c>
      <c r="P277">
        <v>10777</v>
      </c>
      <c r="Q277">
        <v>2.7268538480000002</v>
      </c>
      <c r="R277">
        <v>2.7272048</v>
      </c>
      <c r="S277">
        <v>3.50951999999793E-4</v>
      </c>
      <c r="T277">
        <v>0.35095199999979299</v>
      </c>
    </row>
    <row r="278" spans="1:20">
      <c r="A278">
        <v>47903</v>
      </c>
      <c r="B278" t="s">
        <v>22</v>
      </c>
      <c r="C278" t="s">
        <v>23</v>
      </c>
      <c r="D278">
        <v>10975</v>
      </c>
      <c r="E278">
        <v>9.1064541339999998</v>
      </c>
      <c r="F278">
        <v>9.1068620679999999</v>
      </c>
      <c r="G278">
        <v>4.0793400000005398E-4</v>
      </c>
      <c r="H278">
        <v>0.40793400000005398</v>
      </c>
      <c r="M278">
        <v>48113</v>
      </c>
      <c r="N278" t="s">
        <v>24</v>
      </c>
      <c r="O278" t="s">
        <v>25</v>
      </c>
      <c r="P278">
        <v>10777</v>
      </c>
      <c r="Q278">
        <v>2.7393407820000002</v>
      </c>
      <c r="R278">
        <v>2.7396819589999999</v>
      </c>
      <c r="S278">
        <v>3.4117699999969199E-4</v>
      </c>
      <c r="T278">
        <v>0.34117699999969198</v>
      </c>
    </row>
    <row r="279" spans="1:20">
      <c r="A279">
        <v>59208</v>
      </c>
      <c r="B279" t="s">
        <v>22</v>
      </c>
      <c r="C279" t="s">
        <v>23</v>
      </c>
      <c r="D279">
        <v>10909</v>
      </c>
      <c r="E279">
        <v>9.1244039539999999</v>
      </c>
      <c r="F279">
        <v>9.1248509880000004</v>
      </c>
      <c r="G279">
        <v>4.4703400000045598E-4</v>
      </c>
      <c r="H279">
        <v>0.44703400000045601</v>
      </c>
      <c r="M279">
        <v>60196</v>
      </c>
      <c r="N279" t="s">
        <v>24</v>
      </c>
      <c r="O279" t="s">
        <v>25</v>
      </c>
      <c r="P279">
        <v>10777</v>
      </c>
      <c r="Q279">
        <v>2.756467819</v>
      </c>
      <c r="R279">
        <v>2.756865978</v>
      </c>
      <c r="S279">
        <v>3.9815899999995298E-4</v>
      </c>
      <c r="T279">
        <v>0.39815899999995302</v>
      </c>
    </row>
    <row r="280" spans="1:20">
      <c r="A280">
        <v>52401</v>
      </c>
      <c r="B280" t="s">
        <v>22</v>
      </c>
      <c r="C280" t="s">
        <v>23</v>
      </c>
      <c r="D280">
        <v>10777</v>
      </c>
      <c r="E280">
        <v>9.1283111570000006</v>
      </c>
      <c r="F280">
        <v>9.1286971569999995</v>
      </c>
      <c r="G280">
        <v>3.8599999999888702E-4</v>
      </c>
      <c r="H280">
        <v>0.38599999999888701</v>
      </c>
      <c r="M280">
        <v>48333</v>
      </c>
      <c r="N280" t="s">
        <v>24</v>
      </c>
      <c r="O280" t="s">
        <v>25</v>
      </c>
      <c r="P280">
        <v>10975</v>
      </c>
      <c r="Q280">
        <v>2.756814957</v>
      </c>
      <c r="R280">
        <v>2.7571330070000002</v>
      </c>
      <c r="S280">
        <v>3.1805000000017998E-4</v>
      </c>
      <c r="T280">
        <v>0.31805000000018002</v>
      </c>
    </row>
    <row r="281" spans="1:20">
      <c r="A281">
        <v>41484</v>
      </c>
      <c r="B281" t="s">
        <v>22</v>
      </c>
      <c r="C281" t="s">
        <v>23</v>
      </c>
      <c r="D281">
        <v>10909</v>
      </c>
      <c r="E281">
        <v>9.1355910300000005</v>
      </c>
      <c r="F281">
        <v>9.1386950020000004</v>
      </c>
      <c r="G281">
        <v>3.1039719999998898E-3</v>
      </c>
      <c r="H281">
        <v>3.10397199999989</v>
      </c>
      <c r="M281">
        <v>46544</v>
      </c>
      <c r="N281" t="s">
        <v>24</v>
      </c>
      <c r="O281" t="s">
        <v>25</v>
      </c>
      <c r="P281">
        <v>10777</v>
      </c>
      <c r="Q281">
        <v>2.7749309539999998</v>
      </c>
      <c r="R281">
        <v>2.775286913</v>
      </c>
      <c r="S281">
        <v>3.55959000000183E-4</v>
      </c>
      <c r="T281">
        <v>0.35595900000018299</v>
      </c>
    </row>
    <row r="282" spans="1:20">
      <c r="A282">
        <v>57422</v>
      </c>
      <c r="B282" t="s">
        <v>22</v>
      </c>
      <c r="C282" t="s">
        <v>23</v>
      </c>
      <c r="D282">
        <v>10975</v>
      </c>
      <c r="E282">
        <v>9.1471991540000008</v>
      </c>
      <c r="F282">
        <v>9.1476769450000006</v>
      </c>
      <c r="G282">
        <v>4.7779099999978298E-4</v>
      </c>
      <c r="H282">
        <v>0.47779099999978297</v>
      </c>
      <c r="M282">
        <v>49633</v>
      </c>
      <c r="N282" t="s">
        <v>24</v>
      </c>
      <c r="O282" t="s">
        <v>25</v>
      </c>
      <c r="P282">
        <v>10843</v>
      </c>
      <c r="Q282">
        <v>2.784542799</v>
      </c>
      <c r="R282">
        <v>2.7849459649999999</v>
      </c>
      <c r="S282">
        <v>4.03165999999899E-4</v>
      </c>
      <c r="T282">
        <v>0.40316599999989899</v>
      </c>
    </row>
    <row r="283" spans="1:20">
      <c r="A283">
        <v>33148</v>
      </c>
      <c r="B283" t="s">
        <v>22</v>
      </c>
      <c r="C283" t="s">
        <v>23</v>
      </c>
      <c r="D283">
        <v>10909</v>
      </c>
      <c r="E283">
        <v>9.1492619509999997</v>
      </c>
      <c r="F283">
        <v>9.1496500970000003</v>
      </c>
      <c r="G283">
        <v>3.8814600000058798E-4</v>
      </c>
      <c r="H283">
        <v>0.38814600000058802</v>
      </c>
      <c r="M283">
        <v>59479</v>
      </c>
      <c r="N283" t="s">
        <v>24</v>
      </c>
      <c r="O283" t="s">
        <v>25</v>
      </c>
      <c r="P283">
        <v>10843</v>
      </c>
      <c r="Q283">
        <v>2.7933249469999999</v>
      </c>
      <c r="R283">
        <v>2.7937269210000002</v>
      </c>
      <c r="S283">
        <v>4.0197400000030399E-4</v>
      </c>
      <c r="T283">
        <v>0.40197400000030398</v>
      </c>
    </row>
    <row r="284" spans="1:20">
      <c r="A284">
        <v>49797</v>
      </c>
      <c r="B284" t="s">
        <v>22</v>
      </c>
      <c r="C284" t="s">
        <v>23</v>
      </c>
      <c r="D284">
        <v>10909</v>
      </c>
      <c r="E284">
        <v>9.1675419809999994</v>
      </c>
      <c r="F284">
        <v>9.1679320339999997</v>
      </c>
      <c r="G284">
        <v>3.90053000000278E-4</v>
      </c>
      <c r="H284">
        <v>0.39005300000027798</v>
      </c>
      <c r="M284">
        <v>44281</v>
      </c>
      <c r="N284" t="s">
        <v>24</v>
      </c>
      <c r="O284" t="s">
        <v>25</v>
      </c>
      <c r="P284">
        <v>10843</v>
      </c>
      <c r="Q284">
        <v>2.8045578</v>
      </c>
      <c r="R284">
        <v>2.80497694</v>
      </c>
      <c r="S284">
        <v>4.1913999999998398E-4</v>
      </c>
      <c r="T284">
        <v>0.41913999999998403</v>
      </c>
    </row>
    <row r="285" spans="1:20">
      <c r="A285">
        <v>45004</v>
      </c>
      <c r="B285" t="s">
        <v>22</v>
      </c>
      <c r="C285" t="s">
        <v>23</v>
      </c>
      <c r="D285">
        <v>10777</v>
      </c>
      <c r="E285">
        <v>9.1763319970000001</v>
      </c>
      <c r="F285">
        <v>9.1767439839999998</v>
      </c>
      <c r="G285">
        <v>4.1198699999966899E-4</v>
      </c>
      <c r="H285">
        <v>0.41198699999966898</v>
      </c>
      <c r="M285">
        <v>34522</v>
      </c>
      <c r="N285" t="s">
        <v>24</v>
      </c>
      <c r="O285" t="s">
        <v>25</v>
      </c>
      <c r="P285">
        <v>10777</v>
      </c>
      <c r="Q285">
        <v>2.8065989020000002</v>
      </c>
      <c r="R285">
        <v>2.8069529530000001</v>
      </c>
      <c r="S285">
        <v>3.5405099999996599E-4</v>
      </c>
      <c r="T285">
        <v>0.35405099999996598</v>
      </c>
    </row>
    <row r="286" spans="1:20">
      <c r="A286">
        <v>53574</v>
      </c>
      <c r="B286" t="s">
        <v>22</v>
      </c>
      <c r="C286" t="s">
        <v>23</v>
      </c>
      <c r="D286">
        <v>10909</v>
      </c>
      <c r="E286">
        <v>9.1974561210000001</v>
      </c>
      <c r="F286">
        <v>9.1978549960000002</v>
      </c>
      <c r="G286">
        <v>3.98875000000131E-4</v>
      </c>
      <c r="H286">
        <v>0.39887500000013099</v>
      </c>
      <c r="M286">
        <v>46488</v>
      </c>
      <c r="N286" t="s">
        <v>24</v>
      </c>
      <c r="O286" t="s">
        <v>25</v>
      </c>
      <c r="P286">
        <v>10843</v>
      </c>
      <c r="Q286">
        <v>2.8187119960000002</v>
      </c>
      <c r="R286">
        <v>2.8191089630000001</v>
      </c>
      <c r="S286">
        <v>3.9696699999991399E-4</v>
      </c>
      <c r="T286">
        <v>0.39696699999991403</v>
      </c>
    </row>
    <row r="287" spans="1:20">
      <c r="A287">
        <v>53479</v>
      </c>
      <c r="B287" t="s">
        <v>22</v>
      </c>
      <c r="C287" t="s">
        <v>23</v>
      </c>
      <c r="D287">
        <v>10975</v>
      </c>
      <c r="E287">
        <v>9.2042751309999993</v>
      </c>
      <c r="F287">
        <v>9.2046480180000003</v>
      </c>
      <c r="G287">
        <v>3.7288700000104303E-4</v>
      </c>
      <c r="H287">
        <v>0.37288700000104302</v>
      </c>
      <c r="M287">
        <v>59195</v>
      </c>
      <c r="N287" t="s">
        <v>24</v>
      </c>
      <c r="O287" t="s">
        <v>25</v>
      </c>
      <c r="P287">
        <v>10843</v>
      </c>
      <c r="Q287">
        <v>2.8299748899999999</v>
      </c>
      <c r="R287">
        <v>2.8303740020000001</v>
      </c>
      <c r="S287">
        <v>3.9911200000020098E-4</v>
      </c>
      <c r="T287">
        <v>0.39911200000020097</v>
      </c>
    </row>
    <row r="288" spans="1:20">
      <c r="A288">
        <v>51781</v>
      </c>
      <c r="B288" t="s">
        <v>22</v>
      </c>
      <c r="C288" t="s">
        <v>23</v>
      </c>
      <c r="D288">
        <v>10909</v>
      </c>
      <c r="E288">
        <v>9.2126071449999998</v>
      </c>
      <c r="F288">
        <v>9.2129640580000007</v>
      </c>
      <c r="G288">
        <v>3.5691300000095701E-4</v>
      </c>
      <c r="H288">
        <v>0.35691300000095699</v>
      </c>
      <c r="M288">
        <v>34664</v>
      </c>
      <c r="N288" t="s">
        <v>24</v>
      </c>
      <c r="O288" t="s">
        <v>25</v>
      </c>
      <c r="P288">
        <v>10777</v>
      </c>
      <c r="Q288">
        <v>2.8420867919999999</v>
      </c>
      <c r="R288">
        <v>2.8424758909999999</v>
      </c>
      <c r="S288">
        <v>3.8909899999994802E-4</v>
      </c>
      <c r="T288">
        <v>0.38909899999994801</v>
      </c>
    </row>
    <row r="289" spans="1:20">
      <c r="A289">
        <v>44914</v>
      </c>
      <c r="B289" t="s">
        <v>22</v>
      </c>
      <c r="C289" t="s">
        <v>23</v>
      </c>
      <c r="D289">
        <v>10975</v>
      </c>
      <c r="E289">
        <v>9.2220110890000004</v>
      </c>
      <c r="F289">
        <v>9.2223989960000008</v>
      </c>
      <c r="G289">
        <v>3.8790700000035301E-4</v>
      </c>
      <c r="H289">
        <v>0.387907000000353</v>
      </c>
      <c r="M289">
        <v>48136</v>
      </c>
      <c r="N289" t="s">
        <v>24</v>
      </c>
      <c r="O289" t="s">
        <v>25</v>
      </c>
      <c r="P289">
        <v>10975</v>
      </c>
      <c r="Q289">
        <v>2.8561708929999998</v>
      </c>
      <c r="R289">
        <v>2.8565199379999999</v>
      </c>
      <c r="S289">
        <v>3.4904500000010298E-4</v>
      </c>
      <c r="T289">
        <v>0.34904500000010302</v>
      </c>
    </row>
    <row r="290" spans="1:20">
      <c r="A290">
        <v>55882</v>
      </c>
      <c r="B290" t="s">
        <v>22</v>
      </c>
      <c r="C290" t="s">
        <v>23</v>
      </c>
      <c r="D290">
        <v>10909</v>
      </c>
      <c r="E290">
        <v>9.2337870599999992</v>
      </c>
      <c r="F290">
        <v>9.2341871260000001</v>
      </c>
      <c r="G290">
        <v>4.00066000000975E-4</v>
      </c>
      <c r="H290">
        <v>0.40006600000097498</v>
      </c>
      <c r="M290">
        <v>60703</v>
      </c>
      <c r="N290" t="s">
        <v>24</v>
      </c>
      <c r="O290" t="s">
        <v>25</v>
      </c>
      <c r="P290">
        <v>10909</v>
      </c>
      <c r="Q290">
        <v>2.864833832</v>
      </c>
      <c r="R290">
        <v>2.8651750090000001</v>
      </c>
      <c r="S290">
        <v>3.4117700000013598E-4</v>
      </c>
      <c r="T290">
        <v>0.34117700000013601</v>
      </c>
    </row>
    <row r="291" spans="1:20">
      <c r="A291">
        <v>36853</v>
      </c>
      <c r="B291" t="s">
        <v>22</v>
      </c>
      <c r="C291" t="s">
        <v>23</v>
      </c>
      <c r="D291">
        <v>10909</v>
      </c>
      <c r="E291">
        <v>9.242908001</v>
      </c>
      <c r="F291">
        <v>9.2432889940000003</v>
      </c>
      <c r="G291">
        <v>3.8099300000027299E-4</v>
      </c>
      <c r="H291">
        <v>0.38099300000027297</v>
      </c>
      <c r="M291">
        <v>45749</v>
      </c>
      <c r="N291" t="s">
        <v>24</v>
      </c>
      <c r="O291" t="s">
        <v>25</v>
      </c>
      <c r="P291">
        <v>10909</v>
      </c>
      <c r="Q291">
        <v>2.8701248170000002</v>
      </c>
      <c r="R291">
        <v>2.8704957960000002</v>
      </c>
      <c r="S291">
        <v>3.70978999999938E-4</v>
      </c>
      <c r="T291">
        <v>0.370978999999938</v>
      </c>
    </row>
    <row r="292" spans="1:20">
      <c r="A292">
        <v>35948</v>
      </c>
      <c r="B292" t="s">
        <v>22</v>
      </c>
      <c r="C292" t="s">
        <v>23</v>
      </c>
      <c r="D292">
        <v>10975</v>
      </c>
      <c r="E292">
        <v>9.2525730129999992</v>
      </c>
      <c r="F292">
        <v>9.2529399389999991</v>
      </c>
      <c r="G292">
        <v>3.6692599999987798E-4</v>
      </c>
      <c r="H292">
        <v>0.36692599999987802</v>
      </c>
      <c r="M292">
        <v>41045</v>
      </c>
      <c r="N292" t="s">
        <v>24</v>
      </c>
      <c r="O292" t="s">
        <v>25</v>
      </c>
      <c r="P292">
        <v>10975</v>
      </c>
      <c r="Q292">
        <v>2.8796470169999999</v>
      </c>
      <c r="R292">
        <v>2.8799948689999999</v>
      </c>
      <c r="S292">
        <v>3.4785199999998098E-4</v>
      </c>
      <c r="T292">
        <v>0.34785199999998101</v>
      </c>
    </row>
    <row r="293" spans="1:20">
      <c r="A293">
        <v>38956</v>
      </c>
      <c r="B293" t="s">
        <v>22</v>
      </c>
      <c r="C293" t="s">
        <v>23</v>
      </c>
      <c r="D293">
        <v>10909</v>
      </c>
      <c r="E293">
        <v>9.2529029850000004</v>
      </c>
      <c r="F293">
        <v>9.2533650400000003</v>
      </c>
      <c r="G293">
        <v>4.6205499999985001E-4</v>
      </c>
      <c r="H293">
        <v>0.46205499999985</v>
      </c>
      <c r="M293">
        <v>44291</v>
      </c>
      <c r="N293" t="s">
        <v>24</v>
      </c>
      <c r="O293" t="s">
        <v>25</v>
      </c>
      <c r="P293">
        <v>10777</v>
      </c>
      <c r="Q293">
        <v>2.8876259329999998</v>
      </c>
      <c r="R293">
        <v>2.8879618640000002</v>
      </c>
      <c r="S293">
        <v>3.359310000004E-4</v>
      </c>
      <c r="T293">
        <v>0.33593100000039999</v>
      </c>
    </row>
    <row r="294" spans="1:20">
      <c r="A294">
        <v>55588</v>
      </c>
      <c r="B294" t="s">
        <v>22</v>
      </c>
      <c r="C294" t="s">
        <v>23</v>
      </c>
      <c r="D294">
        <v>10909</v>
      </c>
      <c r="E294">
        <v>9.2749481199999995</v>
      </c>
      <c r="F294">
        <v>9.2753310199999994</v>
      </c>
      <c r="G294">
        <v>3.8289999999996301E-4</v>
      </c>
      <c r="H294">
        <v>0.38289999999996299</v>
      </c>
      <c r="M294">
        <v>42373</v>
      </c>
      <c r="N294" t="s">
        <v>24</v>
      </c>
      <c r="O294" t="s">
        <v>25</v>
      </c>
      <c r="P294">
        <v>10843</v>
      </c>
      <c r="Q294">
        <v>2.9001939299999999</v>
      </c>
      <c r="R294">
        <v>2.900533915</v>
      </c>
      <c r="S294">
        <v>3.3998500000009802E-4</v>
      </c>
      <c r="T294">
        <v>0.33998500000009801</v>
      </c>
    </row>
    <row r="295" spans="1:20">
      <c r="A295">
        <v>55603</v>
      </c>
      <c r="B295" t="s">
        <v>22</v>
      </c>
      <c r="C295" t="s">
        <v>23</v>
      </c>
      <c r="D295">
        <v>10909</v>
      </c>
      <c r="E295">
        <v>9.2780849930000002</v>
      </c>
      <c r="F295">
        <v>9.2784881590000001</v>
      </c>
      <c r="G295">
        <v>4.03165999999899E-4</v>
      </c>
      <c r="H295">
        <v>0.40316599999989899</v>
      </c>
      <c r="M295">
        <v>59209</v>
      </c>
      <c r="N295" t="s">
        <v>24</v>
      </c>
      <c r="O295" t="s">
        <v>25</v>
      </c>
      <c r="P295">
        <v>10843</v>
      </c>
      <c r="Q295">
        <v>2.9144239430000001</v>
      </c>
      <c r="R295">
        <v>2.9148449900000002</v>
      </c>
      <c r="S295">
        <v>4.2104700000011798E-4</v>
      </c>
      <c r="T295">
        <v>0.42104700000011802</v>
      </c>
    </row>
    <row r="296" spans="1:20">
      <c r="A296">
        <v>34574</v>
      </c>
      <c r="B296" t="s">
        <v>22</v>
      </c>
      <c r="C296" t="s">
        <v>23</v>
      </c>
      <c r="D296">
        <v>10909</v>
      </c>
      <c r="E296">
        <v>9.2965941430000001</v>
      </c>
      <c r="F296">
        <v>9.2969460490000007</v>
      </c>
      <c r="G296">
        <v>3.5190600000056799E-4</v>
      </c>
      <c r="H296">
        <v>0.35190600000056799</v>
      </c>
      <c r="M296">
        <v>49904</v>
      </c>
      <c r="N296" t="s">
        <v>24</v>
      </c>
      <c r="O296" t="s">
        <v>25</v>
      </c>
      <c r="P296">
        <v>10843</v>
      </c>
      <c r="Q296">
        <v>2.92137599</v>
      </c>
      <c r="R296">
        <v>2.9217238430000001</v>
      </c>
      <c r="S296">
        <v>3.4785300000006399E-4</v>
      </c>
      <c r="T296">
        <v>0.34785300000006403</v>
      </c>
    </row>
    <row r="297" spans="1:20">
      <c r="A297">
        <v>58831</v>
      </c>
      <c r="B297" t="s">
        <v>22</v>
      </c>
      <c r="C297" t="s">
        <v>23</v>
      </c>
      <c r="D297">
        <v>10975</v>
      </c>
      <c r="E297">
        <v>9.3074481490000007</v>
      </c>
      <c r="F297">
        <v>9.3078401090000007</v>
      </c>
      <c r="G297">
        <v>3.91959999999969E-4</v>
      </c>
      <c r="H297">
        <v>0.391959999999969</v>
      </c>
      <c r="M297">
        <v>45794</v>
      </c>
      <c r="N297" t="s">
        <v>24</v>
      </c>
      <c r="O297" t="s">
        <v>25</v>
      </c>
      <c r="P297">
        <v>10975</v>
      </c>
      <c r="Q297">
        <v>2.9305839539999998</v>
      </c>
      <c r="R297">
        <v>2.9309928420000002</v>
      </c>
      <c r="S297">
        <v>4.0888800000038402E-4</v>
      </c>
      <c r="T297">
        <v>0.408888000000384</v>
      </c>
    </row>
    <row r="298" spans="1:20">
      <c r="A298">
        <v>55478</v>
      </c>
      <c r="B298" t="s">
        <v>22</v>
      </c>
      <c r="C298" t="s">
        <v>23</v>
      </c>
      <c r="D298">
        <v>10909</v>
      </c>
      <c r="E298">
        <v>9.3121149540000001</v>
      </c>
      <c r="F298">
        <v>9.3125121590000006</v>
      </c>
      <c r="G298">
        <v>3.9720500000051101E-4</v>
      </c>
      <c r="H298">
        <v>0.39720500000051101</v>
      </c>
      <c r="M298">
        <v>33752</v>
      </c>
      <c r="N298" t="s">
        <v>24</v>
      </c>
      <c r="O298" t="s">
        <v>25</v>
      </c>
      <c r="P298">
        <v>10777</v>
      </c>
      <c r="Q298">
        <v>2.9366009239999999</v>
      </c>
      <c r="R298">
        <v>2.9369938370000002</v>
      </c>
      <c r="S298">
        <v>3.9291300000021602E-4</v>
      </c>
      <c r="T298">
        <v>0.39291300000021601</v>
      </c>
    </row>
    <row r="299" spans="1:20">
      <c r="A299">
        <v>37078</v>
      </c>
      <c r="B299" t="s">
        <v>22</v>
      </c>
      <c r="C299" t="s">
        <v>23</v>
      </c>
      <c r="D299">
        <v>10975</v>
      </c>
      <c r="E299">
        <v>9.3146851060000007</v>
      </c>
      <c r="F299">
        <v>9.315024137</v>
      </c>
      <c r="G299">
        <v>3.3903099999932302E-4</v>
      </c>
      <c r="H299">
        <v>0.33903099999932301</v>
      </c>
      <c r="M299">
        <v>50374</v>
      </c>
      <c r="N299" t="s">
        <v>24</v>
      </c>
      <c r="O299" t="s">
        <v>25</v>
      </c>
      <c r="P299">
        <v>10843</v>
      </c>
      <c r="Q299">
        <v>2.954365015</v>
      </c>
      <c r="R299">
        <v>2.9548089499999999</v>
      </c>
      <c r="S299">
        <v>4.4393499999983901E-4</v>
      </c>
      <c r="T299">
        <v>0.44393499999983899</v>
      </c>
    </row>
    <row r="300" spans="1:20">
      <c r="A300">
        <v>50861</v>
      </c>
      <c r="B300" t="s">
        <v>22</v>
      </c>
      <c r="C300" t="s">
        <v>23</v>
      </c>
      <c r="D300">
        <v>10777</v>
      </c>
      <c r="E300">
        <v>9.3352251049999992</v>
      </c>
      <c r="F300">
        <v>9.3355939390000007</v>
      </c>
      <c r="G300">
        <v>3.6883400000142699E-4</v>
      </c>
      <c r="H300">
        <v>0.36883400000142702</v>
      </c>
      <c r="M300">
        <v>60443</v>
      </c>
      <c r="N300" t="s">
        <v>24</v>
      </c>
      <c r="O300" t="s">
        <v>25</v>
      </c>
      <c r="P300">
        <v>10843</v>
      </c>
      <c r="Q300">
        <v>2.9657859800000002</v>
      </c>
      <c r="R300">
        <v>2.9662017820000002</v>
      </c>
      <c r="S300">
        <v>4.1580200000002E-4</v>
      </c>
      <c r="T300">
        <v>0.41580200000001999</v>
      </c>
    </row>
    <row r="301" spans="1:20">
      <c r="A301">
        <v>51191</v>
      </c>
      <c r="B301" t="s">
        <v>22</v>
      </c>
      <c r="C301" t="s">
        <v>23</v>
      </c>
      <c r="D301">
        <v>10843</v>
      </c>
      <c r="E301">
        <v>9.3386521340000002</v>
      </c>
      <c r="F301">
        <v>9.3390419480000002</v>
      </c>
      <c r="G301">
        <v>3.8981400000004298E-4</v>
      </c>
      <c r="H301">
        <v>0.38981400000004301</v>
      </c>
      <c r="M301">
        <v>43987</v>
      </c>
      <c r="N301" t="s">
        <v>24</v>
      </c>
      <c r="O301" t="s">
        <v>25</v>
      </c>
      <c r="P301">
        <v>10777</v>
      </c>
      <c r="Q301">
        <v>2.9778928759999999</v>
      </c>
      <c r="R301">
        <v>2.978295803</v>
      </c>
      <c r="S301">
        <v>4.0292700000010801E-4</v>
      </c>
      <c r="T301">
        <v>0.402927000000108</v>
      </c>
    </row>
    <row r="302" spans="1:20">
      <c r="A302">
        <v>60737</v>
      </c>
      <c r="B302" t="s">
        <v>22</v>
      </c>
      <c r="C302" t="s">
        <v>23</v>
      </c>
      <c r="D302">
        <v>10909</v>
      </c>
      <c r="E302">
        <v>9.3501329420000001</v>
      </c>
      <c r="F302">
        <v>9.3505151269999995</v>
      </c>
      <c r="G302">
        <v>3.8218499999942402E-4</v>
      </c>
      <c r="H302">
        <v>0.38218499999942401</v>
      </c>
      <c r="M302">
        <v>51905</v>
      </c>
      <c r="N302" t="s">
        <v>24</v>
      </c>
      <c r="O302" t="s">
        <v>25</v>
      </c>
      <c r="P302">
        <v>10777</v>
      </c>
      <c r="Q302">
        <v>2.9809169770000001</v>
      </c>
      <c r="R302">
        <v>2.9813108439999998</v>
      </c>
      <c r="S302">
        <v>3.9386699999965902E-4</v>
      </c>
      <c r="T302">
        <v>0.39386699999965902</v>
      </c>
    </row>
    <row r="303" spans="1:20">
      <c r="A303">
        <v>38444</v>
      </c>
      <c r="B303" t="s">
        <v>22</v>
      </c>
      <c r="C303" t="s">
        <v>23</v>
      </c>
      <c r="D303">
        <v>11107</v>
      </c>
      <c r="E303">
        <v>9.3619170189999998</v>
      </c>
      <c r="F303">
        <v>9.3623130319999994</v>
      </c>
      <c r="G303">
        <v>3.9601299999958401E-4</v>
      </c>
      <c r="H303">
        <v>0.396012999999584</v>
      </c>
      <c r="M303">
        <v>47671</v>
      </c>
      <c r="N303" t="s">
        <v>24</v>
      </c>
      <c r="O303" t="s">
        <v>25</v>
      </c>
      <c r="P303">
        <v>10777</v>
      </c>
      <c r="Q303">
        <v>2.9925498959999999</v>
      </c>
      <c r="R303">
        <v>2.9928958419999998</v>
      </c>
      <c r="S303">
        <v>3.4594599999992999E-4</v>
      </c>
      <c r="T303">
        <v>0.34594599999992998</v>
      </c>
    </row>
    <row r="304" spans="1:20">
      <c r="A304">
        <v>51677</v>
      </c>
      <c r="B304" t="s">
        <v>22</v>
      </c>
      <c r="C304" t="s">
        <v>23</v>
      </c>
      <c r="D304">
        <v>10909</v>
      </c>
      <c r="E304">
        <v>9.374037027</v>
      </c>
      <c r="F304">
        <v>9.3744261259999995</v>
      </c>
      <c r="G304">
        <v>3.8909899999950399E-4</v>
      </c>
      <c r="H304">
        <v>0.38909899999950398</v>
      </c>
      <c r="M304">
        <v>42764</v>
      </c>
      <c r="N304" t="s">
        <v>24</v>
      </c>
      <c r="O304" t="s">
        <v>25</v>
      </c>
      <c r="P304">
        <v>10777</v>
      </c>
      <c r="Q304">
        <v>3.0038068290000002</v>
      </c>
      <c r="R304">
        <v>3.0041949749999999</v>
      </c>
      <c r="S304">
        <v>3.8814599999970002E-4</v>
      </c>
      <c r="T304">
        <v>0.38814599999970001</v>
      </c>
    </row>
    <row r="305" spans="1:20">
      <c r="A305">
        <v>35481</v>
      </c>
      <c r="B305" t="s">
        <v>22</v>
      </c>
      <c r="C305" t="s">
        <v>23</v>
      </c>
      <c r="D305">
        <v>10711</v>
      </c>
      <c r="E305">
        <v>9.3838241100000008</v>
      </c>
      <c r="F305">
        <v>9.3842110630000004</v>
      </c>
      <c r="G305">
        <v>3.86952999999579E-4</v>
      </c>
      <c r="H305">
        <v>0.38695299999957899</v>
      </c>
      <c r="M305">
        <v>47786</v>
      </c>
      <c r="N305" t="s">
        <v>24</v>
      </c>
      <c r="O305" t="s">
        <v>25</v>
      </c>
      <c r="P305">
        <v>10777</v>
      </c>
      <c r="Q305">
        <v>3.006353855</v>
      </c>
      <c r="R305">
        <v>3.0066947939999999</v>
      </c>
      <c r="S305">
        <v>3.4093899999998402E-4</v>
      </c>
      <c r="T305">
        <v>0.340938999999984</v>
      </c>
    </row>
    <row r="306" spans="1:20">
      <c r="A306">
        <v>39243</v>
      </c>
      <c r="B306" t="s">
        <v>22</v>
      </c>
      <c r="C306" t="s">
        <v>23</v>
      </c>
      <c r="D306">
        <v>10975</v>
      </c>
      <c r="E306">
        <v>9.3857359890000005</v>
      </c>
      <c r="F306">
        <v>9.386134148</v>
      </c>
      <c r="G306">
        <v>3.98158999999509E-4</v>
      </c>
      <c r="H306">
        <v>0.39815899999950899</v>
      </c>
      <c r="M306">
        <v>52402</v>
      </c>
      <c r="N306" t="s">
        <v>24</v>
      </c>
      <c r="O306" t="s">
        <v>25</v>
      </c>
      <c r="P306">
        <v>10843</v>
      </c>
      <c r="Q306">
        <v>3.0218169690000001</v>
      </c>
      <c r="R306">
        <v>3.022197008</v>
      </c>
      <c r="S306">
        <v>3.8003899999994301E-4</v>
      </c>
      <c r="T306">
        <v>0.38003899999994301</v>
      </c>
    </row>
    <row r="307" spans="1:20">
      <c r="A307">
        <v>54989</v>
      </c>
      <c r="B307" t="s">
        <v>22</v>
      </c>
      <c r="C307" t="s">
        <v>23</v>
      </c>
      <c r="D307">
        <v>10909</v>
      </c>
      <c r="E307">
        <v>9.3973910810000003</v>
      </c>
      <c r="F307">
        <v>9.3977789880000007</v>
      </c>
      <c r="G307">
        <v>3.8790700000035301E-4</v>
      </c>
      <c r="H307">
        <v>0.387907000000353</v>
      </c>
      <c r="M307">
        <v>33484</v>
      </c>
      <c r="N307" t="s">
        <v>24</v>
      </c>
      <c r="O307" t="s">
        <v>25</v>
      </c>
      <c r="P307">
        <v>10777</v>
      </c>
      <c r="Q307">
        <v>3.0271859170000002</v>
      </c>
      <c r="R307">
        <v>3.0275738240000001</v>
      </c>
      <c r="S307">
        <v>3.8790699999990898E-4</v>
      </c>
      <c r="T307">
        <v>0.38790699999990902</v>
      </c>
    </row>
    <row r="308" spans="1:20">
      <c r="A308">
        <v>39189</v>
      </c>
      <c r="B308" t="s">
        <v>22</v>
      </c>
      <c r="C308" t="s">
        <v>23</v>
      </c>
      <c r="D308">
        <v>10909</v>
      </c>
      <c r="E308">
        <v>9.4068770409999996</v>
      </c>
      <c r="F308">
        <v>9.4072520730000004</v>
      </c>
      <c r="G308">
        <v>3.75032000000885E-4</v>
      </c>
      <c r="H308">
        <v>0.37503200000088499</v>
      </c>
      <c r="M308">
        <v>33451</v>
      </c>
      <c r="N308" t="s">
        <v>24</v>
      </c>
      <c r="O308" t="s">
        <v>25</v>
      </c>
      <c r="P308">
        <v>10909</v>
      </c>
      <c r="Q308">
        <v>3.0396478180000002</v>
      </c>
      <c r="R308">
        <v>3.0399918559999999</v>
      </c>
      <c r="S308">
        <v>3.4403799999971303E-4</v>
      </c>
      <c r="T308">
        <v>0.34403799999971302</v>
      </c>
    </row>
    <row r="309" spans="1:20">
      <c r="A309">
        <v>35527</v>
      </c>
      <c r="B309" t="s">
        <v>22</v>
      </c>
      <c r="C309" t="s">
        <v>23</v>
      </c>
      <c r="D309">
        <v>10909</v>
      </c>
      <c r="E309">
        <v>9.4248361589999998</v>
      </c>
      <c r="F309">
        <v>9.4252450470000007</v>
      </c>
      <c r="G309">
        <v>4.08888000000828E-4</v>
      </c>
      <c r="H309">
        <v>0.40888800000082798</v>
      </c>
      <c r="M309">
        <v>37484</v>
      </c>
      <c r="N309" t="s">
        <v>24</v>
      </c>
      <c r="O309" t="s">
        <v>25</v>
      </c>
      <c r="P309">
        <v>10843</v>
      </c>
      <c r="Q309">
        <v>3.0568017959999998</v>
      </c>
      <c r="R309">
        <v>3.0572028160000002</v>
      </c>
      <c r="S309">
        <v>4.0102000000041799E-4</v>
      </c>
      <c r="T309">
        <v>0.40102000000041799</v>
      </c>
    </row>
    <row r="310" spans="1:20">
      <c r="A310">
        <v>55834</v>
      </c>
      <c r="B310" t="s">
        <v>22</v>
      </c>
      <c r="C310" t="s">
        <v>23</v>
      </c>
      <c r="D310">
        <v>10975</v>
      </c>
      <c r="E310">
        <v>9.4287610050000001</v>
      </c>
      <c r="F310">
        <v>9.4291000369999995</v>
      </c>
      <c r="G310">
        <v>3.3903199999940598E-4</v>
      </c>
      <c r="H310">
        <v>0.33903199999940598</v>
      </c>
      <c r="M310">
        <v>41522</v>
      </c>
      <c r="N310" t="s">
        <v>24</v>
      </c>
      <c r="O310" t="s">
        <v>25</v>
      </c>
      <c r="P310">
        <v>10975</v>
      </c>
      <c r="Q310">
        <v>3.057187796</v>
      </c>
      <c r="R310">
        <v>3.0575277810000001</v>
      </c>
      <c r="S310">
        <v>3.3998500000009802E-4</v>
      </c>
      <c r="T310">
        <v>0.33998500000009801</v>
      </c>
    </row>
    <row r="311" spans="1:20">
      <c r="A311">
        <v>40819</v>
      </c>
      <c r="B311" t="s">
        <v>22</v>
      </c>
      <c r="C311" t="s">
        <v>23</v>
      </c>
      <c r="D311">
        <v>10975</v>
      </c>
      <c r="E311">
        <v>9.4386930469999992</v>
      </c>
      <c r="F311">
        <v>9.4391021730000002</v>
      </c>
      <c r="G311">
        <v>4.0912600000098099E-4</v>
      </c>
      <c r="H311">
        <v>0.40912600000098098</v>
      </c>
      <c r="M311">
        <v>35600</v>
      </c>
      <c r="N311" t="s">
        <v>24</v>
      </c>
      <c r="O311" t="s">
        <v>25</v>
      </c>
      <c r="P311">
        <v>10777</v>
      </c>
      <c r="Q311">
        <v>3.0752727989999999</v>
      </c>
      <c r="R311">
        <v>3.0756378170000001</v>
      </c>
      <c r="S311">
        <v>3.65018000000105E-4</v>
      </c>
      <c r="T311">
        <v>0.36501800000010498</v>
      </c>
    </row>
    <row r="312" spans="1:20">
      <c r="A312">
        <v>54135</v>
      </c>
      <c r="B312" t="s">
        <v>22</v>
      </c>
      <c r="C312" t="s">
        <v>23</v>
      </c>
      <c r="D312">
        <v>10909</v>
      </c>
      <c r="E312">
        <v>9.4476370809999999</v>
      </c>
      <c r="F312">
        <v>9.4480099679999991</v>
      </c>
      <c r="G312">
        <v>3.7288699999926602E-4</v>
      </c>
      <c r="H312">
        <v>0.372886999999266</v>
      </c>
      <c r="M312">
        <v>36216</v>
      </c>
      <c r="N312" t="s">
        <v>24</v>
      </c>
      <c r="O312" t="s">
        <v>25</v>
      </c>
      <c r="P312">
        <v>10843</v>
      </c>
      <c r="Q312">
        <v>3.0848689079999998</v>
      </c>
      <c r="R312">
        <v>3.0852777960000002</v>
      </c>
      <c r="S312">
        <v>4.0888800000038402E-4</v>
      </c>
      <c r="T312">
        <v>0.408888000000384</v>
      </c>
    </row>
    <row r="313" spans="1:20">
      <c r="A313">
        <v>42548</v>
      </c>
      <c r="B313" t="s">
        <v>22</v>
      </c>
      <c r="C313" t="s">
        <v>23</v>
      </c>
      <c r="D313">
        <v>10975</v>
      </c>
      <c r="E313">
        <v>9.4496109490000002</v>
      </c>
      <c r="F313">
        <v>9.4499349590000001</v>
      </c>
      <c r="G313">
        <v>3.2400999999993002E-4</v>
      </c>
      <c r="H313">
        <v>0.32400999999993002</v>
      </c>
      <c r="M313">
        <v>47800</v>
      </c>
      <c r="N313" t="s">
        <v>24</v>
      </c>
      <c r="O313" t="s">
        <v>25</v>
      </c>
      <c r="P313">
        <v>10777</v>
      </c>
      <c r="Q313">
        <v>3.0936830039999998</v>
      </c>
      <c r="R313">
        <v>3.0940709110000002</v>
      </c>
      <c r="S313">
        <v>3.8790700000035301E-4</v>
      </c>
      <c r="T313">
        <v>0.387907000000353</v>
      </c>
    </row>
    <row r="314" spans="1:20">
      <c r="A314">
        <v>46490</v>
      </c>
      <c r="B314" t="s">
        <v>22</v>
      </c>
      <c r="C314" t="s">
        <v>23</v>
      </c>
      <c r="D314">
        <v>10909</v>
      </c>
      <c r="E314">
        <v>9.4679610729999997</v>
      </c>
      <c r="F314">
        <v>9.4683539870000004</v>
      </c>
      <c r="G314">
        <v>3.9291400000074302E-4</v>
      </c>
      <c r="H314">
        <v>0.392914000000743</v>
      </c>
      <c r="M314">
        <v>37898</v>
      </c>
      <c r="N314" t="s">
        <v>24</v>
      </c>
      <c r="O314" t="s">
        <v>25</v>
      </c>
      <c r="P314">
        <v>10843</v>
      </c>
      <c r="Q314">
        <v>3.1048898700000001</v>
      </c>
      <c r="R314">
        <v>3.1053040030000001</v>
      </c>
      <c r="S314">
        <v>4.1413300000003802E-4</v>
      </c>
      <c r="T314">
        <v>0.414133000000038</v>
      </c>
    </row>
    <row r="315" spans="1:20">
      <c r="A315">
        <v>38451</v>
      </c>
      <c r="B315" t="s">
        <v>22</v>
      </c>
      <c r="C315" t="s">
        <v>23</v>
      </c>
      <c r="D315">
        <v>10975</v>
      </c>
      <c r="E315">
        <v>9.4767620560000001</v>
      </c>
      <c r="F315">
        <v>9.4771201610000002</v>
      </c>
      <c r="G315">
        <v>3.5810500000010799E-4</v>
      </c>
      <c r="H315">
        <v>0.35810500000010798</v>
      </c>
      <c r="M315">
        <v>45192</v>
      </c>
      <c r="N315" t="s">
        <v>24</v>
      </c>
      <c r="O315" t="s">
        <v>25</v>
      </c>
      <c r="P315">
        <v>10777</v>
      </c>
      <c r="Q315">
        <v>3.1069169040000002</v>
      </c>
      <c r="R315">
        <v>3.1073088649999998</v>
      </c>
      <c r="S315">
        <v>3.91960999999607E-4</v>
      </c>
      <c r="T315">
        <v>0.39196099999960698</v>
      </c>
    </row>
    <row r="316" spans="1:20">
      <c r="A316">
        <v>54318</v>
      </c>
      <c r="B316" t="s">
        <v>22</v>
      </c>
      <c r="C316" t="s">
        <v>23</v>
      </c>
      <c r="D316">
        <v>10975</v>
      </c>
      <c r="E316">
        <v>9.4978771210000001</v>
      </c>
      <c r="F316">
        <v>9.4983360769999994</v>
      </c>
      <c r="G316">
        <v>4.5895599999923298E-4</v>
      </c>
      <c r="H316">
        <v>0.45895599999923298</v>
      </c>
      <c r="M316">
        <v>43797</v>
      </c>
      <c r="N316" t="s">
        <v>24</v>
      </c>
      <c r="O316" t="s">
        <v>25</v>
      </c>
      <c r="P316">
        <v>10777</v>
      </c>
      <c r="Q316">
        <v>3.119022846</v>
      </c>
      <c r="R316">
        <v>3.1193809510000001</v>
      </c>
      <c r="S316">
        <v>3.5810500000010799E-4</v>
      </c>
      <c r="T316">
        <v>0.35810500000010798</v>
      </c>
    </row>
    <row r="317" spans="1:20">
      <c r="A317">
        <v>40136</v>
      </c>
      <c r="B317" t="s">
        <v>22</v>
      </c>
      <c r="C317" t="s">
        <v>23</v>
      </c>
      <c r="D317">
        <v>10975</v>
      </c>
      <c r="E317">
        <v>9.5046961309999993</v>
      </c>
      <c r="F317">
        <v>9.5050470829999991</v>
      </c>
      <c r="G317">
        <v>3.50951999999793E-4</v>
      </c>
      <c r="H317">
        <v>0.35095199999979299</v>
      </c>
      <c r="M317">
        <v>58086</v>
      </c>
      <c r="N317" t="s">
        <v>24</v>
      </c>
      <c r="O317" t="s">
        <v>25</v>
      </c>
      <c r="P317">
        <v>10777</v>
      </c>
      <c r="Q317">
        <v>3.130317926</v>
      </c>
      <c r="R317">
        <v>3.1307249069999998</v>
      </c>
      <c r="S317">
        <v>4.0698099999980598E-4</v>
      </c>
      <c r="T317">
        <v>0.40698099999980603</v>
      </c>
    </row>
    <row r="318" spans="1:20">
      <c r="A318">
        <v>60060</v>
      </c>
      <c r="B318" t="s">
        <v>22</v>
      </c>
      <c r="C318" t="s">
        <v>23</v>
      </c>
      <c r="D318">
        <v>10975</v>
      </c>
      <c r="E318">
        <v>9.5130660529999993</v>
      </c>
      <c r="F318">
        <v>9.5134179589999999</v>
      </c>
      <c r="G318">
        <v>3.5190600000056799E-4</v>
      </c>
      <c r="H318">
        <v>0.35190600000056799</v>
      </c>
      <c r="M318">
        <v>48086</v>
      </c>
      <c r="N318" t="s">
        <v>24</v>
      </c>
      <c r="O318" t="s">
        <v>25</v>
      </c>
      <c r="P318">
        <v>10843</v>
      </c>
      <c r="Q318">
        <v>3.1424159999999999</v>
      </c>
      <c r="R318">
        <v>3.1428158279999998</v>
      </c>
      <c r="S318">
        <v>3.9982799999993502E-4</v>
      </c>
      <c r="T318">
        <v>0.39982799999993501</v>
      </c>
    </row>
    <row r="319" spans="1:20">
      <c r="A319">
        <v>56748</v>
      </c>
      <c r="B319" t="s">
        <v>22</v>
      </c>
      <c r="C319" t="s">
        <v>23</v>
      </c>
      <c r="D319">
        <v>10909</v>
      </c>
      <c r="E319">
        <v>9.522488117</v>
      </c>
      <c r="F319">
        <v>9.5228800769999999</v>
      </c>
      <c r="G319">
        <v>3.91959999999969E-4</v>
      </c>
      <c r="H319">
        <v>0.391959999999969</v>
      </c>
      <c r="M319">
        <v>57374</v>
      </c>
      <c r="N319" t="s">
        <v>24</v>
      </c>
      <c r="O319" t="s">
        <v>25</v>
      </c>
      <c r="P319">
        <v>10909</v>
      </c>
      <c r="Q319">
        <v>3.1565527919999998</v>
      </c>
      <c r="R319">
        <v>3.156900883</v>
      </c>
      <c r="S319">
        <v>3.48091000000216E-4</v>
      </c>
      <c r="T319">
        <v>0.34809100000021598</v>
      </c>
    </row>
    <row r="320" spans="1:20">
      <c r="A320">
        <v>39310</v>
      </c>
      <c r="B320" t="s">
        <v>22</v>
      </c>
      <c r="C320" t="s">
        <v>23</v>
      </c>
      <c r="D320">
        <v>10909</v>
      </c>
      <c r="E320">
        <v>9.5342550280000005</v>
      </c>
      <c r="F320">
        <v>9.5346231459999995</v>
      </c>
      <c r="G320">
        <v>3.68117999999029E-4</v>
      </c>
      <c r="H320">
        <v>0.368117999999029</v>
      </c>
      <c r="M320">
        <v>60381</v>
      </c>
      <c r="N320" t="s">
        <v>24</v>
      </c>
      <c r="O320" t="s">
        <v>25</v>
      </c>
      <c r="P320">
        <v>10843</v>
      </c>
      <c r="Q320">
        <v>3.165207863</v>
      </c>
      <c r="R320">
        <v>3.1656048299999999</v>
      </c>
      <c r="S320">
        <v>3.9696699999991399E-4</v>
      </c>
      <c r="T320">
        <v>0.39696699999991403</v>
      </c>
    </row>
    <row r="321" spans="1:20">
      <c r="A321">
        <v>56143</v>
      </c>
      <c r="B321" t="s">
        <v>22</v>
      </c>
      <c r="C321" t="s">
        <v>23</v>
      </c>
      <c r="D321">
        <v>10843</v>
      </c>
      <c r="E321">
        <v>9.5433621409999994</v>
      </c>
      <c r="F321">
        <v>9.5437619690000002</v>
      </c>
      <c r="G321">
        <v>3.9982800000082299E-4</v>
      </c>
      <c r="H321">
        <v>0.39982800000082303</v>
      </c>
      <c r="M321">
        <v>33469</v>
      </c>
      <c r="N321" t="s">
        <v>24</v>
      </c>
      <c r="O321" t="s">
        <v>25</v>
      </c>
      <c r="P321">
        <v>10777</v>
      </c>
      <c r="Q321">
        <v>3.170522928</v>
      </c>
      <c r="R321">
        <v>3.1709139350000002</v>
      </c>
      <c r="S321">
        <v>3.9100700000016498E-4</v>
      </c>
      <c r="T321">
        <v>0.39100700000016497</v>
      </c>
    </row>
    <row r="322" spans="1:20">
      <c r="A322">
        <v>46948</v>
      </c>
      <c r="B322" t="s">
        <v>22</v>
      </c>
      <c r="C322" t="s">
        <v>23</v>
      </c>
      <c r="D322">
        <v>10975</v>
      </c>
      <c r="E322">
        <v>9.5530171389999996</v>
      </c>
      <c r="F322">
        <v>9.553395987</v>
      </c>
      <c r="G322">
        <v>3.7884800000043101E-4</v>
      </c>
      <c r="H322">
        <v>0.37884800000043101</v>
      </c>
      <c r="M322">
        <v>37257</v>
      </c>
      <c r="N322" t="s">
        <v>24</v>
      </c>
      <c r="O322" t="s">
        <v>25</v>
      </c>
      <c r="P322">
        <v>10843</v>
      </c>
      <c r="Q322">
        <v>3.180069923</v>
      </c>
      <c r="R322">
        <v>3.1804668899999999</v>
      </c>
      <c r="S322">
        <v>3.9696699999991399E-4</v>
      </c>
      <c r="T322">
        <v>0.39696699999991403</v>
      </c>
    </row>
    <row r="323" spans="1:20">
      <c r="A323">
        <v>60545</v>
      </c>
      <c r="B323" t="s">
        <v>22</v>
      </c>
      <c r="C323" t="s">
        <v>23</v>
      </c>
      <c r="D323">
        <v>10909</v>
      </c>
      <c r="E323">
        <v>9.5534400940000008</v>
      </c>
      <c r="F323">
        <v>9.5538239479999998</v>
      </c>
      <c r="G323">
        <v>3.8385399999896203E-4</v>
      </c>
      <c r="H323">
        <v>0.38385399999896203</v>
      </c>
      <c r="M323">
        <v>47267</v>
      </c>
      <c r="N323" t="s">
        <v>24</v>
      </c>
      <c r="O323" t="s">
        <v>25</v>
      </c>
      <c r="P323">
        <v>10777</v>
      </c>
      <c r="Q323">
        <v>3.1880149840000001</v>
      </c>
      <c r="R323">
        <v>3.1883678440000001</v>
      </c>
      <c r="S323">
        <v>3.5286000000001001E-4</v>
      </c>
      <c r="T323">
        <v>0.35286000000001</v>
      </c>
    </row>
    <row r="324" spans="1:20">
      <c r="A324">
        <v>39891</v>
      </c>
      <c r="B324" t="s">
        <v>22</v>
      </c>
      <c r="C324" t="s">
        <v>23</v>
      </c>
      <c r="D324">
        <v>10909</v>
      </c>
      <c r="E324">
        <v>9.5754351619999998</v>
      </c>
      <c r="F324">
        <v>9.5758309359999991</v>
      </c>
      <c r="G324">
        <v>3.9577399999934899E-4</v>
      </c>
      <c r="H324">
        <v>0.39577399999934898</v>
      </c>
      <c r="M324">
        <v>44409</v>
      </c>
      <c r="N324" t="s">
        <v>24</v>
      </c>
      <c r="O324" t="s">
        <v>25</v>
      </c>
      <c r="P324">
        <v>10777</v>
      </c>
      <c r="Q324">
        <v>3.2005548479999999</v>
      </c>
      <c r="R324">
        <v>3.2008988860000001</v>
      </c>
      <c r="S324">
        <v>3.4403800000015701E-4</v>
      </c>
      <c r="T324">
        <v>0.344038000000157</v>
      </c>
    </row>
    <row r="325" spans="1:20">
      <c r="A325">
        <v>47053</v>
      </c>
      <c r="B325" t="s">
        <v>22</v>
      </c>
      <c r="C325" t="s">
        <v>23</v>
      </c>
      <c r="D325">
        <v>10843</v>
      </c>
      <c r="E325">
        <v>9.5785579680000001</v>
      </c>
      <c r="F325">
        <v>9.5789351459999992</v>
      </c>
      <c r="G325">
        <v>3.7717799999903402E-4</v>
      </c>
      <c r="H325">
        <v>0.37717799999903401</v>
      </c>
      <c r="M325">
        <v>48951</v>
      </c>
      <c r="N325" t="s">
        <v>24</v>
      </c>
      <c r="O325" t="s">
        <v>25</v>
      </c>
      <c r="P325">
        <v>10843</v>
      </c>
      <c r="Q325">
        <v>3.2148249149999999</v>
      </c>
      <c r="R325">
        <v>3.2152218819999998</v>
      </c>
      <c r="S325">
        <v>3.9696699999991399E-4</v>
      </c>
      <c r="T325">
        <v>0.39696699999991403</v>
      </c>
    </row>
    <row r="326" spans="1:20">
      <c r="A326">
        <v>44358</v>
      </c>
      <c r="B326" t="s">
        <v>22</v>
      </c>
      <c r="C326" t="s">
        <v>23</v>
      </c>
      <c r="D326">
        <v>10975</v>
      </c>
      <c r="E326">
        <v>9.5970921520000001</v>
      </c>
      <c r="F326">
        <v>9.597450018</v>
      </c>
      <c r="G326">
        <v>3.5786599999987302E-4</v>
      </c>
      <c r="H326">
        <v>0.35786599999987301</v>
      </c>
      <c r="M326">
        <v>59050</v>
      </c>
      <c r="N326" t="s">
        <v>24</v>
      </c>
      <c r="O326" t="s">
        <v>25</v>
      </c>
      <c r="P326">
        <v>10777</v>
      </c>
      <c r="Q326">
        <v>3.221736908</v>
      </c>
      <c r="R326">
        <v>3.2220997809999998</v>
      </c>
      <c r="S326">
        <v>3.6287299999981899E-4</v>
      </c>
      <c r="T326">
        <v>0.36287299999981898</v>
      </c>
    </row>
    <row r="327" spans="1:20">
      <c r="A327">
        <v>41393</v>
      </c>
      <c r="B327" t="s">
        <v>22</v>
      </c>
      <c r="C327" t="s">
        <v>23</v>
      </c>
      <c r="D327">
        <v>10909</v>
      </c>
      <c r="E327">
        <v>9.6079320910000003</v>
      </c>
      <c r="F327">
        <v>9.6083140369999995</v>
      </c>
      <c r="G327">
        <v>3.81945999999189E-4</v>
      </c>
      <c r="H327">
        <v>0.38194599999918899</v>
      </c>
      <c r="M327">
        <v>57717</v>
      </c>
      <c r="N327" t="s">
        <v>24</v>
      </c>
      <c r="O327" t="s">
        <v>25</v>
      </c>
      <c r="P327">
        <v>10777</v>
      </c>
      <c r="Q327">
        <v>3.2309749129999998</v>
      </c>
      <c r="R327">
        <v>3.2313640119999998</v>
      </c>
      <c r="S327">
        <v>3.8909899999994802E-4</v>
      </c>
      <c r="T327">
        <v>0.38909899999994801</v>
      </c>
    </row>
    <row r="328" spans="1:20">
      <c r="A328">
        <v>51002</v>
      </c>
      <c r="B328" t="s">
        <v>22</v>
      </c>
      <c r="C328" t="s">
        <v>23</v>
      </c>
      <c r="D328">
        <v>10777</v>
      </c>
      <c r="E328">
        <v>9.6125891209999992</v>
      </c>
      <c r="F328">
        <v>9.6129500869999998</v>
      </c>
      <c r="G328">
        <v>3.60966000000573E-4</v>
      </c>
      <c r="H328">
        <v>0.360966000000573</v>
      </c>
      <c r="M328">
        <v>51433</v>
      </c>
      <c r="N328" t="s">
        <v>24</v>
      </c>
      <c r="O328" t="s">
        <v>25</v>
      </c>
      <c r="P328">
        <v>10777</v>
      </c>
      <c r="Q328">
        <v>3.2369849679999998</v>
      </c>
      <c r="R328">
        <v>3.237375975</v>
      </c>
      <c r="S328">
        <v>3.9100700000016498E-4</v>
      </c>
      <c r="T328">
        <v>0.39100700000016497</v>
      </c>
    </row>
    <row r="329" spans="1:20">
      <c r="A329">
        <v>35154</v>
      </c>
      <c r="B329" t="s">
        <v>22</v>
      </c>
      <c r="C329" t="s">
        <v>23</v>
      </c>
      <c r="D329">
        <v>10843</v>
      </c>
      <c r="E329">
        <v>9.6151051519999999</v>
      </c>
      <c r="F329">
        <v>9.6154301170000007</v>
      </c>
      <c r="G329">
        <v>3.24965000000787E-4</v>
      </c>
      <c r="H329">
        <v>0.32496500000078699</v>
      </c>
      <c r="M329">
        <v>52639</v>
      </c>
      <c r="N329" t="s">
        <v>24</v>
      </c>
      <c r="O329" t="s">
        <v>25</v>
      </c>
      <c r="P329">
        <v>10777</v>
      </c>
      <c r="Q329">
        <v>3.2547929290000002</v>
      </c>
      <c r="R329">
        <v>3.2551968100000002</v>
      </c>
      <c r="S329">
        <v>4.0388099999999401E-4</v>
      </c>
      <c r="T329">
        <v>0.40388099999999399</v>
      </c>
    </row>
    <row r="330" spans="1:20">
      <c r="A330">
        <v>33167</v>
      </c>
      <c r="B330" t="s">
        <v>22</v>
      </c>
      <c r="C330" t="s">
        <v>23</v>
      </c>
      <c r="D330">
        <v>10975</v>
      </c>
      <c r="E330">
        <v>9.6356961729999995</v>
      </c>
      <c r="F330">
        <v>9.6360821720000001</v>
      </c>
      <c r="G330">
        <v>3.8599900000057998E-4</v>
      </c>
      <c r="H330">
        <v>0.38599900000058002</v>
      </c>
      <c r="M330">
        <v>58407</v>
      </c>
      <c r="N330" t="s">
        <v>24</v>
      </c>
      <c r="O330" t="s">
        <v>25</v>
      </c>
      <c r="P330">
        <v>10777</v>
      </c>
      <c r="Q330">
        <v>3.2661519050000001</v>
      </c>
      <c r="R330">
        <v>3.2665498259999999</v>
      </c>
      <c r="S330">
        <v>3.9792099999980102E-4</v>
      </c>
      <c r="T330">
        <v>0.39792099999980102</v>
      </c>
    </row>
    <row r="331" spans="1:20">
      <c r="A331">
        <v>43136</v>
      </c>
      <c r="B331" t="s">
        <v>22</v>
      </c>
      <c r="C331" t="s">
        <v>23</v>
      </c>
      <c r="D331">
        <v>10909</v>
      </c>
      <c r="E331">
        <v>9.6390659809999999</v>
      </c>
      <c r="F331">
        <v>9.6394219400000001</v>
      </c>
      <c r="G331">
        <v>3.55959000000183E-4</v>
      </c>
      <c r="H331">
        <v>0.35595900000018299</v>
      </c>
      <c r="M331">
        <v>41735</v>
      </c>
      <c r="N331" t="s">
        <v>24</v>
      </c>
      <c r="O331" t="s">
        <v>25</v>
      </c>
      <c r="P331">
        <v>10777</v>
      </c>
      <c r="Q331">
        <v>3.278226852</v>
      </c>
      <c r="R331">
        <v>3.2786049840000002</v>
      </c>
      <c r="S331">
        <v>3.7813200000025299E-4</v>
      </c>
      <c r="T331">
        <v>0.37813200000025299</v>
      </c>
    </row>
    <row r="332" spans="1:20">
      <c r="A332">
        <v>46969</v>
      </c>
      <c r="B332" t="s">
        <v>22</v>
      </c>
      <c r="C332" t="s">
        <v>23</v>
      </c>
      <c r="D332">
        <v>10777</v>
      </c>
      <c r="E332">
        <v>9.650624037</v>
      </c>
      <c r="F332">
        <v>9.6510109899999996</v>
      </c>
      <c r="G332">
        <v>3.86952999999579E-4</v>
      </c>
      <c r="H332">
        <v>0.38695299999957899</v>
      </c>
      <c r="M332">
        <v>57264</v>
      </c>
      <c r="N332" t="s">
        <v>24</v>
      </c>
      <c r="O332" t="s">
        <v>25</v>
      </c>
      <c r="P332">
        <v>10777</v>
      </c>
      <c r="Q332">
        <v>3.2812559600000002</v>
      </c>
      <c r="R332">
        <v>3.2816119189999999</v>
      </c>
      <c r="S332">
        <v>3.5595899999973902E-4</v>
      </c>
      <c r="T332">
        <v>0.35595899999973901</v>
      </c>
    </row>
    <row r="333" spans="1:20">
      <c r="A333">
        <v>53639</v>
      </c>
      <c r="B333" t="s">
        <v>22</v>
      </c>
      <c r="C333" t="s">
        <v>23</v>
      </c>
      <c r="D333">
        <v>10843</v>
      </c>
      <c r="E333">
        <v>9.6623821260000007</v>
      </c>
      <c r="F333">
        <v>9.6627831460000007</v>
      </c>
      <c r="G333">
        <v>4.0101999999997401E-4</v>
      </c>
      <c r="H333">
        <v>0.40101999999997401</v>
      </c>
      <c r="M333">
        <v>44738</v>
      </c>
      <c r="N333" t="s">
        <v>24</v>
      </c>
      <c r="O333" t="s">
        <v>25</v>
      </c>
      <c r="P333">
        <v>10777</v>
      </c>
      <c r="Q333">
        <v>3.2929158209999998</v>
      </c>
      <c r="R333">
        <v>3.293263912</v>
      </c>
      <c r="S333">
        <v>3.48091000000216E-4</v>
      </c>
      <c r="T333">
        <v>0.34809100000021598</v>
      </c>
    </row>
    <row r="334" spans="1:20">
      <c r="A334">
        <v>36594</v>
      </c>
      <c r="B334" t="s">
        <v>22</v>
      </c>
      <c r="C334" t="s">
        <v>23</v>
      </c>
      <c r="D334">
        <v>10909</v>
      </c>
      <c r="E334">
        <v>9.6744871139999997</v>
      </c>
      <c r="F334">
        <v>9.6748709680000005</v>
      </c>
      <c r="G334">
        <v>3.83854000000738E-4</v>
      </c>
      <c r="H334">
        <v>0.38385400000073799</v>
      </c>
      <c r="M334">
        <v>55889</v>
      </c>
      <c r="N334" t="s">
        <v>24</v>
      </c>
      <c r="O334" t="s">
        <v>25</v>
      </c>
      <c r="P334">
        <v>10843</v>
      </c>
      <c r="Q334">
        <v>3.3041639329999999</v>
      </c>
      <c r="R334">
        <v>3.3045608999999998</v>
      </c>
      <c r="S334">
        <v>3.9696699999991399E-4</v>
      </c>
      <c r="T334">
        <v>0.39696699999991403</v>
      </c>
    </row>
    <row r="335" spans="1:20">
      <c r="A335">
        <v>48833</v>
      </c>
      <c r="B335" t="s">
        <v>22</v>
      </c>
      <c r="C335" t="s">
        <v>23</v>
      </c>
      <c r="D335">
        <v>10909</v>
      </c>
      <c r="E335">
        <v>9.6842999459999994</v>
      </c>
      <c r="F335">
        <v>9.6847000120000004</v>
      </c>
      <c r="G335">
        <v>4.00066000000975E-4</v>
      </c>
      <c r="H335">
        <v>0.40006600000097498</v>
      </c>
      <c r="M335">
        <v>55917</v>
      </c>
      <c r="N335" t="s">
        <v>24</v>
      </c>
      <c r="O335" t="s">
        <v>25</v>
      </c>
      <c r="P335">
        <v>10777</v>
      </c>
      <c r="Q335">
        <v>3.3066937919999999</v>
      </c>
      <c r="R335">
        <v>3.307051897</v>
      </c>
      <c r="S335">
        <v>3.5810500000010799E-4</v>
      </c>
      <c r="T335">
        <v>0.35810500000010798</v>
      </c>
    </row>
    <row r="336" spans="1:20">
      <c r="A336">
        <v>35686</v>
      </c>
      <c r="B336" t="s">
        <v>22</v>
      </c>
      <c r="C336" t="s">
        <v>23</v>
      </c>
      <c r="D336">
        <v>10909</v>
      </c>
      <c r="E336">
        <v>9.6862201690000003</v>
      </c>
      <c r="F336">
        <v>9.6865980629999999</v>
      </c>
      <c r="G336">
        <v>3.7789399999965602E-4</v>
      </c>
      <c r="H336">
        <v>0.37789399999965601</v>
      </c>
      <c r="M336">
        <v>44351</v>
      </c>
      <c r="N336" t="s">
        <v>24</v>
      </c>
      <c r="O336" t="s">
        <v>25</v>
      </c>
      <c r="P336">
        <v>10843</v>
      </c>
      <c r="Q336">
        <v>3.322139978</v>
      </c>
      <c r="R336">
        <v>3.322548866</v>
      </c>
      <c r="S336">
        <v>4.0888799999993998E-4</v>
      </c>
      <c r="T336">
        <v>0.40888799999994002</v>
      </c>
    </row>
    <row r="337" spans="1:20">
      <c r="A337">
        <v>56637</v>
      </c>
      <c r="B337" t="s">
        <v>22</v>
      </c>
      <c r="C337" t="s">
        <v>23</v>
      </c>
      <c r="D337">
        <v>10777</v>
      </c>
      <c r="E337">
        <v>9.6978631019999995</v>
      </c>
      <c r="F337">
        <v>9.6982500550000008</v>
      </c>
      <c r="G337">
        <v>3.8695300000135497E-4</v>
      </c>
      <c r="H337">
        <v>0.38695300000135502</v>
      </c>
      <c r="M337">
        <v>46307</v>
      </c>
      <c r="N337" t="s">
        <v>24</v>
      </c>
      <c r="O337" t="s">
        <v>25</v>
      </c>
      <c r="P337">
        <v>10777</v>
      </c>
      <c r="Q337">
        <v>3.3275258540000001</v>
      </c>
      <c r="R337">
        <v>3.327915907</v>
      </c>
      <c r="S337">
        <v>3.9005299999983402E-4</v>
      </c>
      <c r="T337">
        <v>0.390052999999834</v>
      </c>
    </row>
    <row r="338" spans="1:20">
      <c r="A338">
        <v>44382</v>
      </c>
      <c r="B338" t="s">
        <v>22</v>
      </c>
      <c r="C338" t="s">
        <v>23</v>
      </c>
      <c r="D338">
        <v>10975</v>
      </c>
      <c r="E338">
        <v>9.7074539659999992</v>
      </c>
      <c r="F338">
        <v>9.7078690529999996</v>
      </c>
      <c r="G338">
        <v>4.1508700000036897E-4</v>
      </c>
      <c r="H338">
        <v>0.41508700000036902</v>
      </c>
      <c r="M338">
        <v>56847</v>
      </c>
      <c r="N338" t="s">
        <v>24</v>
      </c>
      <c r="O338" t="s">
        <v>25</v>
      </c>
      <c r="P338">
        <v>10843</v>
      </c>
      <c r="Q338">
        <v>3.339971781</v>
      </c>
      <c r="R338">
        <v>3.3403677940000001</v>
      </c>
      <c r="S338">
        <v>3.9601300000002799E-4</v>
      </c>
      <c r="T338">
        <v>0.39601300000002798</v>
      </c>
    </row>
    <row r="339" spans="1:20">
      <c r="A339">
        <v>55354</v>
      </c>
      <c r="B339" t="s">
        <v>22</v>
      </c>
      <c r="C339" t="s">
        <v>23</v>
      </c>
      <c r="D339">
        <v>10909</v>
      </c>
      <c r="E339">
        <v>9.7254090309999999</v>
      </c>
      <c r="F339">
        <v>9.7258090970000008</v>
      </c>
      <c r="G339">
        <v>4.00066000000975E-4</v>
      </c>
      <c r="H339">
        <v>0.40006600000097498</v>
      </c>
      <c r="M339">
        <v>60953</v>
      </c>
      <c r="N339" t="s">
        <v>24</v>
      </c>
      <c r="O339" t="s">
        <v>25</v>
      </c>
      <c r="P339">
        <v>10777</v>
      </c>
      <c r="Q339">
        <v>3.3571569920000002</v>
      </c>
      <c r="R339">
        <v>3.3575479979999998</v>
      </c>
      <c r="S339">
        <v>3.9100599999963799E-4</v>
      </c>
      <c r="T339">
        <v>0.39100599999963798</v>
      </c>
    </row>
    <row r="340" spans="1:20">
      <c r="A340">
        <v>53278</v>
      </c>
      <c r="B340" t="s">
        <v>22</v>
      </c>
      <c r="C340" t="s">
        <v>23</v>
      </c>
      <c r="D340">
        <v>10777</v>
      </c>
      <c r="E340">
        <v>9.7292540069999998</v>
      </c>
      <c r="F340">
        <v>9.729635</v>
      </c>
      <c r="G340">
        <v>3.8099300000027299E-4</v>
      </c>
      <c r="H340">
        <v>0.38099300000027297</v>
      </c>
      <c r="M340">
        <v>54532</v>
      </c>
      <c r="N340" t="s">
        <v>24</v>
      </c>
      <c r="O340" t="s">
        <v>25</v>
      </c>
      <c r="P340">
        <v>10909</v>
      </c>
      <c r="Q340">
        <v>3.3575789930000002</v>
      </c>
      <c r="R340">
        <v>3.3579800130000002</v>
      </c>
      <c r="S340">
        <v>4.0101999999997401E-4</v>
      </c>
      <c r="T340">
        <v>0.40101999999997401</v>
      </c>
    </row>
    <row r="341" spans="1:20">
      <c r="A341">
        <v>41295</v>
      </c>
      <c r="B341" t="s">
        <v>22</v>
      </c>
      <c r="C341" t="s">
        <v>23</v>
      </c>
      <c r="D341">
        <v>10777</v>
      </c>
      <c r="E341">
        <v>9.7392640109999995</v>
      </c>
      <c r="F341">
        <v>9.7396450039999998</v>
      </c>
      <c r="G341">
        <v>3.8099300000027299E-4</v>
      </c>
      <c r="H341">
        <v>0.38099300000027297</v>
      </c>
      <c r="M341">
        <v>43610</v>
      </c>
      <c r="N341" t="s">
        <v>24</v>
      </c>
      <c r="O341" t="s">
        <v>25</v>
      </c>
      <c r="P341">
        <v>10777</v>
      </c>
      <c r="Q341">
        <v>3.3756690030000001</v>
      </c>
      <c r="R341">
        <v>3.3760528559999998</v>
      </c>
      <c r="S341">
        <v>3.8385299999976698E-4</v>
      </c>
      <c r="T341">
        <v>0.38385299999976702</v>
      </c>
    </row>
    <row r="342" spans="1:20">
      <c r="A342">
        <v>56769</v>
      </c>
      <c r="B342" t="s">
        <v>22</v>
      </c>
      <c r="C342" t="s">
        <v>23</v>
      </c>
      <c r="D342">
        <v>10909</v>
      </c>
      <c r="E342">
        <v>9.7482180599999992</v>
      </c>
      <c r="F342">
        <v>9.7486071590000005</v>
      </c>
      <c r="G342">
        <v>3.8909900000128002E-4</v>
      </c>
      <c r="H342">
        <v>0.38909900000128</v>
      </c>
      <c r="M342">
        <v>38940</v>
      </c>
      <c r="N342" t="s">
        <v>24</v>
      </c>
      <c r="O342" t="s">
        <v>25</v>
      </c>
      <c r="P342">
        <v>10909</v>
      </c>
      <c r="Q342">
        <v>3.3852519989999998</v>
      </c>
      <c r="R342">
        <v>3.3856689929999999</v>
      </c>
      <c r="S342">
        <v>4.1699400000005899E-4</v>
      </c>
      <c r="T342">
        <v>0.41699400000005898</v>
      </c>
    </row>
    <row r="343" spans="1:20">
      <c r="A343">
        <v>58074</v>
      </c>
      <c r="B343" t="s">
        <v>22</v>
      </c>
      <c r="C343" t="s">
        <v>23</v>
      </c>
      <c r="D343">
        <v>10909</v>
      </c>
      <c r="E343">
        <v>9.7501089570000001</v>
      </c>
      <c r="F343">
        <v>9.7504899500000004</v>
      </c>
      <c r="G343">
        <v>3.8099300000027299E-4</v>
      </c>
      <c r="H343">
        <v>0.38099300000027297</v>
      </c>
      <c r="M343">
        <v>56587</v>
      </c>
      <c r="N343" t="s">
        <v>24</v>
      </c>
      <c r="O343" t="s">
        <v>25</v>
      </c>
      <c r="P343">
        <v>10777</v>
      </c>
      <c r="Q343">
        <v>3.3940658570000002</v>
      </c>
      <c r="R343">
        <v>3.394451857</v>
      </c>
      <c r="S343">
        <v>3.8599999999977498E-4</v>
      </c>
      <c r="T343">
        <v>0.38599999999977502</v>
      </c>
    </row>
    <row r="344" spans="1:20">
      <c r="A344">
        <v>59151</v>
      </c>
      <c r="B344" t="s">
        <v>22</v>
      </c>
      <c r="C344" t="s">
        <v>23</v>
      </c>
      <c r="D344">
        <v>10777</v>
      </c>
      <c r="E344">
        <v>9.7685699459999995</v>
      </c>
      <c r="F344">
        <v>9.7689521310000007</v>
      </c>
      <c r="G344">
        <v>3.821850000012E-4</v>
      </c>
      <c r="H344">
        <v>0.38218500000119998</v>
      </c>
      <c r="M344">
        <v>53935</v>
      </c>
      <c r="N344" t="s">
        <v>24</v>
      </c>
      <c r="O344" t="s">
        <v>25</v>
      </c>
      <c r="P344">
        <v>10909</v>
      </c>
      <c r="Q344">
        <v>3.4052798750000002</v>
      </c>
      <c r="R344">
        <v>3.405669928</v>
      </c>
      <c r="S344">
        <v>3.9005299999983402E-4</v>
      </c>
      <c r="T344">
        <v>0.390052999999834</v>
      </c>
    </row>
    <row r="345" spans="1:20">
      <c r="A345">
        <v>34514</v>
      </c>
      <c r="B345" t="s">
        <v>22</v>
      </c>
      <c r="C345" t="s">
        <v>23</v>
      </c>
      <c r="D345">
        <v>10843</v>
      </c>
      <c r="E345">
        <v>9.7772240640000003</v>
      </c>
      <c r="F345">
        <v>9.7775759699999991</v>
      </c>
      <c r="G345">
        <v>3.5190599999879098E-4</v>
      </c>
      <c r="H345">
        <v>0.35190599999879102</v>
      </c>
      <c r="M345">
        <v>53438</v>
      </c>
      <c r="N345" t="s">
        <v>24</v>
      </c>
      <c r="O345" t="s">
        <v>25</v>
      </c>
      <c r="P345">
        <v>10843</v>
      </c>
      <c r="Q345">
        <v>3.407289982</v>
      </c>
      <c r="R345">
        <v>3.4077010149999998</v>
      </c>
      <c r="S345">
        <v>4.1103300000022702E-4</v>
      </c>
      <c r="T345">
        <v>0.41103300000022702</v>
      </c>
    </row>
    <row r="346" spans="1:20">
      <c r="A346">
        <v>43426</v>
      </c>
      <c r="B346" t="s">
        <v>22</v>
      </c>
      <c r="C346" t="s">
        <v>23</v>
      </c>
      <c r="D346">
        <v>10909</v>
      </c>
      <c r="E346">
        <v>9.7984969619999998</v>
      </c>
      <c r="F346">
        <v>9.7989060880000007</v>
      </c>
      <c r="G346">
        <v>4.0912600000098099E-4</v>
      </c>
      <c r="H346">
        <v>0.40912600000098098</v>
      </c>
      <c r="M346">
        <v>52436</v>
      </c>
      <c r="N346" t="s">
        <v>24</v>
      </c>
      <c r="O346" t="s">
        <v>25</v>
      </c>
      <c r="P346">
        <v>10909</v>
      </c>
      <c r="Q346">
        <v>3.4213387970000002</v>
      </c>
      <c r="R346">
        <v>3.4217088219999998</v>
      </c>
      <c r="S346">
        <v>3.7002499999960699E-4</v>
      </c>
      <c r="T346">
        <v>0.37002499999960697</v>
      </c>
    </row>
    <row r="347" spans="1:20">
      <c r="A347">
        <v>52044</v>
      </c>
      <c r="B347" t="s">
        <v>22</v>
      </c>
      <c r="C347" t="s">
        <v>23</v>
      </c>
      <c r="D347">
        <v>10843</v>
      </c>
      <c r="E347">
        <v>9.8052170279999995</v>
      </c>
      <c r="F347">
        <v>9.8056170940000005</v>
      </c>
      <c r="G347">
        <v>4.00066000000975E-4</v>
      </c>
      <c r="H347">
        <v>0.40006600000097498</v>
      </c>
      <c r="M347">
        <v>59595</v>
      </c>
      <c r="N347" t="s">
        <v>24</v>
      </c>
      <c r="O347" t="s">
        <v>25</v>
      </c>
      <c r="P347">
        <v>10909</v>
      </c>
      <c r="Q347">
        <v>3.4307007789999999</v>
      </c>
      <c r="R347">
        <v>3.4310779569999998</v>
      </c>
      <c r="S347">
        <v>3.7717799999992198E-4</v>
      </c>
      <c r="T347">
        <v>0.37717799999992202</v>
      </c>
    </row>
    <row r="348" spans="1:20">
      <c r="A348">
        <v>42945</v>
      </c>
      <c r="B348" t="s">
        <v>22</v>
      </c>
      <c r="C348" t="s">
        <v>23</v>
      </c>
      <c r="D348">
        <v>10777</v>
      </c>
      <c r="E348">
        <v>9.8135080339999998</v>
      </c>
      <c r="F348">
        <v>9.8138899800000008</v>
      </c>
      <c r="G348">
        <v>3.8194600000096503E-4</v>
      </c>
      <c r="H348">
        <v>0.38194600000096501</v>
      </c>
      <c r="M348">
        <v>46411</v>
      </c>
      <c r="N348" t="s">
        <v>24</v>
      </c>
      <c r="O348" t="s">
        <v>25</v>
      </c>
      <c r="P348">
        <v>10909</v>
      </c>
      <c r="Q348">
        <v>3.442780972</v>
      </c>
      <c r="R348">
        <v>3.443172932</v>
      </c>
      <c r="S348">
        <v>3.91959999999969E-4</v>
      </c>
      <c r="T348">
        <v>0.391959999999969</v>
      </c>
    </row>
    <row r="349" spans="1:20">
      <c r="A349">
        <v>52434</v>
      </c>
      <c r="B349" t="s">
        <v>22</v>
      </c>
      <c r="C349" t="s">
        <v>23</v>
      </c>
      <c r="D349">
        <v>10975</v>
      </c>
      <c r="E349">
        <v>9.8229639530000004</v>
      </c>
      <c r="F349">
        <v>9.8233740330000003</v>
      </c>
      <c r="G349">
        <v>4.1007999999997902E-4</v>
      </c>
      <c r="H349">
        <v>0.41007999999997902</v>
      </c>
      <c r="M349">
        <v>36124</v>
      </c>
      <c r="N349" t="s">
        <v>24</v>
      </c>
      <c r="O349" t="s">
        <v>25</v>
      </c>
      <c r="P349">
        <v>10909</v>
      </c>
      <c r="Q349">
        <v>3.4569199089999998</v>
      </c>
      <c r="R349">
        <v>3.4572908880000002</v>
      </c>
      <c r="S349">
        <v>3.7097900000038198E-4</v>
      </c>
      <c r="T349">
        <v>0.37097900000038198</v>
      </c>
    </row>
    <row r="350" spans="1:20">
      <c r="A350">
        <v>39356</v>
      </c>
      <c r="B350" t="s">
        <v>22</v>
      </c>
      <c r="C350" t="s">
        <v>23</v>
      </c>
      <c r="D350">
        <v>10909</v>
      </c>
      <c r="E350">
        <v>9.8346390719999999</v>
      </c>
      <c r="F350">
        <v>9.8349871639999993</v>
      </c>
      <c r="G350">
        <v>3.4809199999941099E-4</v>
      </c>
      <c r="H350">
        <v>0.34809199999941098</v>
      </c>
      <c r="M350">
        <v>57082</v>
      </c>
      <c r="N350" t="s">
        <v>24</v>
      </c>
      <c r="O350" t="s">
        <v>25</v>
      </c>
      <c r="P350">
        <v>10843</v>
      </c>
      <c r="Q350">
        <v>3.4655389790000002</v>
      </c>
      <c r="R350">
        <v>3.4659309390000002</v>
      </c>
      <c r="S350">
        <v>3.91959999999969E-4</v>
      </c>
      <c r="T350">
        <v>0.391959999999969</v>
      </c>
    </row>
    <row r="351" spans="1:20">
      <c r="A351">
        <v>46715</v>
      </c>
      <c r="B351" t="s">
        <v>22</v>
      </c>
      <c r="C351" t="s">
        <v>23</v>
      </c>
      <c r="D351">
        <v>10909</v>
      </c>
      <c r="E351">
        <v>9.8438091280000002</v>
      </c>
      <c r="F351">
        <v>9.8441791530000007</v>
      </c>
      <c r="G351">
        <v>3.70025000000495E-4</v>
      </c>
      <c r="H351">
        <v>0.37002500000049499</v>
      </c>
      <c r="M351">
        <v>36444</v>
      </c>
      <c r="N351" t="s">
        <v>24</v>
      </c>
      <c r="O351" t="s">
        <v>25</v>
      </c>
      <c r="P351">
        <v>10843</v>
      </c>
      <c r="Q351">
        <v>3.4708869459999998</v>
      </c>
      <c r="R351">
        <v>3.4712908269999998</v>
      </c>
      <c r="S351">
        <v>4.0388099999999401E-4</v>
      </c>
      <c r="T351">
        <v>0.40388099999999399</v>
      </c>
    </row>
    <row r="352" spans="1:20">
      <c r="A352">
        <v>43335</v>
      </c>
      <c r="B352" t="s">
        <v>22</v>
      </c>
      <c r="C352" t="s">
        <v>23</v>
      </c>
      <c r="D352">
        <v>10909</v>
      </c>
      <c r="E352">
        <v>9.8534591200000001</v>
      </c>
      <c r="F352">
        <v>9.8538229469999994</v>
      </c>
      <c r="G352">
        <v>3.6382699999926101E-4</v>
      </c>
      <c r="H352">
        <v>0.36382699999926099</v>
      </c>
      <c r="M352">
        <v>43334</v>
      </c>
      <c r="N352" t="s">
        <v>24</v>
      </c>
      <c r="O352" t="s">
        <v>25</v>
      </c>
      <c r="P352">
        <v>10777</v>
      </c>
      <c r="Q352">
        <v>3.4804818630000001</v>
      </c>
      <c r="R352">
        <v>3.4808847900000002</v>
      </c>
      <c r="S352">
        <v>4.0292700000010801E-4</v>
      </c>
      <c r="T352">
        <v>0.402927000000108</v>
      </c>
    </row>
    <row r="353" spans="1:20">
      <c r="A353">
        <v>43820</v>
      </c>
      <c r="B353" t="s">
        <v>22</v>
      </c>
      <c r="C353" t="s">
        <v>23</v>
      </c>
      <c r="D353">
        <v>10777</v>
      </c>
      <c r="E353">
        <v>9.853884935</v>
      </c>
      <c r="F353">
        <v>9.8542129989999996</v>
      </c>
      <c r="G353">
        <v>3.2806399999962799E-4</v>
      </c>
      <c r="H353">
        <v>0.32806399999962799</v>
      </c>
      <c r="M353">
        <v>49139</v>
      </c>
      <c r="N353" t="s">
        <v>24</v>
      </c>
      <c r="O353" t="s">
        <v>25</v>
      </c>
      <c r="P353">
        <v>10777</v>
      </c>
      <c r="Q353">
        <v>3.488366842</v>
      </c>
      <c r="R353">
        <v>3.4887518879999999</v>
      </c>
      <c r="S353">
        <v>3.8504599999988898E-4</v>
      </c>
      <c r="T353">
        <v>0.38504599999988898</v>
      </c>
    </row>
    <row r="354" spans="1:20">
      <c r="A354">
        <v>59961</v>
      </c>
      <c r="B354" t="s">
        <v>22</v>
      </c>
      <c r="C354" t="s">
        <v>23</v>
      </c>
      <c r="D354">
        <v>10909</v>
      </c>
      <c r="E354">
        <v>9.875885963</v>
      </c>
      <c r="F354">
        <v>9.8762669560000003</v>
      </c>
      <c r="G354">
        <v>3.8099300000027299E-4</v>
      </c>
      <c r="H354">
        <v>0.38099300000027297</v>
      </c>
      <c r="M354">
        <v>34595</v>
      </c>
      <c r="N354" t="s">
        <v>24</v>
      </c>
      <c r="O354" t="s">
        <v>25</v>
      </c>
      <c r="P354">
        <v>10777</v>
      </c>
      <c r="Q354">
        <v>3.5008900170000001</v>
      </c>
      <c r="R354">
        <v>3.5012509820000002</v>
      </c>
      <c r="S354">
        <v>3.6096500000004601E-4</v>
      </c>
      <c r="T354">
        <v>0.360965000000046</v>
      </c>
    </row>
    <row r="355" spans="1:20">
      <c r="A355">
        <v>48228</v>
      </c>
      <c r="B355" t="s">
        <v>22</v>
      </c>
      <c r="C355" t="s">
        <v>23</v>
      </c>
      <c r="D355">
        <v>10909</v>
      </c>
      <c r="E355">
        <v>9.8789730070000008</v>
      </c>
      <c r="F355">
        <v>9.8793621060000003</v>
      </c>
      <c r="G355">
        <v>3.8909899999950399E-4</v>
      </c>
      <c r="H355">
        <v>0.38909899999950398</v>
      </c>
      <c r="M355">
        <v>41805</v>
      </c>
      <c r="N355" t="s">
        <v>24</v>
      </c>
      <c r="O355" t="s">
        <v>25</v>
      </c>
      <c r="P355">
        <v>10777</v>
      </c>
      <c r="Q355">
        <v>3.5151529309999998</v>
      </c>
      <c r="R355">
        <v>3.515534878</v>
      </c>
      <c r="S355">
        <v>3.8194700000016002E-4</v>
      </c>
      <c r="T355">
        <v>0.38194700000016002</v>
      </c>
    </row>
    <row r="356" spans="1:20">
      <c r="A356">
        <v>46411</v>
      </c>
      <c r="B356" t="s">
        <v>22</v>
      </c>
      <c r="C356" t="s">
        <v>23</v>
      </c>
      <c r="D356">
        <v>10909</v>
      </c>
      <c r="E356">
        <v>9.8975019450000001</v>
      </c>
      <c r="F356">
        <v>9.8978950979999993</v>
      </c>
      <c r="G356">
        <v>3.9315299999920201E-4</v>
      </c>
      <c r="H356">
        <v>0.393152999999202</v>
      </c>
      <c r="M356">
        <v>40358</v>
      </c>
      <c r="N356" t="s">
        <v>24</v>
      </c>
      <c r="O356" t="s">
        <v>25</v>
      </c>
      <c r="P356">
        <v>10777</v>
      </c>
      <c r="Q356">
        <v>3.5220699309999999</v>
      </c>
      <c r="R356">
        <v>3.5224258900000001</v>
      </c>
      <c r="S356">
        <v>3.55959000000183E-4</v>
      </c>
      <c r="T356">
        <v>0.35595900000018299</v>
      </c>
    </row>
    <row r="357" spans="1:20">
      <c r="A357">
        <v>52432</v>
      </c>
      <c r="B357" t="s">
        <v>22</v>
      </c>
      <c r="C357" t="s">
        <v>23</v>
      </c>
      <c r="D357">
        <v>10975</v>
      </c>
      <c r="E357">
        <v>9.9083580970000007</v>
      </c>
      <c r="F357">
        <v>9.9087610240000004</v>
      </c>
      <c r="G357">
        <v>4.0292699999966398E-4</v>
      </c>
      <c r="H357">
        <v>0.40292699999966403</v>
      </c>
      <c r="M357">
        <v>59534</v>
      </c>
      <c r="N357" t="s">
        <v>24</v>
      </c>
      <c r="O357" t="s">
        <v>25</v>
      </c>
      <c r="P357">
        <v>10777</v>
      </c>
      <c r="Q357">
        <v>3.5313367840000001</v>
      </c>
      <c r="R357">
        <v>3.5317227839999998</v>
      </c>
      <c r="S357">
        <v>3.8599999999977498E-4</v>
      </c>
      <c r="T357">
        <v>0.38599999999977502</v>
      </c>
    </row>
    <row r="358" spans="1:20">
      <c r="A358">
        <v>35925</v>
      </c>
      <c r="B358" t="s">
        <v>22</v>
      </c>
      <c r="C358" t="s">
        <v>23</v>
      </c>
      <c r="D358">
        <v>10975</v>
      </c>
      <c r="E358">
        <v>9.9130029680000007</v>
      </c>
      <c r="F358">
        <v>9.9133739470000002</v>
      </c>
      <c r="G358">
        <v>3.7097899999949299E-4</v>
      </c>
      <c r="H358">
        <v>0.37097899999949302</v>
      </c>
      <c r="M358">
        <v>49364</v>
      </c>
      <c r="N358" t="s">
        <v>24</v>
      </c>
      <c r="O358" t="s">
        <v>25</v>
      </c>
      <c r="P358">
        <v>10777</v>
      </c>
      <c r="Q358">
        <v>3.537347794</v>
      </c>
      <c r="R358">
        <v>3.5377378460000002</v>
      </c>
      <c r="S358">
        <v>3.9005200000019602E-4</v>
      </c>
      <c r="T358">
        <v>0.39005200000019602</v>
      </c>
    </row>
    <row r="359" spans="1:20">
      <c r="A359">
        <v>55743</v>
      </c>
      <c r="B359" t="s">
        <v>22</v>
      </c>
      <c r="C359" t="s">
        <v>23</v>
      </c>
      <c r="D359">
        <v>10909</v>
      </c>
      <c r="E359">
        <v>9.9154980179999992</v>
      </c>
      <c r="F359">
        <v>9.9158639910000002</v>
      </c>
      <c r="G359">
        <v>3.65973000000963E-4</v>
      </c>
      <c r="H359">
        <v>0.365973000000963</v>
      </c>
      <c r="M359">
        <v>47217</v>
      </c>
      <c r="N359" t="s">
        <v>24</v>
      </c>
      <c r="O359" t="s">
        <v>25</v>
      </c>
      <c r="P359">
        <v>10777</v>
      </c>
      <c r="Q359">
        <v>3.5551629070000001</v>
      </c>
      <c r="R359">
        <v>3.5555708410000002</v>
      </c>
      <c r="S359">
        <v>4.0793400000005398E-4</v>
      </c>
      <c r="T359">
        <v>0.40793400000005398</v>
      </c>
    </row>
    <row r="360" spans="1:20">
      <c r="A360">
        <v>56503</v>
      </c>
      <c r="B360" t="s">
        <v>22</v>
      </c>
      <c r="C360" t="s">
        <v>23</v>
      </c>
      <c r="D360">
        <v>10909</v>
      </c>
      <c r="E360">
        <v>9.9361150259999995</v>
      </c>
      <c r="F360">
        <v>9.9365000719999994</v>
      </c>
      <c r="G360">
        <v>3.8504599999988898E-4</v>
      </c>
      <c r="H360">
        <v>0.38504599999988898</v>
      </c>
      <c r="M360">
        <v>46260</v>
      </c>
      <c r="N360" t="s">
        <v>24</v>
      </c>
      <c r="O360" t="s">
        <v>25</v>
      </c>
      <c r="P360">
        <v>10777</v>
      </c>
      <c r="Q360">
        <v>3.566505909</v>
      </c>
      <c r="R360">
        <v>3.5669009690000002</v>
      </c>
      <c r="S360">
        <v>3.9506000000022403E-4</v>
      </c>
      <c r="T360">
        <v>0.39506000000022401</v>
      </c>
    </row>
    <row r="361" spans="1:20">
      <c r="A361">
        <v>55164</v>
      </c>
      <c r="B361" t="s">
        <v>22</v>
      </c>
      <c r="C361" t="s">
        <v>23</v>
      </c>
      <c r="D361">
        <v>10777</v>
      </c>
      <c r="E361">
        <v>9.9394559860000005</v>
      </c>
      <c r="F361">
        <v>9.9398181440000002</v>
      </c>
      <c r="G361">
        <v>3.62157999999723E-4</v>
      </c>
      <c r="H361">
        <v>0.36215799999972298</v>
      </c>
      <c r="M361">
        <v>34270</v>
      </c>
      <c r="N361" t="s">
        <v>24</v>
      </c>
      <c r="O361" t="s">
        <v>25</v>
      </c>
      <c r="P361">
        <v>10777</v>
      </c>
      <c r="Q361">
        <v>3.5785849089999999</v>
      </c>
      <c r="R361">
        <v>3.5789518359999999</v>
      </c>
      <c r="S361">
        <v>3.6692699999996099E-4</v>
      </c>
      <c r="T361">
        <v>0.36692699999996098</v>
      </c>
    </row>
    <row r="362" spans="1:20">
      <c r="A362">
        <v>56017</v>
      </c>
      <c r="B362" t="s">
        <v>22</v>
      </c>
      <c r="C362" t="s">
        <v>23</v>
      </c>
      <c r="D362">
        <v>10975</v>
      </c>
      <c r="E362">
        <v>9.9510209560000007</v>
      </c>
      <c r="F362">
        <v>9.9514250759999996</v>
      </c>
      <c r="G362">
        <v>4.0411999999889699E-4</v>
      </c>
      <c r="H362">
        <v>0.40411999999889697</v>
      </c>
      <c r="M362">
        <v>49449</v>
      </c>
      <c r="N362" t="s">
        <v>24</v>
      </c>
      <c r="O362" t="s">
        <v>25</v>
      </c>
      <c r="P362">
        <v>10777</v>
      </c>
      <c r="Q362">
        <v>3.581631899</v>
      </c>
      <c r="R362">
        <v>3.5820229050000001</v>
      </c>
      <c r="S362">
        <v>3.9100600000008202E-4</v>
      </c>
      <c r="T362">
        <v>0.39100600000008201</v>
      </c>
    </row>
    <row r="363" spans="1:20">
      <c r="A363">
        <v>40701</v>
      </c>
      <c r="B363" t="s">
        <v>22</v>
      </c>
      <c r="C363" t="s">
        <v>23</v>
      </c>
      <c r="D363">
        <v>10909</v>
      </c>
      <c r="E363">
        <v>9.9628050330000004</v>
      </c>
      <c r="F363">
        <v>9.9631860260000007</v>
      </c>
      <c r="G363">
        <v>3.8099300000027299E-4</v>
      </c>
      <c r="H363">
        <v>0.38099300000027297</v>
      </c>
      <c r="M363">
        <v>50492</v>
      </c>
      <c r="N363" t="s">
        <v>24</v>
      </c>
      <c r="O363" t="s">
        <v>25</v>
      </c>
      <c r="P363">
        <v>10777</v>
      </c>
      <c r="Q363">
        <v>3.593276978</v>
      </c>
      <c r="R363">
        <v>3.59362483</v>
      </c>
      <c r="S363">
        <v>3.4785199999998098E-4</v>
      </c>
      <c r="T363">
        <v>0.34785199999998101</v>
      </c>
    </row>
    <row r="364" spans="1:20">
      <c r="A364">
        <v>35453</v>
      </c>
      <c r="B364" t="s">
        <v>22</v>
      </c>
      <c r="C364" t="s">
        <v>23</v>
      </c>
      <c r="D364">
        <v>10909</v>
      </c>
      <c r="E364">
        <v>9.9749140740000009</v>
      </c>
      <c r="F364">
        <v>9.9753141400000001</v>
      </c>
      <c r="G364">
        <v>4.0006599999919902E-4</v>
      </c>
      <c r="H364">
        <v>0.40006599999919901</v>
      </c>
      <c r="M364">
        <v>42286</v>
      </c>
      <c r="N364" t="s">
        <v>24</v>
      </c>
      <c r="O364" t="s">
        <v>25</v>
      </c>
      <c r="P364">
        <v>10777</v>
      </c>
      <c r="Q364">
        <v>3.6045439240000001</v>
      </c>
      <c r="R364">
        <v>3.6049327849999999</v>
      </c>
      <c r="S364">
        <v>3.8886099999979601E-4</v>
      </c>
      <c r="T364">
        <v>0.38886099999979601</v>
      </c>
    </row>
    <row r="365" spans="1:20">
      <c r="A365">
        <v>46607</v>
      </c>
      <c r="B365" t="s">
        <v>22</v>
      </c>
      <c r="C365" t="s">
        <v>23</v>
      </c>
      <c r="D365">
        <v>10975</v>
      </c>
      <c r="E365">
        <v>9.9847111700000006</v>
      </c>
      <c r="F365">
        <v>9.9850940700000006</v>
      </c>
      <c r="G365">
        <v>3.8289999999996301E-4</v>
      </c>
      <c r="H365">
        <v>0.38289999999996299</v>
      </c>
      <c r="M365">
        <v>40075</v>
      </c>
      <c r="N365" t="s">
        <v>24</v>
      </c>
      <c r="O365" t="s">
        <v>25</v>
      </c>
      <c r="P365">
        <v>10777</v>
      </c>
      <c r="Q365">
        <v>3.607037783</v>
      </c>
      <c r="R365">
        <v>3.6073658470000001</v>
      </c>
      <c r="S365">
        <v>3.2806400000007203E-4</v>
      </c>
      <c r="T365">
        <v>0.32806400000007202</v>
      </c>
    </row>
    <row r="366" spans="1:20">
      <c r="A366">
        <v>42954</v>
      </c>
      <c r="B366" t="s">
        <v>22</v>
      </c>
      <c r="C366" t="s">
        <v>23</v>
      </c>
      <c r="D366">
        <v>10975</v>
      </c>
      <c r="E366">
        <v>9.9866180419999999</v>
      </c>
      <c r="F366">
        <v>9.9870040420000006</v>
      </c>
      <c r="G366">
        <v>3.8600000000066299E-4</v>
      </c>
      <c r="H366">
        <v>0.38600000000066298</v>
      </c>
      <c r="M366">
        <v>57077</v>
      </c>
      <c r="N366" t="s">
        <v>24</v>
      </c>
      <c r="O366" t="s">
        <v>25</v>
      </c>
      <c r="P366">
        <v>10843</v>
      </c>
      <c r="Q366">
        <v>3.6224949359999998</v>
      </c>
      <c r="R366">
        <v>3.6228950019999999</v>
      </c>
      <c r="S366">
        <v>4.0006600000008698E-4</v>
      </c>
      <c r="T366">
        <v>0.40006600000008702</v>
      </c>
    </row>
    <row r="367" spans="1:20">
      <c r="A367">
        <v>46784</v>
      </c>
      <c r="B367" t="s">
        <v>22</v>
      </c>
      <c r="C367" t="s">
        <v>23</v>
      </c>
      <c r="D367">
        <v>10909</v>
      </c>
      <c r="E367">
        <v>9.9982831480000005</v>
      </c>
      <c r="F367">
        <v>9.9986469749999998</v>
      </c>
      <c r="G367">
        <v>3.6382699999926101E-4</v>
      </c>
      <c r="H367">
        <v>0.36382699999926099</v>
      </c>
      <c r="M367">
        <v>50807</v>
      </c>
      <c r="N367" t="s">
        <v>24</v>
      </c>
      <c r="O367" t="s">
        <v>25</v>
      </c>
      <c r="P367">
        <v>10843</v>
      </c>
      <c r="Q367">
        <v>3.6278820039999999</v>
      </c>
      <c r="R367">
        <v>3.6281819340000001</v>
      </c>
      <c r="S367">
        <v>2.9993000000017001E-4</v>
      </c>
      <c r="T367">
        <v>0.29993000000017001</v>
      </c>
    </row>
    <row r="368" spans="1:20">
      <c r="A368">
        <v>42319</v>
      </c>
      <c r="B368" t="s">
        <v>22</v>
      </c>
      <c r="C368" t="s">
        <v>23</v>
      </c>
      <c r="D368">
        <v>10909</v>
      </c>
      <c r="E368">
        <v>10.007886171000001</v>
      </c>
      <c r="F368">
        <v>10.008249998</v>
      </c>
      <c r="G368">
        <v>3.6382699999926101E-4</v>
      </c>
      <c r="H368">
        <v>0.36382699999926099</v>
      </c>
      <c r="M368">
        <v>35278</v>
      </c>
      <c r="N368" t="s">
        <v>24</v>
      </c>
      <c r="O368" t="s">
        <v>25</v>
      </c>
      <c r="P368">
        <v>10777</v>
      </c>
      <c r="Q368">
        <v>3.6403357980000002</v>
      </c>
      <c r="R368">
        <v>3.6407239439999999</v>
      </c>
      <c r="S368">
        <v>3.8814599999970002E-4</v>
      </c>
      <c r="T368">
        <v>0.38814599999970001</v>
      </c>
    </row>
    <row r="369" spans="1:20">
      <c r="A369">
        <v>51158</v>
      </c>
      <c r="B369" t="s">
        <v>22</v>
      </c>
      <c r="C369" t="s">
        <v>23</v>
      </c>
      <c r="D369">
        <v>10975</v>
      </c>
      <c r="E369">
        <v>10.025846004</v>
      </c>
      <c r="F369">
        <v>10.026245117</v>
      </c>
      <c r="G369">
        <v>3.9911300000028399E-4</v>
      </c>
      <c r="H369">
        <v>0.39911300000028399</v>
      </c>
      <c r="M369">
        <v>47922</v>
      </c>
      <c r="N369" t="s">
        <v>24</v>
      </c>
      <c r="O369" t="s">
        <v>25</v>
      </c>
      <c r="P369">
        <v>10777</v>
      </c>
      <c r="Q369">
        <v>3.6575899120000002</v>
      </c>
      <c r="R369">
        <v>3.6579458709999999</v>
      </c>
      <c r="S369">
        <v>3.5595899999973902E-4</v>
      </c>
      <c r="T369">
        <v>0.35595899999973901</v>
      </c>
    </row>
    <row r="370" spans="1:20">
      <c r="A370">
        <v>56513</v>
      </c>
      <c r="B370" t="s">
        <v>22</v>
      </c>
      <c r="C370" t="s">
        <v>23</v>
      </c>
      <c r="D370">
        <v>10909</v>
      </c>
      <c r="E370">
        <v>10.029695034</v>
      </c>
      <c r="F370">
        <v>10.030061007</v>
      </c>
      <c r="G370">
        <v>3.65973000000963E-4</v>
      </c>
      <c r="H370">
        <v>0.365973000000963</v>
      </c>
      <c r="M370">
        <v>54412</v>
      </c>
      <c r="N370" t="s">
        <v>24</v>
      </c>
      <c r="O370" t="s">
        <v>25</v>
      </c>
      <c r="P370">
        <v>10777</v>
      </c>
      <c r="Q370">
        <v>3.6579678059999998</v>
      </c>
      <c r="R370">
        <v>3.658302784</v>
      </c>
      <c r="S370">
        <v>3.34978000000152E-4</v>
      </c>
      <c r="T370">
        <v>0.33497800000015199</v>
      </c>
    </row>
    <row r="371" spans="1:20">
      <c r="A371">
        <v>54790</v>
      </c>
      <c r="B371" t="s">
        <v>22</v>
      </c>
      <c r="C371" t="s">
        <v>23</v>
      </c>
      <c r="D371">
        <v>10909</v>
      </c>
      <c r="E371">
        <v>10.039695024</v>
      </c>
      <c r="F371">
        <v>10.040074110000001</v>
      </c>
      <c r="G371">
        <v>3.7908600000058303E-4</v>
      </c>
      <c r="H371">
        <v>0.37908600000058301</v>
      </c>
      <c r="M371">
        <v>35534</v>
      </c>
      <c r="N371" t="s">
        <v>24</v>
      </c>
      <c r="O371" t="s">
        <v>25</v>
      </c>
      <c r="P371">
        <v>10777</v>
      </c>
      <c r="Q371">
        <v>3.6761589049999999</v>
      </c>
      <c r="R371">
        <v>3.6765179630000002</v>
      </c>
      <c r="S371">
        <v>3.5905800000035599E-4</v>
      </c>
      <c r="T371">
        <v>0.35905800000035598</v>
      </c>
    </row>
    <row r="372" spans="1:20">
      <c r="A372">
        <v>53716</v>
      </c>
      <c r="B372" t="s">
        <v>22</v>
      </c>
      <c r="C372" t="s">
        <v>23</v>
      </c>
      <c r="D372">
        <v>10975</v>
      </c>
      <c r="E372">
        <v>10.048661946999999</v>
      </c>
      <c r="F372">
        <v>10.049030066</v>
      </c>
      <c r="G372">
        <v>3.6811900000088799E-4</v>
      </c>
      <c r="H372">
        <v>0.36811900000088799</v>
      </c>
      <c r="M372">
        <v>37921</v>
      </c>
      <c r="N372" t="s">
        <v>24</v>
      </c>
      <c r="O372" t="s">
        <v>25</v>
      </c>
      <c r="P372">
        <v>10843</v>
      </c>
      <c r="Q372">
        <v>3.6856789590000001</v>
      </c>
      <c r="R372">
        <v>3.686083794</v>
      </c>
      <c r="S372">
        <v>4.0483499999988099E-4</v>
      </c>
      <c r="T372">
        <v>0.40483499999988098</v>
      </c>
    </row>
    <row r="373" spans="1:20">
      <c r="A373">
        <v>60891</v>
      </c>
      <c r="B373" t="s">
        <v>22</v>
      </c>
      <c r="C373" t="s">
        <v>23</v>
      </c>
      <c r="D373">
        <v>10777</v>
      </c>
      <c r="E373">
        <v>10.050521135</v>
      </c>
      <c r="F373">
        <v>10.050902128000001</v>
      </c>
      <c r="G373">
        <v>3.8099300000027299E-4</v>
      </c>
      <c r="H373">
        <v>0.38099300000027297</v>
      </c>
      <c r="M373">
        <v>40802</v>
      </c>
      <c r="N373" t="s">
        <v>24</v>
      </c>
      <c r="O373" t="s">
        <v>25</v>
      </c>
      <c r="P373">
        <v>10777</v>
      </c>
      <c r="Q373">
        <v>3.6944408420000001</v>
      </c>
      <c r="R373">
        <v>3.6948328020000001</v>
      </c>
      <c r="S373">
        <v>3.91959999999969E-4</v>
      </c>
      <c r="T373">
        <v>0.391959999999969</v>
      </c>
    </row>
    <row r="374" spans="1:20">
      <c r="A374">
        <v>47944</v>
      </c>
      <c r="B374" t="s">
        <v>22</v>
      </c>
      <c r="C374" t="s">
        <v>23</v>
      </c>
      <c r="D374">
        <v>10843</v>
      </c>
      <c r="E374">
        <v>10.069035053</v>
      </c>
      <c r="F374">
        <v>10.069414138999999</v>
      </c>
      <c r="G374">
        <v>3.7908599999880699E-4</v>
      </c>
      <c r="H374">
        <v>0.37908599999880699</v>
      </c>
      <c r="M374">
        <v>58970</v>
      </c>
      <c r="N374" t="s">
        <v>24</v>
      </c>
      <c r="O374" t="s">
        <v>25</v>
      </c>
      <c r="P374">
        <v>10777</v>
      </c>
      <c r="Q374">
        <v>3.70566678</v>
      </c>
      <c r="R374">
        <v>3.7060577870000002</v>
      </c>
      <c r="S374">
        <v>3.9100700000016498E-4</v>
      </c>
      <c r="T374">
        <v>0.39100700000016497</v>
      </c>
    </row>
    <row r="375" spans="1:20">
      <c r="A375">
        <v>58118</v>
      </c>
      <c r="B375" t="s">
        <v>22</v>
      </c>
      <c r="C375" t="s">
        <v>23</v>
      </c>
      <c r="D375">
        <v>10909</v>
      </c>
      <c r="E375">
        <v>10.077646971</v>
      </c>
      <c r="F375">
        <v>10.078040122999999</v>
      </c>
      <c r="G375">
        <v>3.93151999999119E-4</v>
      </c>
      <c r="H375">
        <v>0.39315199999911898</v>
      </c>
      <c r="M375">
        <v>51721</v>
      </c>
      <c r="N375" t="s">
        <v>24</v>
      </c>
      <c r="O375" t="s">
        <v>25</v>
      </c>
      <c r="P375">
        <v>10777</v>
      </c>
      <c r="Q375">
        <v>3.7076568600000002</v>
      </c>
      <c r="R375">
        <v>3.7080109120000002</v>
      </c>
      <c r="S375">
        <v>3.54052000000049E-4</v>
      </c>
      <c r="T375">
        <v>0.35405200000004899</v>
      </c>
    </row>
    <row r="376" spans="1:20">
      <c r="A376">
        <v>46758</v>
      </c>
      <c r="B376" t="s">
        <v>22</v>
      </c>
      <c r="C376" t="s">
        <v>23</v>
      </c>
      <c r="D376">
        <v>10909</v>
      </c>
      <c r="E376">
        <v>10.099009037</v>
      </c>
      <c r="F376">
        <v>10.099396944</v>
      </c>
      <c r="G376">
        <v>3.8790700000035301E-4</v>
      </c>
      <c r="H376">
        <v>0.387907000000353</v>
      </c>
      <c r="M376">
        <v>58909</v>
      </c>
      <c r="N376" t="s">
        <v>24</v>
      </c>
      <c r="O376" t="s">
        <v>25</v>
      </c>
      <c r="P376">
        <v>10777</v>
      </c>
      <c r="Q376">
        <v>3.7217478750000001</v>
      </c>
      <c r="R376">
        <v>3.7221357820000001</v>
      </c>
      <c r="S376">
        <v>3.8790699999990898E-4</v>
      </c>
      <c r="T376">
        <v>0.38790699999990902</v>
      </c>
    </row>
    <row r="377" spans="1:20">
      <c r="A377">
        <v>42164</v>
      </c>
      <c r="B377" t="s">
        <v>22</v>
      </c>
      <c r="C377" t="s">
        <v>23</v>
      </c>
      <c r="D377">
        <v>10975</v>
      </c>
      <c r="E377">
        <v>10.105633020000001</v>
      </c>
      <c r="F377">
        <v>10.106032132999999</v>
      </c>
      <c r="G377">
        <v>3.9911299999850698E-4</v>
      </c>
      <c r="H377">
        <v>0.39911299999850702</v>
      </c>
      <c r="M377">
        <v>46351</v>
      </c>
      <c r="N377" t="s">
        <v>24</v>
      </c>
      <c r="O377" t="s">
        <v>25</v>
      </c>
      <c r="P377">
        <v>10777</v>
      </c>
      <c r="Q377">
        <v>3.7310998440000001</v>
      </c>
      <c r="R377">
        <v>3.731496811</v>
      </c>
      <c r="S377">
        <v>3.9696699999991399E-4</v>
      </c>
      <c r="T377">
        <v>0.39696699999991403</v>
      </c>
    </row>
    <row r="378" spans="1:20">
      <c r="A378">
        <v>47533</v>
      </c>
      <c r="B378" t="s">
        <v>22</v>
      </c>
      <c r="C378" t="s">
        <v>23</v>
      </c>
      <c r="D378">
        <v>10975</v>
      </c>
      <c r="E378">
        <v>10.113949059999999</v>
      </c>
      <c r="F378">
        <v>10.114352942</v>
      </c>
      <c r="G378">
        <v>4.0388200000052101E-4</v>
      </c>
      <c r="H378">
        <v>0.40388200000052099</v>
      </c>
      <c r="M378">
        <v>42780</v>
      </c>
      <c r="N378" t="s">
        <v>24</v>
      </c>
      <c r="O378" t="s">
        <v>25</v>
      </c>
      <c r="P378">
        <v>10777</v>
      </c>
      <c r="Q378">
        <v>3.7431697850000001</v>
      </c>
      <c r="R378">
        <v>3.7435569759999998</v>
      </c>
      <c r="S378">
        <v>3.8719099999973101E-4</v>
      </c>
      <c r="T378">
        <v>0.387190999999731</v>
      </c>
    </row>
    <row r="379" spans="1:20">
      <c r="A379">
        <v>54424</v>
      </c>
      <c r="B379" t="s">
        <v>22</v>
      </c>
      <c r="C379" t="s">
        <v>23</v>
      </c>
      <c r="D379">
        <v>10909</v>
      </c>
      <c r="E379">
        <v>10.123443127</v>
      </c>
      <c r="F379">
        <v>10.123811007</v>
      </c>
      <c r="G379">
        <v>3.6788000000065302E-4</v>
      </c>
      <c r="H379">
        <v>0.36788000000065302</v>
      </c>
      <c r="M379">
        <v>57198</v>
      </c>
      <c r="N379" t="s">
        <v>24</v>
      </c>
      <c r="O379" t="s">
        <v>25</v>
      </c>
      <c r="P379">
        <v>10777</v>
      </c>
      <c r="Q379">
        <v>3.7572648530000001</v>
      </c>
      <c r="R379">
        <v>3.7576220039999999</v>
      </c>
      <c r="S379">
        <v>3.5715099999977698E-4</v>
      </c>
      <c r="T379">
        <v>0.35715099999977701</v>
      </c>
    </row>
    <row r="380" spans="1:20">
      <c r="A380">
        <v>46869</v>
      </c>
      <c r="B380" t="s">
        <v>22</v>
      </c>
      <c r="C380" t="s">
        <v>23</v>
      </c>
      <c r="D380">
        <v>10909</v>
      </c>
      <c r="E380">
        <v>10.135071993</v>
      </c>
      <c r="F380">
        <v>10.135453939</v>
      </c>
      <c r="G380">
        <v>3.81945999999189E-4</v>
      </c>
      <c r="H380">
        <v>0.38194599999918899</v>
      </c>
      <c r="M380">
        <v>48793</v>
      </c>
      <c r="N380" t="s">
        <v>24</v>
      </c>
      <c r="O380" t="s">
        <v>25</v>
      </c>
      <c r="P380">
        <v>10777</v>
      </c>
      <c r="Q380">
        <v>3.7659378050000001</v>
      </c>
      <c r="R380">
        <v>3.7663328649999999</v>
      </c>
      <c r="S380">
        <v>3.9505999999977999E-4</v>
      </c>
      <c r="T380">
        <v>0.39505999999977998</v>
      </c>
    </row>
    <row r="381" spans="1:20">
      <c r="A381">
        <v>45921</v>
      </c>
      <c r="B381" t="s">
        <v>22</v>
      </c>
      <c r="C381" t="s">
        <v>23</v>
      </c>
      <c r="D381">
        <v>10843</v>
      </c>
      <c r="E381">
        <v>10.144253016</v>
      </c>
      <c r="F381">
        <v>10.144654988999999</v>
      </c>
      <c r="G381">
        <v>4.0197299999888899E-4</v>
      </c>
      <c r="H381">
        <v>0.40197299999888902</v>
      </c>
      <c r="M381">
        <v>56583</v>
      </c>
      <c r="N381" t="s">
        <v>24</v>
      </c>
      <c r="O381" t="s">
        <v>25</v>
      </c>
      <c r="P381">
        <v>10777</v>
      </c>
      <c r="Q381">
        <v>3.7712738510000001</v>
      </c>
      <c r="R381">
        <v>3.7716689109999999</v>
      </c>
      <c r="S381">
        <v>3.9505999999977999E-4</v>
      </c>
      <c r="T381">
        <v>0.39505999999977998</v>
      </c>
    </row>
    <row r="382" spans="1:20">
      <c r="A382">
        <v>43793</v>
      </c>
      <c r="B382" t="s">
        <v>22</v>
      </c>
      <c r="C382" t="s">
        <v>23</v>
      </c>
      <c r="D382">
        <v>11107</v>
      </c>
      <c r="E382">
        <v>10.153882027</v>
      </c>
      <c r="F382">
        <v>10.154250145000001</v>
      </c>
      <c r="G382">
        <v>3.6811800000080498E-4</v>
      </c>
      <c r="H382">
        <v>0.36811800000080502</v>
      </c>
      <c r="M382">
        <v>60555</v>
      </c>
      <c r="N382" t="s">
        <v>24</v>
      </c>
      <c r="O382" t="s">
        <v>25</v>
      </c>
      <c r="P382">
        <v>10777</v>
      </c>
      <c r="Q382">
        <v>3.7808368209999998</v>
      </c>
      <c r="R382">
        <v>3.7812309270000002</v>
      </c>
      <c r="S382">
        <v>3.9410600000033802E-4</v>
      </c>
      <c r="T382">
        <v>0.39410600000033802</v>
      </c>
    </row>
    <row r="383" spans="1:20">
      <c r="A383">
        <v>32937</v>
      </c>
      <c r="B383" t="s">
        <v>22</v>
      </c>
      <c r="C383" t="s">
        <v>23</v>
      </c>
      <c r="D383">
        <v>10777</v>
      </c>
      <c r="E383">
        <v>10.154303074</v>
      </c>
      <c r="F383">
        <v>10.154787064000001</v>
      </c>
      <c r="G383">
        <v>4.8399000000109901E-4</v>
      </c>
      <c r="H383">
        <v>0.48399000000109899</v>
      </c>
      <c r="M383">
        <v>60116</v>
      </c>
      <c r="N383" t="s">
        <v>24</v>
      </c>
      <c r="O383" t="s">
        <v>25</v>
      </c>
      <c r="P383">
        <v>10777</v>
      </c>
      <c r="Q383">
        <v>3.7886958119999998</v>
      </c>
      <c r="R383">
        <v>3.7890498639999999</v>
      </c>
      <c r="S383">
        <v>3.54052000000049E-4</v>
      </c>
      <c r="T383">
        <v>0.35405200000004899</v>
      </c>
    </row>
    <row r="384" spans="1:20">
      <c r="A384">
        <v>35891</v>
      </c>
      <c r="B384" t="s">
        <v>22</v>
      </c>
      <c r="C384" t="s">
        <v>23</v>
      </c>
      <c r="D384">
        <v>10843</v>
      </c>
      <c r="E384">
        <v>10.176387072000001</v>
      </c>
      <c r="F384">
        <v>10.176707983</v>
      </c>
      <c r="G384">
        <v>3.20910999999313E-4</v>
      </c>
      <c r="H384">
        <v>0.320910999999313</v>
      </c>
      <c r="M384">
        <v>48692</v>
      </c>
      <c r="N384" t="s">
        <v>24</v>
      </c>
      <c r="O384" t="s">
        <v>25</v>
      </c>
      <c r="P384">
        <v>10777</v>
      </c>
      <c r="Q384">
        <v>3.8011989590000002</v>
      </c>
      <c r="R384">
        <v>3.8015909190000001</v>
      </c>
      <c r="S384">
        <v>3.91959999999969E-4</v>
      </c>
      <c r="T384">
        <v>0.391959999999969</v>
      </c>
    </row>
    <row r="385" spans="1:20">
      <c r="A385">
        <v>56038</v>
      </c>
      <c r="B385" t="s">
        <v>22</v>
      </c>
      <c r="C385" t="s">
        <v>23</v>
      </c>
      <c r="D385">
        <v>10909</v>
      </c>
      <c r="E385">
        <v>10.179439068000001</v>
      </c>
      <c r="F385">
        <v>10.179816961</v>
      </c>
      <c r="G385">
        <v>3.7789299999957301E-4</v>
      </c>
      <c r="H385">
        <v>0.37789299999957299</v>
      </c>
      <c r="M385">
        <v>59483</v>
      </c>
      <c r="N385" t="s">
        <v>24</v>
      </c>
      <c r="O385" t="s">
        <v>25</v>
      </c>
      <c r="P385">
        <v>10777</v>
      </c>
      <c r="Q385">
        <v>3.8154737949999999</v>
      </c>
      <c r="R385">
        <v>3.8158779140000001</v>
      </c>
      <c r="S385">
        <v>4.04119000000147E-4</v>
      </c>
      <c r="T385">
        <v>0.404119000000147</v>
      </c>
    </row>
    <row r="386" spans="1:20">
      <c r="A386">
        <v>52879</v>
      </c>
      <c r="B386" t="s">
        <v>22</v>
      </c>
      <c r="C386" t="s">
        <v>23</v>
      </c>
      <c r="D386">
        <v>10909</v>
      </c>
      <c r="E386">
        <v>10.197973966999999</v>
      </c>
      <c r="F386">
        <v>10.198338984999999</v>
      </c>
      <c r="G386">
        <v>3.65018000000105E-4</v>
      </c>
      <c r="H386">
        <v>0.36501800000010498</v>
      </c>
      <c r="M386">
        <v>58551</v>
      </c>
      <c r="N386" t="s">
        <v>24</v>
      </c>
      <c r="O386" t="s">
        <v>25</v>
      </c>
      <c r="P386">
        <v>10777</v>
      </c>
      <c r="Q386">
        <v>3.8224158290000001</v>
      </c>
      <c r="R386">
        <v>3.8227369790000001</v>
      </c>
      <c r="S386">
        <v>3.21149999999992E-4</v>
      </c>
      <c r="T386">
        <v>0.321149999999992</v>
      </c>
    </row>
    <row r="387" spans="1:20">
      <c r="A387">
        <v>36561</v>
      </c>
      <c r="B387" t="s">
        <v>22</v>
      </c>
      <c r="C387" t="s">
        <v>23</v>
      </c>
      <c r="D387">
        <v>10975</v>
      </c>
      <c r="E387">
        <v>10.208842039</v>
      </c>
      <c r="F387">
        <v>10.209300995</v>
      </c>
      <c r="G387">
        <v>4.5895599999923298E-4</v>
      </c>
      <c r="H387">
        <v>0.45895599999923298</v>
      </c>
      <c r="M387">
        <v>36676</v>
      </c>
      <c r="N387" t="s">
        <v>24</v>
      </c>
      <c r="O387" t="s">
        <v>25</v>
      </c>
      <c r="P387">
        <v>10909</v>
      </c>
      <c r="Q387">
        <v>3.831671</v>
      </c>
      <c r="R387">
        <v>3.832020998</v>
      </c>
      <c r="S387">
        <v>3.4999799999990699E-4</v>
      </c>
      <c r="T387">
        <v>0.34999799999990699</v>
      </c>
    </row>
    <row r="388" spans="1:20">
      <c r="A388">
        <v>59443</v>
      </c>
      <c r="B388" t="s">
        <v>22</v>
      </c>
      <c r="C388" t="s">
        <v>23</v>
      </c>
      <c r="D388">
        <v>10777</v>
      </c>
      <c r="E388">
        <v>10.213469028</v>
      </c>
      <c r="F388">
        <v>10.213842154</v>
      </c>
      <c r="G388">
        <v>3.7312599999950099E-4</v>
      </c>
      <c r="H388">
        <v>0.37312599999950102</v>
      </c>
      <c r="M388">
        <v>36081</v>
      </c>
      <c r="N388" t="s">
        <v>24</v>
      </c>
      <c r="O388" t="s">
        <v>25</v>
      </c>
      <c r="P388">
        <v>10777</v>
      </c>
      <c r="Q388">
        <v>3.837691784</v>
      </c>
      <c r="R388">
        <v>3.8380839820000001</v>
      </c>
      <c r="S388">
        <v>3.9219800000012101E-4</v>
      </c>
      <c r="T388">
        <v>0.39219800000012101</v>
      </c>
    </row>
    <row r="389" spans="1:20">
      <c r="A389">
        <v>44396</v>
      </c>
      <c r="B389" t="s">
        <v>22</v>
      </c>
      <c r="C389" t="s">
        <v>23</v>
      </c>
      <c r="D389">
        <v>10975</v>
      </c>
      <c r="E389">
        <v>10.215999126</v>
      </c>
      <c r="F389">
        <v>10.216376066</v>
      </c>
      <c r="G389">
        <v>3.7694000000065798E-4</v>
      </c>
      <c r="H389">
        <v>0.37694000000065803</v>
      </c>
      <c r="M389">
        <v>42240</v>
      </c>
      <c r="N389" t="s">
        <v>24</v>
      </c>
      <c r="O389" t="s">
        <v>25</v>
      </c>
      <c r="P389">
        <v>10777</v>
      </c>
      <c r="Q389">
        <v>3.8555347919999998</v>
      </c>
      <c r="R389">
        <v>3.8559548850000001</v>
      </c>
      <c r="S389">
        <v>4.2009300000023198E-4</v>
      </c>
      <c r="T389">
        <v>0.42009300000023198</v>
      </c>
    </row>
    <row r="390" spans="1:20">
      <c r="A390">
        <v>42019</v>
      </c>
      <c r="B390" t="s">
        <v>22</v>
      </c>
      <c r="C390" t="s">
        <v>23</v>
      </c>
      <c r="D390">
        <v>10909</v>
      </c>
      <c r="E390">
        <v>10.236657143</v>
      </c>
      <c r="F390">
        <v>10.237025022999999</v>
      </c>
      <c r="G390">
        <v>3.6787999999887602E-4</v>
      </c>
      <c r="H390">
        <v>0.367879999998876</v>
      </c>
      <c r="M390">
        <v>47311</v>
      </c>
      <c r="N390" t="s">
        <v>24</v>
      </c>
      <c r="O390" t="s">
        <v>25</v>
      </c>
      <c r="P390">
        <v>10909</v>
      </c>
      <c r="Q390">
        <v>3.8668699260000001</v>
      </c>
      <c r="R390">
        <v>3.8672490119999998</v>
      </c>
      <c r="S390">
        <v>3.7908599999969501E-4</v>
      </c>
      <c r="T390">
        <v>0.379085999999695</v>
      </c>
    </row>
    <row r="391" spans="1:20">
      <c r="A391">
        <v>33047</v>
      </c>
      <c r="B391" t="s">
        <v>22</v>
      </c>
      <c r="C391" t="s">
        <v>23</v>
      </c>
      <c r="D391">
        <v>10975</v>
      </c>
      <c r="E391">
        <v>10.239899158</v>
      </c>
      <c r="F391">
        <v>10.240247010999999</v>
      </c>
      <c r="G391">
        <v>3.4785299999917602E-4</v>
      </c>
      <c r="H391">
        <v>0.34785299999917602</v>
      </c>
      <c r="M391">
        <v>34847</v>
      </c>
      <c r="N391" t="s">
        <v>24</v>
      </c>
      <c r="O391" t="s">
        <v>25</v>
      </c>
      <c r="P391">
        <v>10909</v>
      </c>
      <c r="Q391">
        <v>3.878970861</v>
      </c>
      <c r="R391">
        <v>3.8793919090000002</v>
      </c>
      <c r="S391">
        <v>4.21048000000201E-4</v>
      </c>
      <c r="T391">
        <v>0.42104800000020098</v>
      </c>
    </row>
    <row r="392" spans="1:20">
      <c r="A392">
        <v>50808</v>
      </c>
      <c r="B392" t="s">
        <v>22</v>
      </c>
      <c r="C392" t="s">
        <v>23</v>
      </c>
      <c r="D392">
        <v>10777</v>
      </c>
      <c r="E392">
        <v>10.251528025000001</v>
      </c>
      <c r="F392">
        <v>10.251909017999999</v>
      </c>
      <c r="G392">
        <v>3.8099299999849701E-4</v>
      </c>
      <c r="H392">
        <v>0.38099299999849701</v>
      </c>
      <c r="M392">
        <v>41115</v>
      </c>
      <c r="N392" t="s">
        <v>24</v>
      </c>
      <c r="O392" t="s">
        <v>25</v>
      </c>
      <c r="P392">
        <v>10777</v>
      </c>
      <c r="Q392">
        <v>3.882031918</v>
      </c>
      <c r="R392">
        <v>3.88241601</v>
      </c>
      <c r="S392">
        <v>3.84092000000002E-4</v>
      </c>
      <c r="T392">
        <v>0.38409200000000199</v>
      </c>
    </row>
    <row r="393" spans="1:20">
      <c r="A393">
        <v>57822</v>
      </c>
      <c r="B393" t="s">
        <v>22</v>
      </c>
      <c r="C393" t="s">
        <v>23</v>
      </c>
      <c r="D393">
        <v>10909</v>
      </c>
      <c r="E393">
        <v>10.263298035</v>
      </c>
      <c r="F393">
        <v>10.263700962</v>
      </c>
      <c r="G393">
        <v>4.0292699999966398E-4</v>
      </c>
      <c r="H393">
        <v>0.40292699999966403</v>
      </c>
      <c r="M393">
        <v>37824</v>
      </c>
      <c r="N393" t="s">
        <v>24</v>
      </c>
      <c r="O393" t="s">
        <v>25</v>
      </c>
      <c r="P393">
        <v>10777</v>
      </c>
      <c r="Q393">
        <v>3.893671989</v>
      </c>
      <c r="R393">
        <v>3.8940529819999998</v>
      </c>
      <c r="S393">
        <v>3.8099299999982901E-4</v>
      </c>
      <c r="T393">
        <v>0.380992999999829</v>
      </c>
    </row>
    <row r="394" spans="1:20">
      <c r="A394">
        <v>48575</v>
      </c>
      <c r="B394" t="s">
        <v>22</v>
      </c>
      <c r="C394" t="s">
        <v>23</v>
      </c>
      <c r="D394">
        <v>10909</v>
      </c>
      <c r="E394">
        <v>10.275445938000001</v>
      </c>
      <c r="F394">
        <v>10.275840044000001</v>
      </c>
      <c r="G394">
        <v>3.9410599999989399E-4</v>
      </c>
      <c r="H394">
        <v>0.39410599999989399</v>
      </c>
      <c r="M394">
        <v>49628</v>
      </c>
      <c r="N394" t="s">
        <v>24</v>
      </c>
      <c r="O394" t="s">
        <v>25</v>
      </c>
      <c r="P394">
        <v>10843</v>
      </c>
      <c r="Q394">
        <v>3.904906988</v>
      </c>
      <c r="R394">
        <v>3.905277967</v>
      </c>
      <c r="S394">
        <v>3.70978999999938E-4</v>
      </c>
      <c r="T394">
        <v>0.370978999999938</v>
      </c>
    </row>
    <row r="395" spans="1:20">
      <c r="A395">
        <v>55167</v>
      </c>
      <c r="B395" t="s">
        <v>22</v>
      </c>
      <c r="C395" t="s">
        <v>23</v>
      </c>
      <c r="D395">
        <v>10909</v>
      </c>
      <c r="E395">
        <v>10.285228013999999</v>
      </c>
      <c r="F395">
        <v>10.28561902</v>
      </c>
      <c r="G395">
        <v>3.9100600000096998E-4</v>
      </c>
      <c r="H395">
        <v>0.39100600000097002</v>
      </c>
      <c r="M395">
        <v>51686</v>
      </c>
      <c r="N395" t="s">
        <v>24</v>
      </c>
      <c r="O395" t="s">
        <v>25</v>
      </c>
      <c r="P395">
        <v>10975</v>
      </c>
      <c r="Q395">
        <v>3.9073967930000002</v>
      </c>
      <c r="R395">
        <v>3.9077358250000001</v>
      </c>
      <c r="S395">
        <v>3.3903199999985002E-4</v>
      </c>
      <c r="T395">
        <v>0.33903199999985001</v>
      </c>
    </row>
    <row r="396" spans="1:20">
      <c r="A396">
        <v>55161</v>
      </c>
      <c r="B396" t="s">
        <v>22</v>
      </c>
      <c r="C396" t="s">
        <v>23</v>
      </c>
      <c r="D396">
        <v>10777</v>
      </c>
      <c r="E396">
        <v>10.287096976999999</v>
      </c>
      <c r="F396">
        <v>10.287467003</v>
      </c>
      <c r="G396">
        <v>3.7002600000057801E-4</v>
      </c>
      <c r="H396">
        <v>0.370026000000578</v>
      </c>
      <c r="M396">
        <v>47245</v>
      </c>
      <c r="N396" t="s">
        <v>24</v>
      </c>
      <c r="O396" t="s">
        <v>25</v>
      </c>
      <c r="P396">
        <v>10975</v>
      </c>
      <c r="Q396">
        <v>3.9228777890000002</v>
      </c>
      <c r="R396">
        <v>3.9232869149999998</v>
      </c>
      <c r="S396">
        <v>4.0912599999964801E-4</v>
      </c>
      <c r="T396">
        <v>0.40912599999964799</v>
      </c>
    </row>
    <row r="397" spans="1:20">
      <c r="A397">
        <v>43245</v>
      </c>
      <c r="B397" t="s">
        <v>22</v>
      </c>
      <c r="C397" t="s">
        <v>23</v>
      </c>
      <c r="D397">
        <v>10909</v>
      </c>
      <c r="E397">
        <v>10.298800945</v>
      </c>
      <c r="F397">
        <v>10.299180983999999</v>
      </c>
      <c r="G397">
        <v>3.8003899999949897E-4</v>
      </c>
      <c r="H397">
        <v>0.38003899999949903</v>
      </c>
      <c r="M397">
        <v>38731</v>
      </c>
      <c r="N397" t="s">
        <v>24</v>
      </c>
      <c r="O397" t="s">
        <v>25</v>
      </c>
      <c r="P397">
        <v>10975</v>
      </c>
      <c r="Q397">
        <v>3.9282739160000002</v>
      </c>
      <c r="R397">
        <v>3.9286518099999999</v>
      </c>
      <c r="S397">
        <v>3.7789399999965602E-4</v>
      </c>
      <c r="T397">
        <v>0.37789399999965601</v>
      </c>
    </row>
    <row r="398" spans="1:20">
      <c r="A398">
        <v>56967</v>
      </c>
      <c r="B398" t="s">
        <v>22</v>
      </c>
      <c r="C398" t="s">
        <v>23</v>
      </c>
      <c r="D398">
        <v>10975</v>
      </c>
      <c r="E398">
        <v>10.308441161999999</v>
      </c>
      <c r="F398">
        <v>10.308849095999999</v>
      </c>
      <c r="G398">
        <v>4.0793400000005398E-4</v>
      </c>
      <c r="H398">
        <v>0.40793400000005398</v>
      </c>
      <c r="M398">
        <v>58718</v>
      </c>
      <c r="N398" t="s">
        <v>24</v>
      </c>
      <c r="O398" t="s">
        <v>25</v>
      </c>
      <c r="P398">
        <v>10975</v>
      </c>
      <c r="Q398">
        <v>3.9406747819999999</v>
      </c>
      <c r="R398">
        <v>3.9410378929999998</v>
      </c>
      <c r="S398">
        <v>3.63110999999971E-4</v>
      </c>
      <c r="T398">
        <v>0.36311099999997098</v>
      </c>
    </row>
    <row r="399" spans="1:20">
      <c r="A399">
        <v>41310</v>
      </c>
      <c r="B399" t="s">
        <v>22</v>
      </c>
      <c r="C399" t="s">
        <v>23</v>
      </c>
      <c r="D399">
        <v>10843</v>
      </c>
      <c r="E399">
        <v>10.326370955</v>
      </c>
      <c r="F399">
        <v>10.326761007</v>
      </c>
      <c r="G399">
        <v>3.9005200000019602E-4</v>
      </c>
      <c r="H399">
        <v>0.39005200000019602</v>
      </c>
      <c r="M399">
        <v>46389</v>
      </c>
      <c r="N399" t="s">
        <v>24</v>
      </c>
      <c r="O399" t="s">
        <v>25</v>
      </c>
      <c r="P399">
        <v>10843</v>
      </c>
      <c r="Q399">
        <v>3.9579708579999999</v>
      </c>
      <c r="R399">
        <v>3.958387852</v>
      </c>
      <c r="S399">
        <v>4.1699400000005899E-4</v>
      </c>
      <c r="T399">
        <v>0.41699400000005898</v>
      </c>
    </row>
    <row r="400" spans="1:20">
      <c r="A400">
        <v>34822</v>
      </c>
      <c r="B400" t="s">
        <v>22</v>
      </c>
      <c r="C400" t="s">
        <v>23</v>
      </c>
      <c r="D400">
        <v>10777</v>
      </c>
      <c r="E400">
        <v>10.330204009999999</v>
      </c>
      <c r="F400">
        <v>10.330579996000001</v>
      </c>
      <c r="G400">
        <v>3.7598600000166E-4</v>
      </c>
      <c r="H400">
        <v>0.37598600000165999</v>
      </c>
      <c r="M400">
        <v>41137</v>
      </c>
      <c r="N400" t="s">
        <v>24</v>
      </c>
      <c r="O400" t="s">
        <v>25</v>
      </c>
      <c r="P400">
        <v>10843</v>
      </c>
      <c r="Q400">
        <v>3.9583640099999999</v>
      </c>
      <c r="R400">
        <v>3.9586799140000002</v>
      </c>
      <c r="S400">
        <v>3.1590400000025499E-4</v>
      </c>
      <c r="T400">
        <v>0.31590400000025498</v>
      </c>
    </row>
    <row r="401" spans="1:20">
      <c r="A401">
        <v>53674</v>
      </c>
      <c r="B401" t="s">
        <v>22</v>
      </c>
      <c r="C401" t="s">
        <v>23</v>
      </c>
      <c r="D401">
        <v>10975</v>
      </c>
      <c r="E401">
        <v>10.340219975</v>
      </c>
      <c r="F401">
        <v>10.340628147</v>
      </c>
      <c r="G401">
        <v>4.0817200000020599E-4</v>
      </c>
      <c r="H401">
        <v>0.40817200000020598</v>
      </c>
      <c r="M401">
        <v>60878</v>
      </c>
      <c r="N401" t="s">
        <v>24</v>
      </c>
      <c r="O401" t="s">
        <v>25</v>
      </c>
      <c r="P401">
        <v>10777</v>
      </c>
      <c r="Q401">
        <v>3.9765179160000002</v>
      </c>
      <c r="R401">
        <v>3.9768769740000001</v>
      </c>
      <c r="S401">
        <v>3.5905799999991201E-4</v>
      </c>
      <c r="T401">
        <v>0.359057999999912</v>
      </c>
    </row>
    <row r="402" spans="1:20">
      <c r="A402">
        <v>43826</v>
      </c>
      <c r="B402" t="s">
        <v>22</v>
      </c>
      <c r="C402" t="s">
        <v>23</v>
      </c>
      <c r="D402">
        <v>10975</v>
      </c>
      <c r="E402">
        <v>10.349197149</v>
      </c>
      <c r="F402">
        <v>10.349588155999999</v>
      </c>
      <c r="G402">
        <v>3.9100699999927702E-4</v>
      </c>
      <c r="H402">
        <v>0.39100699999927702</v>
      </c>
      <c r="M402">
        <v>48619</v>
      </c>
      <c r="N402" t="s">
        <v>24</v>
      </c>
      <c r="O402" t="s">
        <v>25</v>
      </c>
      <c r="P402">
        <v>10843</v>
      </c>
      <c r="Q402">
        <v>3.986011982</v>
      </c>
      <c r="R402">
        <v>3.9864149090000001</v>
      </c>
      <c r="S402">
        <v>4.0292700000010801E-4</v>
      </c>
      <c r="T402">
        <v>0.402927000000108</v>
      </c>
    </row>
    <row r="403" spans="1:20">
      <c r="A403">
        <v>38778</v>
      </c>
      <c r="B403" t="s">
        <v>22</v>
      </c>
      <c r="C403" t="s">
        <v>23</v>
      </c>
      <c r="D403">
        <v>10777</v>
      </c>
      <c r="E403">
        <v>10.350988149999999</v>
      </c>
      <c r="F403">
        <v>10.351336956000001</v>
      </c>
      <c r="G403">
        <v>3.4880600000164398E-4</v>
      </c>
      <c r="H403">
        <v>0.34880600000164402</v>
      </c>
      <c r="M403">
        <v>52787</v>
      </c>
      <c r="N403" t="s">
        <v>24</v>
      </c>
      <c r="O403" t="s">
        <v>25</v>
      </c>
      <c r="P403">
        <v>10843</v>
      </c>
      <c r="Q403">
        <v>3.9948179719999999</v>
      </c>
      <c r="R403">
        <v>3.9952218529999999</v>
      </c>
      <c r="S403">
        <v>4.0388099999999401E-4</v>
      </c>
      <c r="T403">
        <v>0.40388099999999399</v>
      </c>
    </row>
    <row r="404" spans="1:20">
      <c r="A404">
        <v>36106</v>
      </c>
      <c r="B404" t="s">
        <v>22</v>
      </c>
      <c r="C404" t="s">
        <v>23</v>
      </c>
      <c r="D404">
        <v>10777</v>
      </c>
      <c r="E404">
        <v>10.369580984000001</v>
      </c>
      <c r="F404">
        <v>10.369971036999999</v>
      </c>
      <c r="G404">
        <v>3.9005299999850203E-4</v>
      </c>
      <c r="H404">
        <v>0.39005299999850201</v>
      </c>
      <c r="M404">
        <v>54861</v>
      </c>
      <c r="N404" t="s">
        <v>24</v>
      </c>
      <c r="O404" t="s">
        <v>25</v>
      </c>
      <c r="P404">
        <v>10777</v>
      </c>
      <c r="Q404">
        <v>4.0060458179999996</v>
      </c>
      <c r="R404">
        <v>4.0064299109999997</v>
      </c>
      <c r="S404">
        <v>3.8409300000008501E-4</v>
      </c>
      <c r="T404">
        <v>0.38409300000008501</v>
      </c>
    </row>
    <row r="405" spans="1:20">
      <c r="A405">
        <v>47195</v>
      </c>
      <c r="B405" t="s">
        <v>22</v>
      </c>
      <c r="C405" t="s">
        <v>23</v>
      </c>
      <c r="D405">
        <v>10975</v>
      </c>
      <c r="E405">
        <v>10.378190994000001</v>
      </c>
      <c r="F405">
        <v>10.378592968</v>
      </c>
      <c r="G405">
        <v>4.01973999998972E-4</v>
      </c>
      <c r="H405">
        <v>0.40197399999897199</v>
      </c>
      <c r="M405">
        <v>53263</v>
      </c>
      <c r="N405" t="s">
        <v>24</v>
      </c>
      <c r="O405" t="s">
        <v>25</v>
      </c>
      <c r="P405">
        <v>10777</v>
      </c>
      <c r="Q405">
        <v>4.008036852</v>
      </c>
      <c r="R405">
        <v>4.0084187980000001</v>
      </c>
      <c r="S405">
        <v>3.8194600000007701E-4</v>
      </c>
      <c r="T405">
        <v>0.381946000000077</v>
      </c>
    </row>
    <row r="406" spans="1:20">
      <c r="A406">
        <v>47271</v>
      </c>
      <c r="B406" t="s">
        <v>22</v>
      </c>
      <c r="C406" t="s">
        <v>23</v>
      </c>
      <c r="D406">
        <v>10909</v>
      </c>
      <c r="E406">
        <v>10.399542093000001</v>
      </c>
      <c r="F406">
        <v>10.399935961000001</v>
      </c>
      <c r="G406">
        <v>3.93867999999741E-4</v>
      </c>
      <c r="H406">
        <v>0.39386799999974098</v>
      </c>
      <c r="M406">
        <v>59697</v>
      </c>
      <c r="N406" t="s">
        <v>24</v>
      </c>
      <c r="O406" t="s">
        <v>25</v>
      </c>
      <c r="P406">
        <v>10843</v>
      </c>
      <c r="Q406">
        <v>4.0221328740000004</v>
      </c>
      <c r="R406">
        <v>4.0225319859999997</v>
      </c>
      <c r="S406">
        <v>3.9911199999931302E-4</v>
      </c>
      <c r="T406">
        <v>0.39911199999931302</v>
      </c>
    </row>
    <row r="407" spans="1:20">
      <c r="A407">
        <v>56580</v>
      </c>
      <c r="B407" t="s">
        <v>22</v>
      </c>
      <c r="C407" t="s">
        <v>23</v>
      </c>
      <c r="D407">
        <v>10843</v>
      </c>
      <c r="E407">
        <v>10.406121969000001</v>
      </c>
      <c r="F407">
        <v>10.406536102</v>
      </c>
      <c r="G407">
        <v>4.1413299999959398E-4</v>
      </c>
      <c r="H407">
        <v>0.41413299999959402</v>
      </c>
      <c r="M407">
        <v>46753</v>
      </c>
      <c r="N407" t="s">
        <v>24</v>
      </c>
      <c r="O407" t="s">
        <v>25</v>
      </c>
      <c r="P407">
        <v>10777</v>
      </c>
      <c r="Q407">
        <v>4.031469822</v>
      </c>
      <c r="R407">
        <v>4.0318529610000002</v>
      </c>
      <c r="S407">
        <v>3.8313900000019798E-4</v>
      </c>
      <c r="T407">
        <v>0.38313900000019802</v>
      </c>
    </row>
    <row r="408" spans="1:20">
      <c r="A408">
        <v>51095</v>
      </c>
      <c r="B408" t="s">
        <v>22</v>
      </c>
      <c r="C408" t="s">
        <v>23</v>
      </c>
      <c r="D408">
        <v>10975</v>
      </c>
      <c r="E408">
        <v>10.414453983</v>
      </c>
      <c r="F408">
        <v>10.414857148999999</v>
      </c>
      <c r="G408">
        <v>4.03165999999899E-4</v>
      </c>
      <c r="H408">
        <v>0.40316599999989899</v>
      </c>
      <c r="M408">
        <v>47882</v>
      </c>
      <c r="N408" t="s">
        <v>24</v>
      </c>
      <c r="O408" t="s">
        <v>25</v>
      </c>
      <c r="P408">
        <v>10777</v>
      </c>
      <c r="Q408">
        <v>4.0435228350000001</v>
      </c>
      <c r="R408">
        <v>4.0439319610000002</v>
      </c>
      <c r="S408">
        <v>4.0912600000009199E-4</v>
      </c>
      <c r="T408">
        <v>0.40912600000009203</v>
      </c>
    </row>
    <row r="409" spans="1:20">
      <c r="A409">
        <v>52336</v>
      </c>
      <c r="B409" t="s">
        <v>22</v>
      </c>
      <c r="C409" t="s">
        <v>23</v>
      </c>
      <c r="D409">
        <v>10909</v>
      </c>
      <c r="E409">
        <v>10.423932076</v>
      </c>
      <c r="F409">
        <v>10.424301147</v>
      </c>
      <c r="G409">
        <v>3.6907099999972098E-4</v>
      </c>
      <c r="H409">
        <v>0.36907099999972098</v>
      </c>
      <c r="M409">
        <v>60734</v>
      </c>
      <c r="N409" t="s">
        <v>24</v>
      </c>
      <c r="O409" t="s">
        <v>25</v>
      </c>
      <c r="P409">
        <v>10777</v>
      </c>
      <c r="Q409">
        <v>4.0576288700000003</v>
      </c>
      <c r="R409">
        <v>4.0580239300000001</v>
      </c>
      <c r="S409">
        <v>3.9505999999977999E-4</v>
      </c>
      <c r="T409">
        <v>0.39505999999977998</v>
      </c>
    </row>
    <row r="410" spans="1:20">
      <c r="A410">
        <v>60825</v>
      </c>
      <c r="B410" t="s">
        <v>22</v>
      </c>
      <c r="C410" t="s">
        <v>23</v>
      </c>
      <c r="D410">
        <v>10909</v>
      </c>
      <c r="E410">
        <v>10.435564995</v>
      </c>
      <c r="F410">
        <v>10.435937166</v>
      </c>
      <c r="G410">
        <v>3.7217100000041999E-4</v>
      </c>
      <c r="H410">
        <v>0.37217100000042003</v>
      </c>
      <c r="M410">
        <v>54650</v>
      </c>
      <c r="N410" t="s">
        <v>24</v>
      </c>
      <c r="O410" t="s">
        <v>25</v>
      </c>
      <c r="P410">
        <v>10843</v>
      </c>
      <c r="Q410">
        <v>4.0662858489999998</v>
      </c>
      <c r="R410">
        <v>4.066684961</v>
      </c>
      <c r="S410">
        <v>3.9911200000020098E-4</v>
      </c>
      <c r="T410">
        <v>0.39911200000020097</v>
      </c>
    </row>
    <row r="411" spans="1:20">
      <c r="A411">
        <v>52958</v>
      </c>
      <c r="B411" t="s">
        <v>22</v>
      </c>
      <c r="C411" t="s">
        <v>23</v>
      </c>
      <c r="D411">
        <v>10975</v>
      </c>
      <c r="E411">
        <v>10.444734097</v>
      </c>
      <c r="F411">
        <v>10.445091962999999</v>
      </c>
      <c r="G411">
        <v>3.5786599999987302E-4</v>
      </c>
      <c r="H411">
        <v>0.35786599999987301</v>
      </c>
      <c r="M411">
        <v>36162</v>
      </c>
      <c r="N411" t="s">
        <v>24</v>
      </c>
      <c r="O411" t="s">
        <v>25</v>
      </c>
      <c r="P411">
        <v>10843</v>
      </c>
      <c r="Q411">
        <v>4.0716149809999997</v>
      </c>
      <c r="R411">
        <v>4.0720148089999997</v>
      </c>
      <c r="S411">
        <v>3.9982799999993502E-4</v>
      </c>
      <c r="T411">
        <v>0.39982799999993501</v>
      </c>
    </row>
    <row r="412" spans="1:20">
      <c r="A412">
        <v>33893</v>
      </c>
      <c r="B412" t="s">
        <v>22</v>
      </c>
      <c r="C412" t="s">
        <v>23</v>
      </c>
      <c r="D412">
        <v>10975</v>
      </c>
      <c r="E412">
        <v>10.454410076</v>
      </c>
      <c r="F412">
        <v>10.454769134999999</v>
      </c>
      <c r="G412">
        <v>3.5905899999910603E-4</v>
      </c>
      <c r="H412">
        <v>0.35905899999910601</v>
      </c>
      <c r="M412">
        <v>54520</v>
      </c>
      <c r="N412" t="s">
        <v>24</v>
      </c>
      <c r="O412" t="s">
        <v>25</v>
      </c>
      <c r="P412">
        <v>10777</v>
      </c>
      <c r="Q412">
        <v>4.0811998840000001</v>
      </c>
      <c r="R412">
        <v>4.08158493</v>
      </c>
      <c r="S412">
        <v>3.8504599999988898E-4</v>
      </c>
      <c r="T412">
        <v>0.38504599999988898</v>
      </c>
    </row>
    <row r="413" spans="1:20">
      <c r="A413">
        <v>49531</v>
      </c>
      <c r="B413" t="s">
        <v>22</v>
      </c>
      <c r="C413" t="s">
        <v>23</v>
      </c>
      <c r="D413">
        <v>10909</v>
      </c>
      <c r="E413">
        <v>10.454772949000001</v>
      </c>
      <c r="F413">
        <v>10.455196142</v>
      </c>
      <c r="G413">
        <v>4.2319299999959899E-4</v>
      </c>
      <c r="H413">
        <v>0.42319299999959897</v>
      </c>
      <c r="M413">
        <v>56721</v>
      </c>
      <c r="N413" t="s">
        <v>24</v>
      </c>
      <c r="O413" t="s">
        <v>25</v>
      </c>
      <c r="P413">
        <v>10777</v>
      </c>
      <c r="Q413">
        <v>4.0890538689999998</v>
      </c>
      <c r="R413">
        <v>4.089437008</v>
      </c>
      <c r="S413">
        <v>3.8313900000019798E-4</v>
      </c>
      <c r="T413">
        <v>0.38313900000019802</v>
      </c>
    </row>
    <row r="414" spans="1:20">
      <c r="A414">
        <v>43854</v>
      </c>
      <c r="B414" t="s">
        <v>22</v>
      </c>
      <c r="C414" t="s">
        <v>23</v>
      </c>
      <c r="D414">
        <v>10975</v>
      </c>
      <c r="E414">
        <v>10.476835965999999</v>
      </c>
      <c r="F414">
        <v>10.477242947000001</v>
      </c>
      <c r="G414">
        <v>4.0698100000113798E-4</v>
      </c>
      <c r="H414">
        <v>0.40698100000113802</v>
      </c>
      <c r="M414">
        <v>55621</v>
      </c>
      <c r="N414" t="s">
        <v>24</v>
      </c>
      <c r="O414" t="s">
        <v>25</v>
      </c>
      <c r="P414">
        <v>10777</v>
      </c>
      <c r="Q414">
        <v>4.1015667919999999</v>
      </c>
      <c r="R414">
        <v>4.1019268039999996</v>
      </c>
      <c r="S414">
        <v>3.6001199999979801E-4</v>
      </c>
      <c r="T414">
        <v>0.36001199999979799</v>
      </c>
    </row>
    <row r="415" spans="1:20">
      <c r="A415">
        <v>50901</v>
      </c>
      <c r="B415" t="s">
        <v>22</v>
      </c>
      <c r="C415" t="s">
        <v>23</v>
      </c>
      <c r="D415">
        <v>10975</v>
      </c>
      <c r="E415">
        <v>10.479855061</v>
      </c>
      <c r="F415">
        <v>10.48020196</v>
      </c>
      <c r="G415">
        <v>3.4689900000017799E-4</v>
      </c>
      <c r="H415">
        <v>0.34689900000017798</v>
      </c>
      <c r="M415">
        <v>41740</v>
      </c>
      <c r="N415" t="s">
        <v>24</v>
      </c>
      <c r="O415" t="s">
        <v>25</v>
      </c>
      <c r="P415">
        <v>10777</v>
      </c>
      <c r="Q415">
        <v>4.115826845</v>
      </c>
      <c r="R415">
        <v>4.1162178520000001</v>
      </c>
      <c r="S415">
        <v>3.9100700000016498E-4</v>
      </c>
      <c r="T415">
        <v>0.39100700000016497</v>
      </c>
    </row>
    <row r="416" spans="1:20">
      <c r="A416">
        <v>48411</v>
      </c>
      <c r="B416" t="s">
        <v>22</v>
      </c>
      <c r="C416" t="s">
        <v>23</v>
      </c>
      <c r="D416">
        <v>10777</v>
      </c>
      <c r="E416">
        <v>10.498387098</v>
      </c>
      <c r="F416">
        <v>10.498768091000001</v>
      </c>
      <c r="G416">
        <v>3.8099300000027299E-4</v>
      </c>
      <c r="H416">
        <v>0.38099300000027297</v>
      </c>
      <c r="M416">
        <v>45778</v>
      </c>
      <c r="N416" t="s">
        <v>24</v>
      </c>
      <c r="O416" t="s">
        <v>25</v>
      </c>
      <c r="P416">
        <v>11041</v>
      </c>
      <c r="Q416">
        <v>4.1228129859999996</v>
      </c>
      <c r="R416">
        <v>4.1231708530000004</v>
      </c>
      <c r="S416">
        <v>3.5786700000084399E-4</v>
      </c>
      <c r="T416">
        <v>0.35786700000084398</v>
      </c>
    </row>
    <row r="417" spans="1:20">
      <c r="A417">
        <v>47040</v>
      </c>
      <c r="B417" t="s">
        <v>22</v>
      </c>
      <c r="C417" t="s">
        <v>23</v>
      </c>
      <c r="D417">
        <v>10909</v>
      </c>
      <c r="E417">
        <v>10.509232044000001</v>
      </c>
      <c r="F417">
        <v>10.509606122999999</v>
      </c>
      <c r="G417">
        <v>3.7407899999841699E-4</v>
      </c>
      <c r="H417">
        <v>0.37407899999841698</v>
      </c>
      <c r="M417">
        <v>48329</v>
      </c>
      <c r="N417" t="s">
        <v>24</v>
      </c>
      <c r="O417" t="s">
        <v>25</v>
      </c>
      <c r="P417">
        <v>10777</v>
      </c>
      <c r="Q417">
        <v>4.1320178509999996</v>
      </c>
      <c r="R417">
        <v>4.132346869</v>
      </c>
      <c r="S417">
        <v>3.2901800000040201E-4</v>
      </c>
      <c r="T417">
        <v>0.32901800000040199</v>
      </c>
    </row>
    <row r="418" spans="1:20">
      <c r="A418">
        <v>46158</v>
      </c>
      <c r="B418" t="s">
        <v>22</v>
      </c>
      <c r="C418" t="s">
        <v>23</v>
      </c>
      <c r="D418">
        <v>11107</v>
      </c>
      <c r="E418">
        <v>10.513899088000001</v>
      </c>
      <c r="F418">
        <v>10.514276981</v>
      </c>
      <c r="G418">
        <v>3.7789299999957301E-4</v>
      </c>
      <c r="H418">
        <v>0.37789299999957299</v>
      </c>
      <c r="M418">
        <v>55840</v>
      </c>
      <c r="N418" t="s">
        <v>24</v>
      </c>
      <c r="O418" t="s">
        <v>25</v>
      </c>
      <c r="P418">
        <v>10777</v>
      </c>
      <c r="Q418">
        <v>4.1380438799999997</v>
      </c>
      <c r="R418">
        <v>4.1384308340000002</v>
      </c>
      <c r="S418">
        <v>3.8695400000055002E-4</v>
      </c>
      <c r="T418">
        <v>0.38695400000055002</v>
      </c>
    </row>
    <row r="419" spans="1:20">
      <c r="A419">
        <v>57857</v>
      </c>
      <c r="B419" t="s">
        <v>22</v>
      </c>
      <c r="C419" t="s">
        <v>23</v>
      </c>
      <c r="D419">
        <v>10843</v>
      </c>
      <c r="E419">
        <v>10.516407966999999</v>
      </c>
      <c r="F419">
        <v>10.516790152</v>
      </c>
      <c r="G419">
        <v>3.821850000012E-4</v>
      </c>
      <c r="H419">
        <v>0.38218500000119998</v>
      </c>
      <c r="M419">
        <v>38325</v>
      </c>
      <c r="N419" t="s">
        <v>24</v>
      </c>
      <c r="O419" t="s">
        <v>25</v>
      </c>
      <c r="P419">
        <v>10777</v>
      </c>
      <c r="Q419">
        <v>4.1559188369999998</v>
      </c>
      <c r="R419">
        <v>4.156248808</v>
      </c>
      <c r="S419">
        <v>3.2997100000020597E-4</v>
      </c>
      <c r="T419">
        <v>0.32997100000020602</v>
      </c>
    </row>
    <row r="420" spans="1:20">
      <c r="A420">
        <v>43176</v>
      </c>
      <c r="B420" t="s">
        <v>22</v>
      </c>
      <c r="C420" t="s">
        <v>23</v>
      </c>
      <c r="D420">
        <v>10777</v>
      </c>
      <c r="E420">
        <v>10.537075996</v>
      </c>
      <c r="F420">
        <v>10.537435055</v>
      </c>
      <c r="G420">
        <v>3.5905899999910603E-4</v>
      </c>
      <c r="H420">
        <v>0.35905899999910601</v>
      </c>
      <c r="M420">
        <v>41400</v>
      </c>
      <c r="N420" t="s">
        <v>24</v>
      </c>
      <c r="O420" t="s">
        <v>25</v>
      </c>
      <c r="P420">
        <v>10777</v>
      </c>
      <c r="Q420">
        <v>4.167279959</v>
      </c>
      <c r="R420">
        <v>4.1676077840000003</v>
      </c>
      <c r="S420">
        <v>3.2782500000028098E-4</v>
      </c>
      <c r="T420">
        <v>0.32782500000028097</v>
      </c>
    </row>
    <row r="421" spans="1:20">
      <c r="A421">
        <v>46329</v>
      </c>
      <c r="B421" t="s">
        <v>22</v>
      </c>
      <c r="C421" t="s">
        <v>23</v>
      </c>
      <c r="D421">
        <v>10975</v>
      </c>
      <c r="E421">
        <v>10.540262938</v>
      </c>
      <c r="F421">
        <v>10.540601969000001</v>
      </c>
      <c r="G421">
        <v>3.39031000001099E-4</v>
      </c>
      <c r="H421">
        <v>0.33903100000109898</v>
      </c>
      <c r="M421">
        <v>38162</v>
      </c>
      <c r="N421" t="s">
        <v>24</v>
      </c>
      <c r="O421" t="s">
        <v>25</v>
      </c>
      <c r="P421">
        <v>10843</v>
      </c>
      <c r="Q421">
        <v>4.179417849</v>
      </c>
      <c r="R421">
        <v>4.1797249320000001</v>
      </c>
      <c r="S421">
        <v>3.0708300000004102E-4</v>
      </c>
      <c r="T421">
        <v>0.30708300000004102</v>
      </c>
    </row>
    <row r="422" spans="1:20">
      <c r="A422">
        <v>48169</v>
      </c>
      <c r="B422" t="s">
        <v>22</v>
      </c>
      <c r="C422" t="s">
        <v>23</v>
      </c>
      <c r="D422">
        <v>10909</v>
      </c>
      <c r="E422">
        <v>10.552006005999999</v>
      </c>
      <c r="F422">
        <v>10.552406073</v>
      </c>
      <c r="G422">
        <v>4.0006700000105801E-4</v>
      </c>
      <c r="H422">
        <v>0.40006700000105799</v>
      </c>
      <c r="M422">
        <v>41112</v>
      </c>
      <c r="N422" t="s">
        <v>24</v>
      </c>
      <c r="O422" t="s">
        <v>25</v>
      </c>
      <c r="P422">
        <v>10777</v>
      </c>
      <c r="Q422">
        <v>4.1824419500000003</v>
      </c>
      <c r="R422">
        <v>4.1827869419999999</v>
      </c>
      <c r="S422">
        <v>3.4499199999959897E-4</v>
      </c>
      <c r="T422">
        <v>0.34499199999959901</v>
      </c>
    </row>
    <row r="423" spans="1:20">
      <c r="A423">
        <v>50963</v>
      </c>
      <c r="B423" t="s">
        <v>22</v>
      </c>
      <c r="C423" t="s">
        <v>23</v>
      </c>
      <c r="D423">
        <v>10909</v>
      </c>
      <c r="E423">
        <v>10.563755035</v>
      </c>
      <c r="F423">
        <v>10.564131021</v>
      </c>
      <c r="G423">
        <v>3.7598599999988299E-4</v>
      </c>
      <c r="H423">
        <v>0.37598599999988302</v>
      </c>
      <c r="M423">
        <v>52988</v>
      </c>
      <c r="N423" t="s">
        <v>24</v>
      </c>
      <c r="O423" t="s">
        <v>25</v>
      </c>
      <c r="P423">
        <v>10843</v>
      </c>
      <c r="Q423">
        <v>4.1940639019999999</v>
      </c>
      <c r="R423">
        <v>4.1944358350000002</v>
      </c>
      <c r="S423">
        <v>3.7193300000026798E-4</v>
      </c>
      <c r="T423">
        <v>0.37193300000026802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2673"/>
  <sheetViews>
    <sheetView tabSelected="1" showRuler="0" topLeftCell="AK1" workbookViewId="0">
      <selection activeCell="AV33" sqref="AV33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4" max="34" width="18.6640625" bestFit="1" customWidth="1"/>
    <col min="37" max="37" width="15" bestFit="1" customWidth="1"/>
    <col min="46" max="46" width="18.6640625" bestFit="1" customWidth="1"/>
  </cols>
  <sheetData>
    <row r="2" spans="1:52" ht="28">
      <c r="A2" s="1" t="s">
        <v>27</v>
      </c>
      <c r="M2" s="1" t="s">
        <v>28</v>
      </c>
      <c r="Y2" s="1" t="s">
        <v>34</v>
      </c>
      <c r="AK2" s="1" t="s">
        <v>35</v>
      </c>
    </row>
    <row r="3" spans="1:5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</v>
      </c>
      <c r="J3" t="s">
        <v>14</v>
      </c>
      <c r="K3">
        <f>AVERAGE(H4:H1048576)</f>
        <v>0.84001430678852229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13</v>
      </c>
      <c r="V3" t="s">
        <v>14</v>
      </c>
      <c r="W3">
        <f>AVERAGE(T4:T1048576)</f>
        <v>0.40868661538461443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13</v>
      </c>
      <c r="AH3" t="s">
        <v>14</v>
      </c>
      <c r="AI3">
        <f>AVERAGE(AF4:AF1048576)</f>
        <v>10022.006989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13</v>
      </c>
      <c r="AT3" t="s">
        <v>14</v>
      </c>
      <c r="AU3">
        <f>AVERAGE(AR4:AR1048576)</f>
        <v>10015.198946</v>
      </c>
      <c r="AX3" s="4" t="s">
        <v>45</v>
      </c>
      <c r="AY3" s="2" t="s">
        <v>46</v>
      </c>
      <c r="AZ3" s="2" t="s">
        <v>47</v>
      </c>
    </row>
    <row r="4" spans="1:52">
      <c r="A4">
        <v>45454</v>
      </c>
      <c r="B4" t="s">
        <v>24</v>
      </c>
      <c r="C4" t="s">
        <v>25</v>
      </c>
      <c r="D4">
        <v>10777</v>
      </c>
      <c r="E4">
        <v>4.48130703</v>
      </c>
      <c r="F4">
        <v>4.4816899299999999</v>
      </c>
      <c r="G4">
        <v>3.8289999999996301E-4</v>
      </c>
      <c r="H4">
        <v>0.38289999999996299</v>
      </c>
      <c r="J4" t="s">
        <v>10</v>
      </c>
      <c r="K4">
        <f>_xlfn.STDEV.P(H4:H1048576)</f>
        <v>0.3308691456350934</v>
      </c>
      <c r="M4">
        <v>39958</v>
      </c>
      <c r="N4" t="s">
        <v>24</v>
      </c>
      <c r="O4" t="s">
        <v>25</v>
      </c>
      <c r="P4">
        <v>10843</v>
      </c>
      <c r="Q4">
        <v>1.8149859909999999</v>
      </c>
      <c r="R4">
        <v>1.8152449129999999</v>
      </c>
      <c r="S4">
        <v>2.5892199999999401E-4</v>
      </c>
      <c r="T4">
        <v>0.25892199999999399</v>
      </c>
      <c r="V4" t="s">
        <v>10</v>
      </c>
      <c r="W4">
        <f>_xlfn.STDEV.P(T4:T1048576)</f>
        <v>0.18652058809675592</v>
      </c>
      <c r="Y4">
        <v>5001</v>
      </c>
      <c r="Z4" t="s">
        <v>24</v>
      </c>
      <c r="AA4" t="s">
        <v>25</v>
      </c>
      <c r="AB4">
        <v>1030116280</v>
      </c>
      <c r="AC4">
        <v>0</v>
      </c>
      <c r="AD4">
        <v>10.022006988999999</v>
      </c>
      <c r="AE4">
        <v>10.022006988999999</v>
      </c>
      <c r="AF4">
        <v>10022.006989</v>
      </c>
      <c r="AH4" t="s">
        <v>10</v>
      </c>
      <c r="AI4">
        <f>_xlfn.STDEV.P(AF4:AF1048576)</f>
        <v>0</v>
      </c>
      <c r="AK4">
        <v>5001</v>
      </c>
      <c r="AL4" t="s">
        <v>22</v>
      </c>
      <c r="AM4" t="s">
        <v>23</v>
      </c>
      <c r="AN4">
        <v>1040659092</v>
      </c>
      <c r="AO4">
        <v>0</v>
      </c>
      <c r="AP4">
        <v>10.015198946</v>
      </c>
      <c r="AQ4">
        <v>10.015198946</v>
      </c>
      <c r="AR4">
        <v>10015.198946</v>
      </c>
      <c r="AT4" t="s">
        <v>10</v>
      </c>
      <c r="AU4">
        <f>_xlfn.STDEV.P(AR4:AR1048576)</f>
        <v>0</v>
      </c>
      <c r="AW4" s="5">
        <v>0.75</v>
      </c>
      <c r="AX4" s="2">
        <f>_xlfn.PERCENTILE.EXC(G4:G769,0.75)*1000*1000</f>
        <v>802.03999999994801</v>
      </c>
      <c r="AY4" s="2">
        <f>_xlfn.PERCENTILE.EXC(S4:S1043,0.75)*1000*1000</f>
        <v>401.97400000024845</v>
      </c>
      <c r="AZ4" s="2">
        <f>_xlfn.PERCENTILE.EXC(基準!S4:S423,0.75)*1000*1000</f>
        <v>397.92099999996748</v>
      </c>
    </row>
    <row r="5" spans="1:52">
      <c r="A5">
        <v>51132</v>
      </c>
      <c r="B5" t="s">
        <v>24</v>
      </c>
      <c r="C5" t="s">
        <v>25</v>
      </c>
      <c r="D5">
        <v>10645</v>
      </c>
      <c r="E5">
        <v>7.7381410600000002</v>
      </c>
      <c r="F5">
        <v>7.7385861870000001</v>
      </c>
      <c r="G5">
        <v>4.45126999999878E-4</v>
      </c>
      <c r="H5">
        <v>0.44512699999987798</v>
      </c>
      <c r="J5" t="s">
        <v>9</v>
      </c>
      <c r="K5">
        <f>VARPA(H4:H1048576)</f>
        <v>0.10947439153329665</v>
      </c>
      <c r="M5">
        <v>54487</v>
      </c>
      <c r="N5" t="s">
        <v>24</v>
      </c>
      <c r="O5" t="s">
        <v>25</v>
      </c>
      <c r="P5">
        <v>10843</v>
      </c>
      <c r="Q5">
        <v>1.700815916</v>
      </c>
      <c r="R5">
        <v>1.701087952</v>
      </c>
      <c r="S5">
        <v>2.7203599999992001E-4</v>
      </c>
      <c r="T5">
        <v>0.27203599999992001</v>
      </c>
      <c r="V5" t="s">
        <v>9</v>
      </c>
      <c r="W5">
        <f>VARPA(T4:T1048576)</f>
        <v>3.4789929783959686E-2</v>
      </c>
      <c r="AH5" t="s">
        <v>9</v>
      </c>
      <c r="AI5">
        <f>VARPA(AF4:AF1048576)</f>
        <v>0</v>
      </c>
      <c r="AT5" t="s">
        <v>9</v>
      </c>
      <c r="AU5">
        <f>VARPA(AR4:AR1048576)</f>
        <v>0</v>
      </c>
      <c r="AW5" s="2" t="s">
        <v>38</v>
      </c>
      <c r="AX5" s="2">
        <f>_xlfn.PERCENTILE.EXC(G4:G769,0.99)*1000*1000</f>
        <v>2995.0140000005699</v>
      </c>
      <c r="AY5" s="2">
        <f>_xlfn.PERCENTILE.EXC(S4:S1043,0.99)*1000*1000</f>
        <v>1465.3684400000116</v>
      </c>
      <c r="AZ5" s="2">
        <f>_xlfn.PERCENTILE.EXC(基準!S4:S423,0.99)*1000*1000</f>
        <v>537.61032999995564</v>
      </c>
    </row>
    <row r="6" spans="1:52">
      <c r="A6">
        <v>35672</v>
      </c>
      <c r="B6" t="s">
        <v>24</v>
      </c>
      <c r="C6" t="s">
        <v>25</v>
      </c>
      <c r="D6">
        <v>10645</v>
      </c>
      <c r="E6">
        <v>4.7005841730000002</v>
      </c>
      <c r="F6">
        <v>4.7010810379999999</v>
      </c>
      <c r="G6">
        <v>4.9686499999967895E-4</v>
      </c>
      <c r="H6">
        <v>0.49686499999967898</v>
      </c>
      <c r="J6" t="s">
        <v>15</v>
      </c>
      <c r="K6">
        <f>COUNT(H4:H1048576)</f>
        <v>766</v>
      </c>
      <c r="M6">
        <v>44600</v>
      </c>
      <c r="N6" t="s">
        <v>24</v>
      </c>
      <c r="O6" t="s">
        <v>25</v>
      </c>
      <c r="P6">
        <v>10843</v>
      </c>
      <c r="Q6">
        <v>1.6187748909999999</v>
      </c>
      <c r="R6">
        <v>1.619050026</v>
      </c>
      <c r="S6">
        <v>2.7513500000009202E-4</v>
      </c>
      <c r="T6">
        <v>0.275135000000092</v>
      </c>
      <c r="V6" t="s">
        <v>15</v>
      </c>
      <c r="W6">
        <f>COUNT(T4:T1048576)</f>
        <v>1040</v>
      </c>
      <c r="AH6" t="s">
        <v>15</v>
      </c>
      <c r="AI6">
        <f>COUNT(AF4:AF1048576)</f>
        <v>1</v>
      </c>
      <c r="AT6" t="s">
        <v>15</v>
      </c>
      <c r="AU6">
        <f>COUNT(AR4:AR1048576)</f>
        <v>1</v>
      </c>
      <c r="AW6" s="2" t="s">
        <v>39</v>
      </c>
      <c r="AX6" s="2">
        <f>MIN(G4:G769)*1000*1000</f>
        <v>382.89999999996297</v>
      </c>
      <c r="AY6" s="2">
        <f>MIN(S4:S1043)*1000*1000</f>
        <v>258.921999999994</v>
      </c>
      <c r="AZ6" s="2">
        <f>MIN(基準!S4:S423)*1000*1000</f>
        <v>298.02400000011795</v>
      </c>
    </row>
    <row r="7" spans="1:52">
      <c r="A7">
        <v>41246</v>
      </c>
      <c r="B7" t="s">
        <v>24</v>
      </c>
      <c r="C7" t="s">
        <v>25</v>
      </c>
      <c r="D7">
        <v>11635</v>
      </c>
      <c r="E7">
        <v>3.6634559630000001</v>
      </c>
      <c r="F7">
        <v>3.6639759540000001</v>
      </c>
      <c r="G7">
        <v>5.1999099999999699E-4</v>
      </c>
      <c r="H7">
        <v>0.51999099999999698</v>
      </c>
      <c r="J7" t="s">
        <v>7</v>
      </c>
      <c r="K7">
        <f>K4/SQRT(K6)</f>
        <v>1.1954788171533439E-2</v>
      </c>
      <c r="M7">
        <v>38027</v>
      </c>
      <c r="N7" t="s">
        <v>24</v>
      </c>
      <c r="O7" t="s">
        <v>25</v>
      </c>
      <c r="P7">
        <v>10843</v>
      </c>
      <c r="Q7">
        <v>1.811390877</v>
      </c>
      <c r="R7">
        <v>1.8116660120000001</v>
      </c>
      <c r="S7">
        <v>2.7513500000009202E-4</v>
      </c>
      <c r="T7">
        <v>0.275135000000092</v>
      </c>
      <c r="V7" t="s">
        <v>7</v>
      </c>
      <c r="W7">
        <f>W4/SQRT(W6)</f>
        <v>5.783757910001049E-3</v>
      </c>
      <c r="AH7" t="s">
        <v>7</v>
      </c>
      <c r="AI7">
        <f>AI4/SQRT(AI6)</f>
        <v>0</v>
      </c>
      <c r="AT7" t="s">
        <v>7</v>
      </c>
      <c r="AU7">
        <f>AU4/SQRT(AU6)</f>
        <v>0</v>
      </c>
      <c r="AW7" s="5">
        <v>0.25</v>
      </c>
      <c r="AX7" s="2">
        <f>_xlfn.PERCENTILE.EXC(G4:G769,0.25)*1000*1000</f>
        <v>769.13799999989101</v>
      </c>
      <c r="AY7" s="2">
        <f>_xlfn.PERCENTILE.EXC(S4:S1043,0.25)*1000*1000</f>
        <v>333.07100000001799</v>
      </c>
      <c r="AZ7" s="2">
        <f>_xlfn.PERCENTILE.EXC(基準!S4:S423,0.25)*1000*1000</f>
        <v>361.91900000012623</v>
      </c>
    </row>
    <row r="8" spans="1:52">
      <c r="A8">
        <v>52718</v>
      </c>
      <c r="B8" t="s">
        <v>24</v>
      </c>
      <c r="C8" t="s">
        <v>25</v>
      </c>
      <c r="D8">
        <v>10711</v>
      </c>
      <c r="E8">
        <v>5.7527182100000003</v>
      </c>
      <c r="F8">
        <v>5.7532432079999998</v>
      </c>
      <c r="G8">
        <v>5.2499799999949903E-4</v>
      </c>
      <c r="H8">
        <v>0.52499799999949903</v>
      </c>
      <c r="J8" t="s">
        <v>11</v>
      </c>
      <c r="K8">
        <f>K7*1.96</f>
        <v>2.343138481620554E-2</v>
      </c>
      <c r="M8">
        <v>55194</v>
      </c>
      <c r="N8" t="s">
        <v>24</v>
      </c>
      <c r="O8" t="s">
        <v>25</v>
      </c>
      <c r="P8">
        <v>10843</v>
      </c>
      <c r="Q8">
        <v>1.6410079</v>
      </c>
      <c r="R8">
        <v>1.6412839889999999</v>
      </c>
      <c r="S8">
        <v>2.76088999999979E-4</v>
      </c>
      <c r="T8">
        <v>0.27608899999997899</v>
      </c>
      <c r="V8" t="s">
        <v>11</v>
      </c>
      <c r="W8">
        <f>W7*1.96</f>
        <v>1.1336165503602056E-2</v>
      </c>
      <c r="AH8" t="s">
        <v>11</v>
      </c>
      <c r="AI8">
        <f>AI7*1.96</f>
        <v>0</v>
      </c>
      <c r="AT8" t="s">
        <v>11</v>
      </c>
      <c r="AU8">
        <f>AU7*1.96</f>
        <v>0</v>
      </c>
      <c r="AW8" s="2" t="s">
        <v>40</v>
      </c>
      <c r="AX8" s="2">
        <f>_xlfn.PERCENTILE.EXC(G4:G769,0.5)*1000*1000</f>
        <v>785.82799999970996</v>
      </c>
      <c r="AY8" s="2">
        <f>_xlfn.PERCENTILE.EXC(S4:S1043,0.5)*1000*1000</f>
        <v>362.87350000008252</v>
      </c>
      <c r="AZ8" s="2">
        <f>_xlfn.PERCENTILE.EXC(基準!S4:S423,0.5)*1000*1000</f>
        <v>386.95299999993949</v>
      </c>
    </row>
    <row r="9" spans="1:52">
      <c r="A9">
        <v>52876</v>
      </c>
      <c r="B9" t="s">
        <v>24</v>
      </c>
      <c r="C9" t="s">
        <v>25</v>
      </c>
      <c r="D9">
        <v>11569</v>
      </c>
      <c r="E9">
        <v>4.0724790100000003</v>
      </c>
      <c r="F9">
        <v>4.0730199809999998</v>
      </c>
      <c r="G9">
        <v>5.4097099999950095E-4</v>
      </c>
      <c r="H9">
        <v>0.54097099999950105</v>
      </c>
      <c r="J9" t="s">
        <v>12</v>
      </c>
      <c r="K9">
        <f>K7*2.576</f>
        <v>3.0795534329870141E-2</v>
      </c>
      <c r="M9">
        <v>58694</v>
      </c>
      <c r="N9" t="s">
        <v>24</v>
      </c>
      <c r="O9" t="s">
        <v>25</v>
      </c>
      <c r="P9">
        <v>10777</v>
      </c>
      <c r="Q9">
        <v>2.406056881</v>
      </c>
      <c r="R9">
        <v>2.406333923</v>
      </c>
      <c r="S9">
        <v>2.7704200000000501E-4</v>
      </c>
      <c r="T9">
        <v>0.27704200000000501</v>
      </c>
      <c r="V9" t="s">
        <v>12</v>
      </c>
      <c r="W9">
        <f>W7*2.576</f>
        <v>1.4898960376162703E-2</v>
      </c>
      <c r="AH9" t="s">
        <v>12</v>
      </c>
      <c r="AI9">
        <f>AI7*2.576</f>
        <v>0</v>
      </c>
      <c r="AT9" t="s">
        <v>12</v>
      </c>
      <c r="AU9">
        <f>AU7*2.576</f>
        <v>0</v>
      </c>
      <c r="AW9" s="2" t="s">
        <v>44</v>
      </c>
      <c r="AX9">
        <v>873</v>
      </c>
      <c r="AY9">
        <v>883</v>
      </c>
      <c r="AZ9" s="2">
        <v>889</v>
      </c>
    </row>
    <row r="10" spans="1:52">
      <c r="A10">
        <v>46294</v>
      </c>
      <c r="B10" t="s">
        <v>24</v>
      </c>
      <c r="C10" t="s">
        <v>25</v>
      </c>
      <c r="D10">
        <v>10711</v>
      </c>
      <c r="E10">
        <v>6.1989970210000003</v>
      </c>
      <c r="F10">
        <v>6.1995441910000002</v>
      </c>
      <c r="G10">
        <v>5.4716999999993E-4</v>
      </c>
      <c r="H10">
        <v>0.54716999999992999</v>
      </c>
      <c r="J10" t="s">
        <v>16</v>
      </c>
      <c r="K10">
        <f>_xlfn.PERCENTILE.EXC(H4:H1048576,0.95)</f>
        <v>1.0389447000000473</v>
      </c>
      <c r="M10">
        <v>58694</v>
      </c>
      <c r="N10" t="s">
        <v>24</v>
      </c>
      <c r="O10" t="s">
        <v>25</v>
      </c>
      <c r="P10">
        <v>10777</v>
      </c>
      <c r="Q10">
        <v>2.406056881</v>
      </c>
      <c r="R10">
        <v>2.406333923</v>
      </c>
      <c r="S10">
        <v>2.7704200000000501E-4</v>
      </c>
      <c r="T10">
        <v>0.27704200000000501</v>
      </c>
      <c r="V10" t="s">
        <v>16</v>
      </c>
      <c r="W10">
        <f>_xlfn.PERCENTILE.EXC(T4:T1048576,0.95)</f>
        <v>0.64663924999998856</v>
      </c>
      <c r="AH10" t="s">
        <v>16</v>
      </c>
      <c r="AI10" t="e">
        <f>_xlfn.PERCENTILE.EXC(AF4:AF1048576,0.95)</f>
        <v>#NUM!</v>
      </c>
      <c r="AT10" t="s">
        <v>16</v>
      </c>
      <c r="AU10" t="e">
        <f>_xlfn.PERCENTILE.EXC(AR4:AR1048576,0.95)</f>
        <v>#NUM!</v>
      </c>
      <c r="AX10">
        <v>5.69</v>
      </c>
      <c r="AY10">
        <v>7.69</v>
      </c>
      <c r="AZ10" s="2">
        <v>4.34</v>
      </c>
    </row>
    <row r="11" spans="1:52">
      <c r="A11">
        <v>36793</v>
      </c>
      <c r="B11" t="s">
        <v>24</v>
      </c>
      <c r="C11" t="s">
        <v>25</v>
      </c>
      <c r="D11">
        <v>10645</v>
      </c>
      <c r="E11">
        <v>3.6635749340000001</v>
      </c>
      <c r="F11">
        <v>3.664157152</v>
      </c>
      <c r="G11">
        <v>5.8221799999991198E-4</v>
      </c>
      <c r="H11">
        <v>0.58221799999991197</v>
      </c>
      <c r="J11" t="s">
        <v>17</v>
      </c>
      <c r="K11">
        <f>_xlfn.PERCENTILE.EXC(H4:H1048576,0.99)</f>
        <v>2.9950140000005701</v>
      </c>
      <c r="M11">
        <v>51212</v>
      </c>
      <c r="N11" t="s">
        <v>24</v>
      </c>
      <c r="O11" t="s">
        <v>25</v>
      </c>
      <c r="P11">
        <v>10843</v>
      </c>
      <c r="Q11">
        <v>2.2513899799999999</v>
      </c>
      <c r="R11">
        <v>2.2516679759999998</v>
      </c>
      <c r="S11">
        <v>2.7799599999989101E-4</v>
      </c>
      <c r="T11">
        <v>0.277995999999891</v>
      </c>
      <c r="V11" t="s">
        <v>17</v>
      </c>
      <c r="W11">
        <f>_xlfn.PERCENTILE.EXC(T4:T1048576,0.99)</f>
        <v>1.4653684400000115</v>
      </c>
      <c r="AH11" t="s">
        <v>17</v>
      </c>
      <c r="AI11" t="e">
        <f>_xlfn.PERCENTILE.EXC(AF4:AF1048576,0.99)</f>
        <v>#NUM!</v>
      </c>
      <c r="AT11" t="s">
        <v>17</v>
      </c>
      <c r="AU11" t="e">
        <f>_xlfn.PERCENTILE.EXC(AR4:AR1048576,0.99)</f>
        <v>#NUM!</v>
      </c>
    </row>
    <row r="12" spans="1:52">
      <c r="A12">
        <v>40672</v>
      </c>
      <c r="B12" t="s">
        <v>24</v>
      </c>
      <c r="C12" t="s">
        <v>25</v>
      </c>
      <c r="D12">
        <v>10645</v>
      </c>
      <c r="E12">
        <v>2.597412109</v>
      </c>
      <c r="F12">
        <v>2.59800005</v>
      </c>
      <c r="G12">
        <v>5.8794100000003602E-4</v>
      </c>
      <c r="H12">
        <v>0.58794100000003602</v>
      </c>
      <c r="M12">
        <v>37372</v>
      </c>
      <c r="N12" t="s">
        <v>24</v>
      </c>
      <c r="O12" t="s">
        <v>25</v>
      </c>
      <c r="P12">
        <v>10843</v>
      </c>
      <c r="Q12">
        <v>1.650735855</v>
      </c>
      <c r="R12">
        <v>1.6510138510000001</v>
      </c>
      <c r="S12">
        <v>2.77996000000113E-4</v>
      </c>
      <c r="T12">
        <v>0.27799600000011299</v>
      </c>
      <c r="AH12" t="s">
        <v>26</v>
      </c>
      <c r="AI12">
        <f>AB4/AE4/1024/1024*8</f>
        <v>784.19058396284208</v>
      </c>
      <c r="AT12" t="s">
        <v>26</v>
      </c>
      <c r="AU12">
        <f>AN4*8/AQ4/1024/1024</f>
        <v>792.75497453512003</v>
      </c>
    </row>
    <row r="13" spans="1:52">
      <c r="A13">
        <v>41841</v>
      </c>
      <c r="B13" t="s">
        <v>24</v>
      </c>
      <c r="C13" t="s">
        <v>25</v>
      </c>
      <c r="D13">
        <v>10645</v>
      </c>
      <c r="E13">
        <v>5.2277081010000002</v>
      </c>
      <c r="F13">
        <v>5.2283020020000004</v>
      </c>
      <c r="G13">
        <v>5.9390100000022896E-4</v>
      </c>
      <c r="H13">
        <v>0.59390100000022905</v>
      </c>
      <c r="M13">
        <v>41552</v>
      </c>
      <c r="N13" t="s">
        <v>24</v>
      </c>
      <c r="O13" t="s">
        <v>25</v>
      </c>
      <c r="P13">
        <v>10843</v>
      </c>
      <c r="Q13">
        <v>2.692409992</v>
      </c>
      <c r="R13">
        <v>2.6926908489999999</v>
      </c>
      <c r="S13">
        <v>2.8085699999991199E-4</v>
      </c>
      <c r="T13">
        <v>0.28085699999991198</v>
      </c>
    </row>
    <row r="14" spans="1:52">
      <c r="A14">
        <v>51703</v>
      </c>
      <c r="B14" t="s">
        <v>24</v>
      </c>
      <c r="C14" t="s">
        <v>25</v>
      </c>
      <c r="D14">
        <v>10645</v>
      </c>
      <c r="E14">
        <v>5.3311460019999997</v>
      </c>
      <c r="F14">
        <v>5.3317451480000004</v>
      </c>
      <c r="G14">
        <v>5.9914600000077201E-4</v>
      </c>
      <c r="H14">
        <v>0.59914600000077201</v>
      </c>
      <c r="M14">
        <v>41552</v>
      </c>
      <c r="N14" t="s">
        <v>24</v>
      </c>
      <c r="O14" t="s">
        <v>25</v>
      </c>
      <c r="P14">
        <v>10843</v>
      </c>
      <c r="Q14">
        <v>2.692409992</v>
      </c>
      <c r="R14">
        <v>2.6926908489999999</v>
      </c>
      <c r="S14">
        <v>2.8085699999991199E-4</v>
      </c>
      <c r="T14">
        <v>0.28085699999991198</v>
      </c>
    </row>
    <row r="15" spans="1:52">
      <c r="A15">
        <v>35994</v>
      </c>
      <c r="B15" t="s">
        <v>24</v>
      </c>
      <c r="C15" t="s">
        <v>25</v>
      </c>
      <c r="D15">
        <v>11569</v>
      </c>
      <c r="E15">
        <v>5.3796889779999999</v>
      </c>
      <c r="F15">
        <v>5.3802969459999996</v>
      </c>
      <c r="G15">
        <v>6.0796799999973596E-4</v>
      </c>
      <c r="H15">
        <v>0.60796799999973605</v>
      </c>
      <c r="M15">
        <v>42716</v>
      </c>
      <c r="N15" t="s">
        <v>24</v>
      </c>
      <c r="O15" t="s">
        <v>25</v>
      </c>
      <c r="P15">
        <v>10843</v>
      </c>
      <c r="Q15">
        <v>0.57683300999999998</v>
      </c>
      <c r="R15">
        <v>0.577113867</v>
      </c>
      <c r="S15">
        <v>2.8085700000002301E-4</v>
      </c>
      <c r="T15">
        <v>0.280857000000023</v>
      </c>
    </row>
    <row r="16" spans="1:52">
      <c r="A16">
        <v>46562</v>
      </c>
      <c r="B16" t="s">
        <v>24</v>
      </c>
      <c r="C16" t="s">
        <v>25</v>
      </c>
      <c r="D16">
        <v>11635</v>
      </c>
      <c r="E16">
        <v>3.8831939700000002</v>
      </c>
      <c r="F16">
        <v>3.8838050370000001</v>
      </c>
      <c r="G16">
        <v>6.11066999999909E-4</v>
      </c>
      <c r="H16">
        <v>0.61106699999990899</v>
      </c>
      <c r="M16">
        <v>33692</v>
      </c>
      <c r="N16" t="s">
        <v>24</v>
      </c>
      <c r="O16" t="s">
        <v>25</v>
      </c>
      <c r="P16">
        <v>10843</v>
      </c>
      <c r="Q16">
        <v>2.1172318460000001</v>
      </c>
      <c r="R16">
        <v>2.1175129410000002</v>
      </c>
      <c r="S16">
        <v>2.81095000000064E-4</v>
      </c>
      <c r="T16">
        <v>0.28109500000006399</v>
      </c>
    </row>
    <row r="17" spans="1:20">
      <c r="A17">
        <v>56866</v>
      </c>
      <c r="B17" t="s">
        <v>24</v>
      </c>
      <c r="C17" t="s">
        <v>25</v>
      </c>
      <c r="D17">
        <v>11569</v>
      </c>
      <c r="E17">
        <v>4.9409711359999999</v>
      </c>
      <c r="F17">
        <v>4.9415919779999999</v>
      </c>
      <c r="G17">
        <v>6.2084200000001E-4</v>
      </c>
      <c r="H17">
        <v>0.62084200000001</v>
      </c>
      <c r="M17">
        <v>56864</v>
      </c>
      <c r="N17" t="s">
        <v>24</v>
      </c>
      <c r="O17" t="s">
        <v>25</v>
      </c>
      <c r="P17">
        <v>10843</v>
      </c>
      <c r="Q17">
        <v>1.6215109830000001</v>
      </c>
      <c r="R17">
        <v>1.6217980380000001</v>
      </c>
      <c r="S17">
        <v>2.8705500000003598E-4</v>
      </c>
      <c r="T17">
        <v>0.28705500000003598</v>
      </c>
    </row>
    <row r="18" spans="1:20">
      <c r="A18">
        <v>45450</v>
      </c>
      <c r="B18" t="s">
        <v>24</v>
      </c>
      <c r="C18" t="s">
        <v>25</v>
      </c>
      <c r="D18">
        <v>10645</v>
      </c>
      <c r="E18">
        <v>4.2573041920000003</v>
      </c>
      <c r="F18">
        <v>4.2579250340000003</v>
      </c>
      <c r="G18">
        <v>6.2084200000001E-4</v>
      </c>
      <c r="H18">
        <v>0.62084200000001</v>
      </c>
      <c r="M18">
        <v>55433</v>
      </c>
      <c r="N18" t="s">
        <v>24</v>
      </c>
      <c r="O18" t="s">
        <v>25</v>
      </c>
      <c r="P18">
        <v>10843</v>
      </c>
      <c r="Q18">
        <v>2.1774649620000002</v>
      </c>
      <c r="R18">
        <v>2.1777520180000001</v>
      </c>
      <c r="S18">
        <v>2.8705599999989602E-4</v>
      </c>
      <c r="T18">
        <v>0.28705599999989601</v>
      </c>
    </row>
    <row r="19" spans="1:20">
      <c r="A19">
        <v>51045</v>
      </c>
      <c r="B19" t="s">
        <v>24</v>
      </c>
      <c r="C19" t="s">
        <v>25</v>
      </c>
      <c r="D19">
        <v>10645</v>
      </c>
      <c r="E19">
        <v>7.7031121249999996</v>
      </c>
      <c r="F19">
        <v>7.7037332059999999</v>
      </c>
      <c r="G19">
        <v>6.2108100000024503E-4</v>
      </c>
      <c r="H19">
        <v>0.62108100000024502</v>
      </c>
      <c r="M19">
        <v>35994</v>
      </c>
      <c r="N19" t="s">
        <v>24</v>
      </c>
      <c r="O19" t="s">
        <v>25</v>
      </c>
      <c r="P19">
        <v>10843</v>
      </c>
      <c r="Q19">
        <v>0.79742693899999995</v>
      </c>
      <c r="R19">
        <v>0.79771399499999995</v>
      </c>
      <c r="S19">
        <v>2.8705600000000699E-4</v>
      </c>
      <c r="T19">
        <v>0.28705600000000697</v>
      </c>
    </row>
    <row r="20" spans="1:20">
      <c r="A20">
        <v>56877</v>
      </c>
      <c r="B20" t="s">
        <v>24</v>
      </c>
      <c r="C20" t="s">
        <v>25</v>
      </c>
      <c r="D20">
        <v>10645</v>
      </c>
      <c r="E20">
        <v>5.6319952009999996</v>
      </c>
      <c r="F20">
        <v>5.6326169970000004</v>
      </c>
      <c r="G20">
        <v>6.2179600000078397E-4</v>
      </c>
      <c r="H20">
        <v>0.62179600000078405</v>
      </c>
      <c r="M20">
        <v>60244</v>
      </c>
      <c r="N20" t="s">
        <v>24</v>
      </c>
      <c r="O20" t="s">
        <v>25</v>
      </c>
      <c r="P20">
        <v>10843</v>
      </c>
      <c r="Q20">
        <v>0.87723898899999997</v>
      </c>
      <c r="R20">
        <v>0.87752604499999998</v>
      </c>
      <c r="S20">
        <v>2.8705600000000699E-4</v>
      </c>
      <c r="T20">
        <v>0.28705600000000697</v>
      </c>
    </row>
    <row r="21" spans="1:20">
      <c r="A21">
        <v>38780</v>
      </c>
      <c r="B21" t="s">
        <v>24</v>
      </c>
      <c r="C21" t="s">
        <v>25</v>
      </c>
      <c r="D21">
        <v>11635</v>
      </c>
      <c r="E21">
        <v>4.467864037</v>
      </c>
      <c r="F21">
        <v>4.4684860710000001</v>
      </c>
      <c r="G21">
        <v>6.2203400000004905E-4</v>
      </c>
      <c r="H21">
        <v>0.62203400000004905</v>
      </c>
      <c r="M21">
        <v>53901</v>
      </c>
      <c r="N21" t="s">
        <v>24</v>
      </c>
      <c r="O21" t="s">
        <v>25</v>
      </c>
      <c r="P21">
        <v>10843</v>
      </c>
      <c r="Q21">
        <v>1.6310269829999999</v>
      </c>
      <c r="R21">
        <v>1.631315947</v>
      </c>
      <c r="S21">
        <v>2.8896400000011298E-4</v>
      </c>
      <c r="T21">
        <v>0.28896400000011302</v>
      </c>
    </row>
    <row r="22" spans="1:20">
      <c r="A22">
        <v>33281</v>
      </c>
      <c r="B22" t="s">
        <v>24</v>
      </c>
      <c r="C22" t="s">
        <v>25</v>
      </c>
      <c r="D22">
        <v>11569</v>
      </c>
      <c r="E22">
        <v>4.1847260000000004</v>
      </c>
      <c r="F22">
        <v>4.1853499410000001</v>
      </c>
      <c r="G22">
        <v>6.2394099999973896E-4</v>
      </c>
      <c r="H22">
        <v>0.62394099999973895</v>
      </c>
      <c r="M22">
        <v>43229</v>
      </c>
      <c r="N22" t="s">
        <v>24</v>
      </c>
      <c r="O22" t="s">
        <v>25</v>
      </c>
      <c r="P22">
        <v>10843</v>
      </c>
      <c r="Q22">
        <v>3.9649469850000001</v>
      </c>
      <c r="R22">
        <v>3.965236902</v>
      </c>
      <c r="S22">
        <v>2.89916999999917E-4</v>
      </c>
      <c r="T22">
        <v>0.28991699999991699</v>
      </c>
    </row>
    <row r="23" spans="1:20">
      <c r="A23">
        <v>33164</v>
      </c>
      <c r="B23" t="s">
        <v>24</v>
      </c>
      <c r="C23" t="s">
        <v>25</v>
      </c>
      <c r="D23">
        <v>10645</v>
      </c>
      <c r="E23">
        <v>6.2245519160000002</v>
      </c>
      <c r="F23">
        <v>6.2251760960000002</v>
      </c>
      <c r="G23">
        <v>6.2417999999997398E-4</v>
      </c>
      <c r="H23">
        <v>0.62417999999997398</v>
      </c>
      <c r="M23">
        <v>51636</v>
      </c>
      <c r="N23" t="s">
        <v>24</v>
      </c>
      <c r="O23" t="s">
        <v>25</v>
      </c>
      <c r="P23">
        <v>10843</v>
      </c>
      <c r="Q23">
        <v>2.478730917</v>
      </c>
      <c r="R23">
        <v>2.479022026</v>
      </c>
      <c r="S23">
        <v>2.9110899999995599E-4</v>
      </c>
      <c r="T23">
        <v>0.29110899999995599</v>
      </c>
    </row>
    <row r="24" spans="1:20">
      <c r="A24">
        <v>53009</v>
      </c>
      <c r="B24" t="s">
        <v>24</v>
      </c>
      <c r="C24" t="s">
        <v>25</v>
      </c>
      <c r="D24">
        <v>10645</v>
      </c>
      <c r="E24">
        <v>3.6600790019999998</v>
      </c>
      <c r="F24">
        <v>3.6607041360000001</v>
      </c>
      <c r="G24">
        <v>6.2513400000030396E-4</v>
      </c>
      <c r="H24">
        <v>0.62513400000030395</v>
      </c>
      <c r="M24">
        <v>45438</v>
      </c>
      <c r="N24" t="s">
        <v>24</v>
      </c>
      <c r="O24" t="s">
        <v>25</v>
      </c>
      <c r="P24">
        <v>10843</v>
      </c>
      <c r="Q24">
        <v>3.616087914</v>
      </c>
      <c r="R24">
        <v>3.6163790229999999</v>
      </c>
      <c r="S24">
        <v>2.9110899999995599E-4</v>
      </c>
      <c r="T24">
        <v>0.29110899999995599</v>
      </c>
    </row>
    <row r="25" spans="1:20">
      <c r="A25">
        <v>40778</v>
      </c>
      <c r="B25" t="s">
        <v>24</v>
      </c>
      <c r="C25" t="s">
        <v>25</v>
      </c>
      <c r="D25">
        <v>10645</v>
      </c>
      <c r="E25">
        <v>4.3694930080000001</v>
      </c>
      <c r="F25">
        <v>4.3701200489999996</v>
      </c>
      <c r="G25">
        <v>6.2704099999955E-4</v>
      </c>
      <c r="H25">
        <v>0.62704099999954999</v>
      </c>
      <c r="M25">
        <v>43615</v>
      </c>
      <c r="N25" t="s">
        <v>24</v>
      </c>
      <c r="O25" t="s">
        <v>25</v>
      </c>
      <c r="P25">
        <v>10843</v>
      </c>
      <c r="Q25">
        <v>0.91519403499999996</v>
      </c>
      <c r="R25">
        <v>0.91548585900000001</v>
      </c>
      <c r="S25">
        <v>2.91824000000051E-4</v>
      </c>
      <c r="T25">
        <v>0.29182400000005099</v>
      </c>
    </row>
    <row r="26" spans="1:20">
      <c r="A26">
        <v>47944</v>
      </c>
      <c r="B26" t="s">
        <v>24</v>
      </c>
      <c r="C26" t="s">
        <v>25</v>
      </c>
      <c r="D26">
        <v>10645</v>
      </c>
      <c r="E26">
        <v>7.7378940580000002</v>
      </c>
      <c r="F26">
        <v>7.7385220529999996</v>
      </c>
      <c r="G26">
        <v>6.2799499999943698E-4</v>
      </c>
      <c r="H26">
        <v>0.62799499999943698</v>
      </c>
      <c r="M26">
        <v>51773</v>
      </c>
      <c r="N26" t="s">
        <v>24</v>
      </c>
      <c r="O26" t="s">
        <v>25</v>
      </c>
      <c r="P26">
        <v>10777</v>
      </c>
      <c r="Q26">
        <v>0.90547585500000005</v>
      </c>
      <c r="R26">
        <v>0.90576887100000003</v>
      </c>
      <c r="S26">
        <v>2.9301599999997902E-4</v>
      </c>
      <c r="T26">
        <v>0.29301599999997902</v>
      </c>
    </row>
    <row r="27" spans="1:20">
      <c r="A27">
        <v>48196</v>
      </c>
      <c r="B27" t="s">
        <v>24</v>
      </c>
      <c r="C27" t="s">
        <v>25</v>
      </c>
      <c r="D27">
        <v>10645</v>
      </c>
      <c r="E27">
        <v>3.2780680659999999</v>
      </c>
      <c r="F27">
        <v>3.2786979679999999</v>
      </c>
      <c r="G27">
        <v>6.2990200000001496E-4</v>
      </c>
      <c r="H27">
        <v>0.62990200000001495</v>
      </c>
      <c r="M27">
        <v>51246</v>
      </c>
      <c r="N27" t="s">
        <v>24</v>
      </c>
      <c r="O27" t="s">
        <v>25</v>
      </c>
      <c r="P27">
        <v>10843</v>
      </c>
      <c r="Q27">
        <v>4.4055939000000002E-2</v>
      </c>
      <c r="R27">
        <v>4.4348955000000002E-2</v>
      </c>
      <c r="S27">
        <v>2.93016E-4</v>
      </c>
      <c r="T27">
        <v>0.293016</v>
      </c>
    </row>
    <row r="28" spans="1:20">
      <c r="A28">
        <v>52508</v>
      </c>
      <c r="B28" t="s">
        <v>24</v>
      </c>
      <c r="C28" t="s">
        <v>25</v>
      </c>
      <c r="D28">
        <v>10645</v>
      </c>
      <c r="E28">
        <v>3.4112639429999998</v>
      </c>
      <c r="F28">
        <v>3.411894083</v>
      </c>
      <c r="G28">
        <v>6.3014000000016703E-4</v>
      </c>
      <c r="H28">
        <v>0.63014000000016701</v>
      </c>
      <c r="M28">
        <v>50861</v>
      </c>
      <c r="N28" t="s">
        <v>24</v>
      </c>
      <c r="O28" t="s">
        <v>25</v>
      </c>
      <c r="P28">
        <v>10843</v>
      </c>
      <c r="Q28">
        <v>5.6046009000000001E-2</v>
      </c>
      <c r="R28">
        <v>5.6339025000000001E-2</v>
      </c>
      <c r="S28">
        <v>2.93016E-4</v>
      </c>
      <c r="T28">
        <v>0.293016</v>
      </c>
    </row>
    <row r="29" spans="1:20">
      <c r="A29">
        <v>32798</v>
      </c>
      <c r="B29" t="s">
        <v>24</v>
      </c>
      <c r="C29" t="s">
        <v>25</v>
      </c>
      <c r="D29">
        <v>11635</v>
      </c>
      <c r="E29">
        <v>5.098855972</v>
      </c>
      <c r="F29">
        <v>5.0994861130000002</v>
      </c>
      <c r="G29">
        <v>6.3014100000024999E-4</v>
      </c>
      <c r="H29">
        <v>0.63014100000024997</v>
      </c>
      <c r="M29">
        <v>34678</v>
      </c>
      <c r="N29" t="s">
        <v>24</v>
      </c>
      <c r="O29" t="s">
        <v>25</v>
      </c>
      <c r="P29">
        <v>10843</v>
      </c>
      <c r="Q29">
        <v>0.11499094999999999</v>
      </c>
      <c r="R29">
        <v>0.115285873</v>
      </c>
      <c r="S29">
        <v>2.94923000000002E-4</v>
      </c>
      <c r="T29">
        <v>0.29492300000000199</v>
      </c>
    </row>
    <row r="30" spans="1:20">
      <c r="A30">
        <v>58757</v>
      </c>
      <c r="B30" t="s">
        <v>24</v>
      </c>
      <c r="C30" t="s">
        <v>25</v>
      </c>
      <c r="D30">
        <v>10645</v>
      </c>
      <c r="E30">
        <v>7.7578830720000003</v>
      </c>
      <c r="F30">
        <v>7.7585229870000001</v>
      </c>
      <c r="G30">
        <v>6.3991499999982405E-4</v>
      </c>
      <c r="H30">
        <v>0.63991499999982404</v>
      </c>
      <c r="M30">
        <v>43768</v>
      </c>
      <c r="N30" t="s">
        <v>24</v>
      </c>
      <c r="O30" t="s">
        <v>25</v>
      </c>
      <c r="P30">
        <v>10843</v>
      </c>
      <c r="Q30">
        <v>0.81846904799999998</v>
      </c>
      <c r="R30">
        <v>0.81876492499999998</v>
      </c>
      <c r="S30">
        <v>2.9587699999999902E-4</v>
      </c>
      <c r="T30">
        <v>0.295876999999999</v>
      </c>
    </row>
    <row r="31" spans="1:20">
      <c r="A31">
        <v>37858</v>
      </c>
      <c r="B31" t="s">
        <v>24</v>
      </c>
      <c r="C31" t="s">
        <v>25</v>
      </c>
      <c r="D31">
        <v>10645</v>
      </c>
      <c r="E31">
        <v>4.1475460530000001</v>
      </c>
      <c r="F31">
        <v>4.1481890679999998</v>
      </c>
      <c r="G31">
        <v>6.4301499999963596E-4</v>
      </c>
      <c r="H31">
        <v>0.64301499999963596</v>
      </c>
      <c r="M31">
        <v>51063</v>
      </c>
      <c r="N31" t="s">
        <v>24</v>
      </c>
      <c r="O31" t="s">
        <v>25</v>
      </c>
      <c r="P31">
        <v>10843</v>
      </c>
      <c r="Q31">
        <v>1.5497829910000001</v>
      </c>
      <c r="R31">
        <v>1.550078869</v>
      </c>
      <c r="S31">
        <v>2.9587799999997101E-4</v>
      </c>
      <c r="T31">
        <v>0.295877999999971</v>
      </c>
    </row>
    <row r="32" spans="1:20">
      <c r="A32">
        <v>49273</v>
      </c>
      <c r="B32" t="s">
        <v>24</v>
      </c>
      <c r="C32" t="s">
        <v>25</v>
      </c>
      <c r="D32">
        <v>11635</v>
      </c>
      <c r="E32">
        <v>5.087065935</v>
      </c>
      <c r="F32">
        <v>5.0877110959999996</v>
      </c>
      <c r="G32">
        <v>6.45160999999561E-4</v>
      </c>
      <c r="H32">
        <v>0.645160999999561</v>
      </c>
      <c r="M32">
        <v>43614</v>
      </c>
      <c r="N32" t="s">
        <v>24</v>
      </c>
      <c r="O32" t="s">
        <v>25</v>
      </c>
      <c r="P32">
        <v>10843</v>
      </c>
      <c r="Q32">
        <v>3.0631198880000001</v>
      </c>
      <c r="R32">
        <v>3.0634169579999999</v>
      </c>
      <c r="S32">
        <v>2.9706999999978801E-4</v>
      </c>
      <c r="T32">
        <v>0.297069999999788</v>
      </c>
    </row>
    <row r="33" spans="1:20">
      <c r="A33">
        <v>45584</v>
      </c>
      <c r="B33" t="s">
        <v>24</v>
      </c>
      <c r="C33" t="s">
        <v>25</v>
      </c>
      <c r="D33">
        <v>10645</v>
      </c>
      <c r="E33">
        <v>3.4904129510000002</v>
      </c>
      <c r="F33">
        <v>3.491063118</v>
      </c>
      <c r="G33">
        <v>6.5016699999986805E-4</v>
      </c>
      <c r="H33">
        <v>0.65016699999986804</v>
      </c>
      <c r="M33">
        <v>53370</v>
      </c>
      <c r="N33" t="s">
        <v>24</v>
      </c>
      <c r="O33" t="s">
        <v>25</v>
      </c>
      <c r="P33">
        <v>10777</v>
      </c>
      <c r="Q33">
        <v>1.8066549300000001</v>
      </c>
      <c r="R33">
        <v>1.8069529529999999</v>
      </c>
      <c r="S33">
        <v>2.9802299999981402E-4</v>
      </c>
      <c r="T33">
        <v>0.29802299999981402</v>
      </c>
    </row>
    <row r="34" spans="1:20">
      <c r="A34">
        <v>50730</v>
      </c>
      <c r="B34" t="s">
        <v>24</v>
      </c>
      <c r="C34" t="s">
        <v>25</v>
      </c>
      <c r="D34">
        <v>10645</v>
      </c>
      <c r="E34">
        <v>5.4300971029999996</v>
      </c>
      <c r="F34">
        <v>5.4307491780000001</v>
      </c>
      <c r="G34">
        <v>6.5207500000052899E-4</v>
      </c>
      <c r="H34">
        <v>0.65207500000052898</v>
      </c>
      <c r="M34">
        <v>37324</v>
      </c>
      <c r="N34" t="s">
        <v>24</v>
      </c>
      <c r="O34" t="s">
        <v>25</v>
      </c>
      <c r="P34">
        <v>10843</v>
      </c>
      <c r="Q34">
        <v>4.1639800000000003E-3</v>
      </c>
      <c r="R34">
        <v>4.4620040000000003E-3</v>
      </c>
      <c r="S34">
        <v>2.9802399999999998E-4</v>
      </c>
      <c r="T34">
        <v>0.29802400000000001</v>
      </c>
    </row>
    <row r="35" spans="1:20">
      <c r="A35">
        <v>58611</v>
      </c>
      <c r="B35" t="s">
        <v>24</v>
      </c>
      <c r="C35" t="s">
        <v>25</v>
      </c>
      <c r="D35">
        <v>10645</v>
      </c>
      <c r="E35">
        <v>4.7494370940000001</v>
      </c>
      <c r="F35">
        <v>4.7500960829999999</v>
      </c>
      <c r="G35">
        <v>6.5898899999972105E-4</v>
      </c>
      <c r="H35">
        <v>0.65898899999972105</v>
      </c>
      <c r="M35">
        <v>54438</v>
      </c>
      <c r="N35" t="s">
        <v>24</v>
      </c>
      <c r="O35" t="s">
        <v>25</v>
      </c>
      <c r="P35">
        <v>10777</v>
      </c>
      <c r="Q35">
        <v>2.3799698349999998</v>
      </c>
      <c r="R35">
        <v>2.3802678589999999</v>
      </c>
      <c r="S35">
        <v>2.9802400000011799E-4</v>
      </c>
      <c r="T35">
        <v>0.29802400000011797</v>
      </c>
    </row>
    <row r="36" spans="1:20">
      <c r="A36">
        <v>54374</v>
      </c>
      <c r="B36" t="s">
        <v>24</v>
      </c>
      <c r="C36" t="s">
        <v>25</v>
      </c>
      <c r="D36">
        <v>11635</v>
      </c>
      <c r="E36">
        <v>3.712317944</v>
      </c>
      <c r="F36">
        <v>3.7129800319999999</v>
      </c>
      <c r="G36">
        <v>6.6208799999989399E-4</v>
      </c>
      <c r="H36">
        <v>0.66208799999989398</v>
      </c>
      <c r="M36">
        <v>54438</v>
      </c>
      <c r="N36" t="s">
        <v>24</v>
      </c>
      <c r="O36" t="s">
        <v>25</v>
      </c>
      <c r="P36">
        <v>10777</v>
      </c>
      <c r="Q36">
        <v>2.3799698349999998</v>
      </c>
      <c r="R36">
        <v>2.3802678589999999</v>
      </c>
      <c r="S36">
        <v>2.9802400000011799E-4</v>
      </c>
      <c r="T36">
        <v>0.29802400000011797</v>
      </c>
    </row>
    <row r="37" spans="1:20">
      <c r="A37">
        <v>56021</v>
      </c>
      <c r="B37" t="s">
        <v>24</v>
      </c>
      <c r="C37" t="s">
        <v>25</v>
      </c>
      <c r="D37">
        <v>11635</v>
      </c>
      <c r="E37">
        <v>3.7481310369999998</v>
      </c>
      <c r="F37">
        <v>3.7487931250000002</v>
      </c>
      <c r="G37">
        <v>6.6208800000033797E-4</v>
      </c>
      <c r="H37">
        <v>0.66208800000033796</v>
      </c>
      <c r="M37">
        <v>51542</v>
      </c>
      <c r="N37" t="s">
        <v>24</v>
      </c>
      <c r="O37" t="s">
        <v>25</v>
      </c>
      <c r="P37">
        <v>10777</v>
      </c>
      <c r="Q37">
        <v>1.7173149590000001</v>
      </c>
      <c r="R37">
        <v>1.7176139349999999</v>
      </c>
      <c r="S37">
        <v>2.98975999999839E-4</v>
      </c>
      <c r="T37">
        <v>0.29897599999983898</v>
      </c>
    </row>
    <row r="38" spans="1:20">
      <c r="A38">
        <v>37444</v>
      </c>
      <c r="B38" t="s">
        <v>24</v>
      </c>
      <c r="C38" t="s">
        <v>25</v>
      </c>
      <c r="D38">
        <v>10645</v>
      </c>
      <c r="E38">
        <v>4.3942301270000002</v>
      </c>
      <c r="F38">
        <v>4.3948941230000003</v>
      </c>
      <c r="G38">
        <v>6.6399600000011105E-4</v>
      </c>
      <c r="H38">
        <v>0.66399600000011105</v>
      </c>
      <c r="M38">
        <v>35605</v>
      </c>
      <c r="N38" t="s">
        <v>24</v>
      </c>
      <c r="O38" t="s">
        <v>25</v>
      </c>
      <c r="P38">
        <v>10843</v>
      </c>
      <c r="Q38">
        <v>0.79013895999999995</v>
      </c>
      <c r="R38">
        <v>0.79043793699999998</v>
      </c>
      <c r="S38">
        <v>2.9897700000003298E-4</v>
      </c>
      <c r="T38">
        <v>0.29897700000003302</v>
      </c>
    </row>
    <row r="39" spans="1:20">
      <c r="A39">
        <v>49873</v>
      </c>
      <c r="B39" t="s">
        <v>24</v>
      </c>
      <c r="C39" t="s">
        <v>25</v>
      </c>
      <c r="D39">
        <v>11569</v>
      </c>
      <c r="E39">
        <v>3.577073097</v>
      </c>
      <c r="F39">
        <v>3.577738047</v>
      </c>
      <c r="G39">
        <v>6.6494999999999705E-4</v>
      </c>
      <c r="H39">
        <v>0.66494999999999704</v>
      </c>
      <c r="M39">
        <v>37834</v>
      </c>
      <c r="N39" t="s">
        <v>24</v>
      </c>
      <c r="O39" t="s">
        <v>25</v>
      </c>
      <c r="P39">
        <v>10843</v>
      </c>
      <c r="Q39">
        <v>1.816491842</v>
      </c>
      <c r="R39">
        <v>1.816792011</v>
      </c>
      <c r="S39">
        <v>3.00168999999961E-4</v>
      </c>
      <c r="T39">
        <v>0.30016899999996099</v>
      </c>
    </row>
    <row r="40" spans="1:20">
      <c r="A40">
        <v>33276</v>
      </c>
      <c r="B40" t="s">
        <v>24</v>
      </c>
      <c r="C40" t="s">
        <v>25</v>
      </c>
      <c r="D40">
        <v>10645</v>
      </c>
      <c r="E40">
        <v>4.4482040410000003</v>
      </c>
      <c r="F40">
        <v>4.4488701820000003</v>
      </c>
      <c r="G40">
        <v>6.6614099999995303E-4</v>
      </c>
      <c r="H40">
        <v>0.66614099999995302</v>
      </c>
      <c r="M40">
        <v>58931</v>
      </c>
      <c r="N40" t="s">
        <v>24</v>
      </c>
      <c r="O40" t="s">
        <v>25</v>
      </c>
      <c r="P40">
        <v>10843</v>
      </c>
      <c r="Q40">
        <v>0.213230848</v>
      </c>
      <c r="R40">
        <v>0.21353101699999999</v>
      </c>
      <c r="S40">
        <v>3.0016899999998897E-4</v>
      </c>
      <c r="T40">
        <v>0.30016899999998897</v>
      </c>
    </row>
    <row r="41" spans="1:20">
      <c r="A41">
        <v>35230</v>
      </c>
      <c r="B41" t="s">
        <v>24</v>
      </c>
      <c r="C41" t="s">
        <v>25</v>
      </c>
      <c r="D41">
        <v>11569</v>
      </c>
      <c r="E41">
        <v>5.5404560570000001</v>
      </c>
      <c r="F41">
        <v>5.5411229129999997</v>
      </c>
      <c r="G41">
        <v>6.6685599999960401E-4</v>
      </c>
      <c r="H41">
        <v>0.66685599999960399</v>
      </c>
      <c r="M41">
        <v>43004</v>
      </c>
      <c r="N41" t="s">
        <v>24</v>
      </c>
      <c r="O41" t="s">
        <v>25</v>
      </c>
      <c r="P41">
        <v>10843</v>
      </c>
      <c r="Q41">
        <v>1.0068910120000001</v>
      </c>
      <c r="R41">
        <v>1.0071918959999999</v>
      </c>
      <c r="S41">
        <v>3.0088399999983402E-4</v>
      </c>
      <c r="T41">
        <v>0.30088399999983401</v>
      </c>
    </row>
    <row r="42" spans="1:20">
      <c r="A42">
        <v>58843</v>
      </c>
      <c r="B42" t="s">
        <v>24</v>
      </c>
      <c r="C42" t="s">
        <v>25</v>
      </c>
      <c r="D42">
        <v>10645</v>
      </c>
      <c r="E42">
        <v>4.3530700209999997</v>
      </c>
      <c r="F42">
        <v>4.3537390230000002</v>
      </c>
      <c r="G42">
        <v>6.6900200000041799E-4</v>
      </c>
      <c r="H42">
        <v>0.66900200000041798</v>
      </c>
      <c r="M42">
        <v>56120</v>
      </c>
      <c r="N42" t="s">
        <v>24</v>
      </c>
      <c r="O42" t="s">
        <v>25</v>
      </c>
      <c r="P42">
        <v>10843</v>
      </c>
      <c r="Q42">
        <v>2.4779689309999999</v>
      </c>
      <c r="R42">
        <v>2.4782700540000002</v>
      </c>
      <c r="S42">
        <v>3.01122999999847E-4</v>
      </c>
      <c r="T42">
        <v>0.30112299999984699</v>
      </c>
    </row>
    <row r="43" spans="1:20">
      <c r="A43">
        <v>53848</v>
      </c>
      <c r="B43" t="s">
        <v>24</v>
      </c>
      <c r="C43" t="s">
        <v>25</v>
      </c>
      <c r="D43">
        <v>10645</v>
      </c>
      <c r="E43">
        <v>5.7609741689999998</v>
      </c>
      <c r="F43">
        <v>5.7616431710000002</v>
      </c>
      <c r="G43">
        <v>6.6900200000041799E-4</v>
      </c>
      <c r="H43">
        <v>0.66900200000041798</v>
      </c>
      <c r="M43">
        <v>60094</v>
      </c>
      <c r="N43" t="s">
        <v>24</v>
      </c>
      <c r="O43" t="s">
        <v>25</v>
      </c>
      <c r="P43">
        <v>10843</v>
      </c>
      <c r="Q43">
        <v>1.775899887</v>
      </c>
      <c r="R43">
        <v>1.7762010100000001</v>
      </c>
      <c r="S43">
        <v>3.0112300000006899E-4</v>
      </c>
      <c r="T43">
        <v>0.30112300000006897</v>
      </c>
    </row>
    <row r="44" spans="1:20">
      <c r="A44">
        <v>39605</v>
      </c>
      <c r="B44" t="s">
        <v>24</v>
      </c>
      <c r="C44" t="s">
        <v>25</v>
      </c>
      <c r="D44">
        <v>11635</v>
      </c>
      <c r="E44">
        <v>5.3877930640000002</v>
      </c>
      <c r="F44">
        <v>5.3884689809999999</v>
      </c>
      <c r="G44">
        <v>6.7591699999969203E-4</v>
      </c>
      <c r="H44">
        <v>0.67591699999969201</v>
      </c>
      <c r="M44">
        <v>59630</v>
      </c>
      <c r="N44" t="s">
        <v>24</v>
      </c>
      <c r="O44" t="s">
        <v>25</v>
      </c>
      <c r="P44">
        <v>10975</v>
      </c>
      <c r="Q44">
        <v>2.1118819709999999</v>
      </c>
      <c r="R44">
        <v>2.112184048</v>
      </c>
      <c r="S44">
        <v>3.0207700000017801E-4</v>
      </c>
      <c r="T44">
        <v>0.30207700000017801</v>
      </c>
    </row>
    <row r="45" spans="1:20">
      <c r="A45">
        <v>39068</v>
      </c>
      <c r="B45" t="s">
        <v>24</v>
      </c>
      <c r="C45" t="s">
        <v>25</v>
      </c>
      <c r="D45">
        <v>11635</v>
      </c>
      <c r="E45">
        <v>4.6624879840000002</v>
      </c>
      <c r="F45">
        <v>4.663164139</v>
      </c>
      <c r="G45">
        <v>6.7615499999984497E-4</v>
      </c>
      <c r="H45">
        <v>0.67615499999984496</v>
      </c>
      <c r="M45">
        <v>33875</v>
      </c>
      <c r="N45" t="s">
        <v>24</v>
      </c>
      <c r="O45" t="s">
        <v>25</v>
      </c>
      <c r="P45">
        <v>10843</v>
      </c>
      <c r="Q45">
        <v>0.83622288700000003</v>
      </c>
      <c r="R45">
        <v>0.83652591700000001</v>
      </c>
      <c r="S45">
        <v>3.03029999999981E-4</v>
      </c>
      <c r="T45">
        <v>0.30302999999998098</v>
      </c>
    </row>
    <row r="46" spans="1:20">
      <c r="A46">
        <v>39687</v>
      </c>
      <c r="B46" t="s">
        <v>24</v>
      </c>
      <c r="C46" t="s">
        <v>25</v>
      </c>
      <c r="D46">
        <v>10645</v>
      </c>
      <c r="E46">
        <v>4.811495066</v>
      </c>
      <c r="F46">
        <v>4.8121719360000004</v>
      </c>
      <c r="G46">
        <v>6.7687000000038401E-4</v>
      </c>
      <c r="H46">
        <v>0.676870000000384</v>
      </c>
      <c r="M46">
        <v>35377</v>
      </c>
      <c r="N46" t="s">
        <v>24</v>
      </c>
      <c r="O46" t="s">
        <v>25</v>
      </c>
      <c r="P46">
        <v>10975</v>
      </c>
      <c r="Q46">
        <v>2.6211109160000001</v>
      </c>
      <c r="R46">
        <v>2.6214139460000001</v>
      </c>
      <c r="S46">
        <v>3.03029999999981E-4</v>
      </c>
      <c r="T46">
        <v>0.30302999999998098</v>
      </c>
    </row>
    <row r="47" spans="1:20">
      <c r="A47">
        <v>51670</v>
      </c>
      <c r="B47" t="s">
        <v>24</v>
      </c>
      <c r="C47" t="s">
        <v>25</v>
      </c>
      <c r="D47">
        <v>11569</v>
      </c>
      <c r="E47">
        <v>5.0691311360000002</v>
      </c>
      <c r="F47">
        <v>5.0698120590000002</v>
      </c>
      <c r="G47">
        <v>6.8092299999999897E-4</v>
      </c>
      <c r="H47">
        <v>0.68092299999999994</v>
      </c>
      <c r="M47">
        <v>35377</v>
      </c>
      <c r="N47" t="s">
        <v>24</v>
      </c>
      <c r="O47" t="s">
        <v>25</v>
      </c>
      <c r="P47">
        <v>10975</v>
      </c>
      <c r="Q47">
        <v>2.6211109160000001</v>
      </c>
      <c r="R47">
        <v>2.6214139460000001</v>
      </c>
      <c r="S47">
        <v>3.03029999999981E-4</v>
      </c>
      <c r="T47">
        <v>0.30302999999998098</v>
      </c>
    </row>
    <row r="48" spans="1:20">
      <c r="A48">
        <v>52638</v>
      </c>
      <c r="B48" t="s">
        <v>24</v>
      </c>
      <c r="C48" t="s">
        <v>25</v>
      </c>
      <c r="D48">
        <v>11635</v>
      </c>
      <c r="E48">
        <v>4.3721649649999996</v>
      </c>
      <c r="F48">
        <v>4.3728470799999997</v>
      </c>
      <c r="G48">
        <v>6.8211500000003801E-4</v>
      </c>
      <c r="H48">
        <v>0.682115000000038</v>
      </c>
      <c r="M48">
        <v>36902</v>
      </c>
      <c r="N48" t="s">
        <v>24</v>
      </c>
      <c r="O48" t="s">
        <v>25</v>
      </c>
      <c r="P48">
        <v>10777</v>
      </c>
      <c r="Q48">
        <v>1.566490889</v>
      </c>
      <c r="R48">
        <v>1.566793919</v>
      </c>
      <c r="S48">
        <v>3.03029999999981E-4</v>
      </c>
      <c r="T48">
        <v>0.30302999999998098</v>
      </c>
    </row>
    <row r="49" spans="1:20">
      <c r="A49">
        <v>59544</v>
      </c>
      <c r="B49" t="s">
        <v>24</v>
      </c>
      <c r="C49" t="s">
        <v>25</v>
      </c>
      <c r="D49">
        <v>11569</v>
      </c>
      <c r="E49">
        <v>5.4187340739999996</v>
      </c>
      <c r="F49">
        <v>5.4194190500000001</v>
      </c>
      <c r="G49">
        <v>6.8497600000050297E-4</v>
      </c>
      <c r="H49">
        <v>0.68497600000050296</v>
      </c>
      <c r="M49">
        <v>52300</v>
      </c>
      <c r="N49" t="s">
        <v>24</v>
      </c>
      <c r="O49" t="s">
        <v>25</v>
      </c>
      <c r="P49">
        <v>10843</v>
      </c>
      <c r="Q49">
        <v>2.6085739139999999</v>
      </c>
      <c r="R49">
        <v>2.6088778970000002</v>
      </c>
      <c r="S49">
        <v>3.03983000000229E-4</v>
      </c>
      <c r="T49">
        <v>0.30398300000022899</v>
      </c>
    </row>
    <row r="50" spans="1:20">
      <c r="A50">
        <v>51207</v>
      </c>
      <c r="B50" t="s">
        <v>24</v>
      </c>
      <c r="C50" t="s">
        <v>25</v>
      </c>
      <c r="D50">
        <v>11569</v>
      </c>
      <c r="E50">
        <v>4.9364831450000004</v>
      </c>
      <c r="F50">
        <v>4.9371719360000004</v>
      </c>
      <c r="G50">
        <v>6.8879099999996597E-4</v>
      </c>
      <c r="H50">
        <v>0.68879099999996596</v>
      </c>
      <c r="M50">
        <v>32891</v>
      </c>
      <c r="N50" t="s">
        <v>24</v>
      </c>
      <c r="O50" t="s">
        <v>25</v>
      </c>
      <c r="P50">
        <v>10843</v>
      </c>
      <c r="Q50">
        <v>2.8676960469999999</v>
      </c>
      <c r="R50">
        <v>2.8680000309999998</v>
      </c>
      <c r="S50">
        <v>3.0398399999986798E-4</v>
      </c>
      <c r="T50">
        <v>0.30398399999986803</v>
      </c>
    </row>
    <row r="51" spans="1:20">
      <c r="A51">
        <v>49264</v>
      </c>
      <c r="B51" t="s">
        <v>24</v>
      </c>
      <c r="C51" t="s">
        <v>25</v>
      </c>
      <c r="D51">
        <v>10645</v>
      </c>
      <c r="E51">
        <v>4.2490081789999996</v>
      </c>
      <c r="F51">
        <v>4.2496991160000004</v>
      </c>
      <c r="G51">
        <v>6.9093700000077897E-4</v>
      </c>
      <c r="H51">
        <v>0.69093700000077896</v>
      </c>
      <c r="M51">
        <v>32891</v>
      </c>
      <c r="N51" t="s">
        <v>24</v>
      </c>
      <c r="O51" t="s">
        <v>25</v>
      </c>
      <c r="P51">
        <v>10843</v>
      </c>
      <c r="Q51">
        <v>2.8676960469999999</v>
      </c>
      <c r="R51">
        <v>2.8680000309999998</v>
      </c>
      <c r="S51">
        <v>3.0398399999986798E-4</v>
      </c>
      <c r="T51">
        <v>0.30398399999986803</v>
      </c>
    </row>
    <row r="52" spans="1:20">
      <c r="A52">
        <v>33997</v>
      </c>
      <c r="B52" t="s">
        <v>24</v>
      </c>
      <c r="C52" t="s">
        <v>25</v>
      </c>
      <c r="D52">
        <v>11635</v>
      </c>
      <c r="E52">
        <v>3.8780529499999998</v>
      </c>
      <c r="F52">
        <v>3.8787441249999999</v>
      </c>
      <c r="G52">
        <v>6.9117500000004297E-4</v>
      </c>
      <c r="H52">
        <v>0.69117500000004295</v>
      </c>
      <c r="M52">
        <v>46398</v>
      </c>
      <c r="N52" t="s">
        <v>24</v>
      </c>
      <c r="O52" t="s">
        <v>25</v>
      </c>
      <c r="P52">
        <v>10843</v>
      </c>
      <c r="Q52">
        <v>3.0347650050000001</v>
      </c>
      <c r="R52">
        <v>3.035068989</v>
      </c>
      <c r="S52">
        <v>3.0398399999986798E-4</v>
      </c>
      <c r="T52">
        <v>0.30398399999986803</v>
      </c>
    </row>
    <row r="53" spans="1:20">
      <c r="A53">
        <v>34956</v>
      </c>
      <c r="B53" t="s">
        <v>24</v>
      </c>
      <c r="C53" t="s">
        <v>25</v>
      </c>
      <c r="D53">
        <v>11635</v>
      </c>
      <c r="E53">
        <v>3.6289429659999999</v>
      </c>
      <c r="F53">
        <v>3.629634142</v>
      </c>
      <c r="G53">
        <v>6.9117600000012604E-4</v>
      </c>
      <c r="H53">
        <v>0.69117600000012602</v>
      </c>
      <c r="M53">
        <v>44189</v>
      </c>
      <c r="N53" t="s">
        <v>24</v>
      </c>
      <c r="O53" t="s">
        <v>25</v>
      </c>
      <c r="P53">
        <v>10843</v>
      </c>
      <c r="Q53">
        <v>8.5255861000000002E-2</v>
      </c>
      <c r="R53">
        <v>8.5559844999999995E-2</v>
      </c>
      <c r="S53">
        <v>3.0398399999999299E-4</v>
      </c>
      <c r="T53">
        <v>0.30398399999999298</v>
      </c>
    </row>
    <row r="54" spans="1:20">
      <c r="A54">
        <v>43614</v>
      </c>
      <c r="B54" t="s">
        <v>24</v>
      </c>
      <c r="C54" t="s">
        <v>25</v>
      </c>
      <c r="D54">
        <v>11635</v>
      </c>
      <c r="E54">
        <v>3.7251250740000001</v>
      </c>
      <c r="F54">
        <v>3.7258179189999998</v>
      </c>
      <c r="G54">
        <v>6.9284499999966399E-4</v>
      </c>
      <c r="H54">
        <v>0.69284499999966398</v>
      </c>
      <c r="M54">
        <v>53038</v>
      </c>
      <c r="N54" t="s">
        <v>24</v>
      </c>
      <c r="O54" t="s">
        <v>25</v>
      </c>
      <c r="P54">
        <v>10843</v>
      </c>
      <c r="Q54">
        <v>1.5669670099999999</v>
      </c>
      <c r="R54">
        <v>1.567270994</v>
      </c>
      <c r="S54">
        <v>3.0398400000009002E-4</v>
      </c>
      <c r="T54">
        <v>0.30398400000009002</v>
      </c>
    </row>
    <row r="55" spans="1:20">
      <c r="A55">
        <v>45190</v>
      </c>
      <c r="B55" t="s">
        <v>24</v>
      </c>
      <c r="C55" t="s">
        <v>25</v>
      </c>
      <c r="D55">
        <v>11635</v>
      </c>
      <c r="E55">
        <v>5.1090581420000003</v>
      </c>
      <c r="F55">
        <v>5.1097519399999998</v>
      </c>
      <c r="G55">
        <v>6.9379799999946801E-4</v>
      </c>
      <c r="H55">
        <v>0.69379799999946801</v>
      </c>
      <c r="M55">
        <v>58259</v>
      </c>
      <c r="N55" t="s">
        <v>24</v>
      </c>
      <c r="O55" t="s">
        <v>25</v>
      </c>
      <c r="P55">
        <v>10975</v>
      </c>
      <c r="Q55">
        <v>1.8319759369999999</v>
      </c>
      <c r="R55">
        <v>1.832279921</v>
      </c>
      <c r="S55">
        <v>3.0398400000009002E-4</v>
      </c>
      <c r="T55">
        <v>0.30398400000009002</v>
      </c>
    </row>
    <row r="56" spans="1:20">
      <c r="A56">
        <v>54336</v>
      </c>
      <c r="B56" t="s">
        <v>24</v>
      </c>
      <c r="C56" t="s">
        <v>25</v>
      </c>
      <c r="D56">
        <v>11569</v>
      </c>
      <c r="E56">
        <v>5.0065801140000001</v>
      </c>
      <c r="F56">
        <v>5.0072779660000002</v>
      </c>
      <c r="G56">
        <v>6.9785200000005399E-4</v>
      </c>
      <c r="H56">
        <v>0.69785200000005398</v>
      </c>
      <c r="M56">
        <v>55030</v>
      </c>
      <c r="N56" t="s">
        <v>24</v>
      </c>
      <c r="O56" t="s">
        <v>25</v>
      </c>
      <c r="P56">
        <v>10843</v>
      </c>
      <c r="Q56">
        <v>0.69423484800000002</v>
      </c>
      <c r="R56">
        <v>0.69454002400000003</v>
      </c>
      <c r="S56">
        <v>3.0517600000001799E-4</v>
      </c>
      <c r="T56">
        <v>0.30517600000001799</v>
      </c>
    </row>
    <row r="57" spans="1:20">
      <c r="A57">
        <v>39104</v>
      </c>
      <c r="B57" t="s">
        <v>24</v>
      </c>
      <c r="C57" t="s">
        <v>25</v>
      </c>
      <c r="D57">
        <v>11635</v>
      </c>
      <c r="E57">
        <v>3.563251019</v>
      </c>
      <c r="F57">
        <v>3.5639491080000001</v>
      </c>
      <c r="G57">
        <v>6.9808900000012299E-4</v>
      </c>
      <c r="H57">
        <v>0.69808900000012297</v>
      </c>
      <c r="M57">
        <v>44736</v>
      </c>
      <c r="N57" t="s">
        <v>24</v>
      </c>
      <c r="O57" t="s">
        <v>25</v>
      </c>
      <c r="P57">
        <v>10843</v>
      </c>
      <c r="Q57">
        <v>0.88425183299999999</v>
      </c>
      <c r="R57">
        <v>0.88455700900000001</v>
      </c>
      <c r="S57">
        <v>3.0517600000001799E-4</v>
      </c>
      <c r="T57">
        <v>0.30517600000001799</v>
      </c>
    </row>
    <row r="58" spans="1:20">
      <c r="A58">
        <v>49579</v>
      </c>
      <c r="B58" t="s">
        <v>24</v>
      </c>
      <c r="C58" t="s">
        <v>25</v>
      </c>
      <c r="D58">
        <v>10645</v>
      </c>
      <c r="E58">
        <v>6.1912531849999999</v>
      </c>
      <c r="F58">
        <v>6.1919531819999998</v>
      </c>
      <c r="G58">
        <v>6.9999699999989597E-4</v>
      </c>
      <c r="H58">
        <v>0.69999699999989595</v>
      </c>
      <c r="M58">
        <v>42156</v>
      </c>
      <c r="N58" t="s">
        <v>24</v>
      </c>
      <c r="O58" t="s">
        <v>25</v>
      </c>
      <c r="P58">
        <v>10777</v>
      </c>
      <c r="Q58">
        <v>3.2784290309999999</v>
      </c>
      <c r="R58">
        <v>3.2787349219999999</v>
      </c>
      <c r="S58">
        <v>3.0589100000000198E-4</v>
      </c>
      <c r="T58">
        <v>0.30589100000000202</v>
      </c>
    </row>
    <row r="59" spans="1:20">
      <c r="A59">
        <v>52933</v>
      </c>
      <c r="B59" t="s">
        <v>24</v>
      </c>
      <c r="C59" t="s">
        <v>25</v>
      </c>
      <c r="D59">
        <v>10645</v>
      </c>
      <c r="E59">
        <v>3.5171530249999998</v>
      </c>
      <c r="F59">
        <v>3.517853975</v>
      </c>
      <c r="G59">
        <v>7.0095000000014397E-4</v>
      </c>
      <c r="H59">
        <v>0.70095000000014396</v>
      </c>
      <c r="M59">
        <v>42156</v>
      </c>
      <c r="N59" t="s">
        <v>24</v>
      </c>
      <c r="O59" t="s">
        <v>25</v>
      </c>
      <c r="P59">
        <v>10777</v>
      </c>
      <c r="Q59">
        <v>3.2784290309999999</v>
      </c>
      <c r="R59">
        <v>3.2787349219999999</v>
      </c>
      <c r="S59">
        <v>3.0589100000000198E-4</v>
      </c>
      <c r="T59">
        <v>0.30589100000000202</v>
      </c>
    </row>
    <row r="60" spans="1:20">
      <c r="A60">
        <v>35307</v>
      </c>
      <c r="B60" t="s">
        <v>24</v>
      </c>
      <c r="C60" t="s">
        <v>25</v>
      </c>
      <c r="D60">
        <v>11635</v>
      </c>
      <c r="E60">
        <v>3.6049740309999998</v>
      </c>
      <c r="F60">
        <v>3.605674982</v>
      </c>
      <c r="G60">
        <v>7.0095100000022704E-4</v>
      </c>
      <c r="H60">
        <v>0.70095100000022703</v>
      </c>
      <c r="M60">
        <v>59180</v>
      </c>
      <c r="N60" t="s">
        <v>24</v>
      </c>
      <c r="O60" t="s">
        <v>25</v>
      </c>
      <c r="P60">
        <v>10843</v>
      </c>
      <c r="Q60">
        <v>2.4508500099999999</v>
      </c>
      <c r="R60">
        <v>2.4511559009999999</v>
      </c>
      <c r="S60">
        <v>3.0589100000000198E-4</v>
      </c>
      <c r="T60">
        <v>0.30589100000000202</v>
      </c>
    </row>
    <row r="61" spans="1:20">
      <c r="A61">
        <v>42223</v>
      </c>
      <c r="B61" t="s">
        <v>24</v>
      </c>
      <c r="C61" t="s">
        <v>25</v>
      </c>
      <c r="D61">
        <v>11635</v>
      </c>
      <c r="E61">
        <v>4.6490681169999997</v>
      </c>
      <c r="F61">
        <v>4.6497690680000003</v>
      </c>
      <c r="G61">
        <v>7.0095100000067102E-4</v>
      </c>
      <c r="H61">
        <v>0.70095100000067101</v>
      </c>
      <c r="M61">
        <v>34316</v>
      </c>
      <c r="N61" t="s">
        <v>24</v>
      </c>
      <c r="O61" t="s">
        <v>25</v>
      </c>
      <c r="P61">
        <v>10777</v>
      </c>
      <c r="Q61">
        <v>3.0794818400000001</v>
      </c>
      <c r="R61">
        <v>3.0797879699999999</v>
      </c>
      <c r="S61">
        <v>3.0612999999979302E-4</v>
      </c>
      <c r="T61">
        <v>0.30612999999979301</v>
      </c>
    </row>
    <row r="62" spans="1:20">
      <c r="A62">
        <v>40874</v>
      </c>
      <c r="B62" t="s">
        <v>24</v>
      </c>
      <c r="C62" t="s">
        <v>25</v>
      </c>
      <c r="D62">
        <v>11635</v>
      </c>
      <c r="E62">
        <v>4.7982189660000003</v>
      </c>
      <c r="F62">
        <v>4.798921108</v>
      </c>
      <c r="G62">
        <v>7.0214199999973903E-4</v>
      </c>
      <c r="H62">
        <v>0.70214199999973903</v>
      </c>
      <c r="M62">
        <v>52004</v>
      </c>
      <c r="N62" t="s">
        <v>24</v>
      </c>
      <c r="O62" t="s">
        <v>25</v>
      </c>
      <c r="P62">
        <v>10975</v>
      </c>
      <c r="Q62">
        <v>2.1775858399999999</v>
      </c>
      <c r="R62">
        <v>2.1778919700000001</v>
      </c>
      <c r="S62">
        <v>3.06130000000237E-4</v>
      </c>
      <c r="T62">
        <v>0.30613000000023699</v>
      </c>
    </row>
    <row r="63" spans="1:20">
      <c r="A63">
        <v>55357</v>
      </c>
      <c r="B63" t="s">
        <v>24</v>
      </c>
      <c r="C63" t="s">
        <v>25</v>
      </c>
      <c r="D63">
        <v>11635</v>
      </c>
      <c r="E63">
        <v>4.6403551099999998</v>
      </c>
      <c r="F63">
        <v>4.6410579680000001</v>
      </c>
      <c r="G63">
        <v>7.0285800000036104E-4</v>
      </c>
      <c r="H63">
        <v>0.70285800000036103</v>
      </c>
      <c r="M63">
        <v>51727</v>
      </c>
      <c r="N63" t="s">
        <v>24</v>
      </c>
      <c r="O63" t="s">
        <v>25</v>
      </c>
      <c r="P63">
        <v>10777</v>
      </c>
      <c r="Q63">
        <v>2.1676950449999999</v>
      </c>
      <c r="R63">
        <v>2.1680018900000002</v>
      </c>
      <c r="S63">
        <v>3.0684500000033299E-4</v>
      </c>
      <c r="T63">
        <v>0.30684500000033299</v>
      </c>
    </row>
    <row r="64" spans="1:20">
      <c r="A64">
        <v>60156</v>
      </c>
      <c r="B64" t="s">
        <v>24</v>
      </c>
      <c r="C64" t="s">
        <v>25</v>
      </c>
      <c r="D64">
        <v>10645</v>
      </c>
      <c r="E64">
        <v>6.4128980640000002</v>
      </c>
      <c r="F64">
        <v>6.4136011599999998</v>
      </c>
      <c r="G64">
        <v>7.0309599999962503E-4</v>
      </c>
      <c r="H64">
        <v>0.70309599999962502</v>
      </c>
      <c r="M64">
        <v>59630</v>
      </c>
      <c r="N64" t="s">
        <v>24</v>
      </c>
      <c r="O64" t="s">
        <v>25</v>
      </c>
      <c r="P64">
        <v>10975</v>
      </c>
      <c r="Q64">
        <v>2.9181969169999999</v>
      </c>
      <c r="R64">
        <v>2.918504</v>
      </c>
      <c r="S64">
        <v>3.0708300000004102E-4</v>
      </c>
      <c r="T64">
        <v>0.30708300000004102</v>
      </c>
    </row>
    <row r="65" spans="1:20">
      <c r="A65">
        <v>45155</v>
      </c>
      <c r="B65" t="s">
        <v>24</v>
      </c>
      <c r="C65" t="s">
        <v>25</v>
      </c>
      <c r="D65">
        <v>11635</v>
      </c>
      <c r="E65">
        <v>5.5765299800000001</v>
      </c>
      <c r="F65">
        <v>5.5772371290000002</v>
      </c>
      <c r="G65">
        <v>7.0714900000012904E-4</v>
      </c>
      <c r="H65">
        <v>0.70714900000012904</v>
      </c>
      <c r="M65">
        <v>59630</v>
      </c>
      <c r="N65" t="s">
        <v>24</v>
      </c>
      <c r="O65" t="s">
        <v>25</v>
      </c>
      <c r="P65">
        <v>10975</v>
      </c>
      <c r="Q65">
        <v>2.9181969169999999</v>
      </c>
      <c r="R65">
        <v>2.918504</v>
      </c>
      <c r="S65">
        <v>3.0708300000004102E-4</v>
      </c>
      <c r="T65">
        <v>0.30708300000004102</v>
      </c>
    </row>
    <row r="66" spans="1:20">
      <c r="A66">
        <v>42523</v>
      </c>
      <c r="B66" t="s">
        <v>24</v>
      </c>
      <c r="C66" t="s">
        <v>25</v>
      </c>
      <c r="D66">
        <v>11635</v>
      </c>
      <c r="E66">
        <v>3.4637219909999999</v>
      </c>
      <c r="F66">
        <v>3.4644310470000002</v>
      </c>
      <c r="G66">
        <v>7.0905600000026304E-4</v>
      </c>
      <c r="H66">
        <v>0.70905600000026303</v>
      </c>
      <c r="M66">
        <v>35614</v>
      </c>
      <c r="N66" t="s">
        <v>24</v>
      </c>
      <c r="O66" t="s">
        <v>25</v>
      </c>
      <c r="P66">
        <v>10843</v>
      </c>
      <c r="Q66">
        <v>1.6969020370000001</v>
      </c>
      <c r="R66">
        <v>1.697209835</v>
      </c>
      <c r="S66">
        <v>3.0779799999991399E-4</v>
      </c>
      <c r="T66">
        <v>0.30779799999991397</v>
      </c>
    </row>
    <row r="67" spans="1:20">
      <c r="A67">
        <v>41075</v>
      </c>
      <c r="B67" t="s">
        <v>24</v>
      </c>
      <c r="C67" t="s">
        <v>25</v>
      </c>
      <c r="D67">
        <v>10843</v>
      </c>
      <c r="E67">
        <v>4.4940519329999997</v>
      </c>
      <c r="F67">
        <v>4.4947619440000004</v>
      </c>
      <c r="G67">
        <v>7.1001100000067598E-4</v>
      </c>
      <c r="H67">
        <v>0.71001100000067596</v>
      </c>
      <c r="M67">
        <v>51736</v>
      </c>
      <c r="N67" t="s">
        <v>24</v>
      </c>
      <c r="O67" t="s">
        <v>25</v>
      </c>
      <c r="P67">
        <v>10843</v>
      </c>
      <c r="Q67">
        <v>0.736212015</v>
      </c>
      <c r="R67">
        <v>0.73651981399999999</v>
      </c>
      <c r="S67">
        <v>3.07798999999997E-4</v>
      </c>
      <c r="T67">
        <v>0.30779899999999699</v>
      </c>
    </row>
    <row r="68" spans="1:20">
      <c r="A68">
        <v>35188</v>
      </c>
      <c r="B68" t="s">
        <v>24</v>
      </c>
      <c r="C68" t="s">
        <v>25</v>
      </c>
      <c r="D68">
        <v>11635</v>
      </c>
      <c r="E68">
        <v>5.1220710279999997</v>
      </c>
      <c r="F68">
        <v>5.1227819920000002</v>
      </c>
      <c r="G68">
        <v>7.1096400000047999E-4</v>
      </c>
      <c r="H68">
        <v>0.71096400000047999</v>
      </c>
      <c r="M68">
        <v>47775</v>
      </c>
      <c r="N68" t="s">
        <v>24</v>
      </c>
      <c r="O68" t="s">
        <v>25</v>
      </c>
      <c r="P68">
        <v>10843</v>
      </c>
      <c r="Q68">
        <v>0.82543683099999998</v>
      </c>
      <c r="R68">
        <v>0.82574486700000005</v>
      </c>
      <c r="S68">
        <v>3.0803600000006698E-4</v>
      </c>
      <c r="T68">
        <v>0.30803600000006698</v>
      </c>
    </row>
    <row r="69" spans="1:20">
      <c r="A69">
        <v>48512</v>
      </c>
      <c r="B69" t="s">
        <v>24</v>
      </c>
      <c r="C69" t="s">
        <v>25</v>
      </c>
      <c r="D69">
        <v>11635</v>
      </c>
      <c r="E69">
        <v>5.1180610660000001</v>
      </c>
      <c r="F69">
        <v>5.1187729839999996</v>
      </c>
      <c r="G69">
        <v>7.1191799999947803E-4</v>
      </c>
      <c r="H69">
        <v>0.71191799999947802</v>
      </c>
      <c r="M69">
        <v>55591</v>
      </c>
      <c r="N69" t="s">
        <v>24</v>
      </c>
      <c r="O69" t="s">
        <v>25</v>
      </c>
      <c r="P69">
        <v>10843</v>
      </c>
      <c r="Q69">
        <v>0.90281081200000002</v>
      </c>
      <c r="R69">
        <v>0.90311884899999995</v>
      </c>
      <c r="S69">
        <v>3.0803699999992703E-4</v>
      </c>
      <c r="T69">
        <v>0.30803699999992701</v>
      </c>
    </row>
    <row r="70" spans="1:20">
      <c r="A70">
        <v>41553</v>
      </c>
      <c r="B70" t="s">
        <v>24</v>
      </c>
      <c r="C70" t="s">
        <v>25</v>
      </c>
      <c r="D70">
        <v>11635</v>
      </c>
      <c r="E70">
        <v>4.3349230289999996</v>
      </c>
      <c r="F70">
        <v>4.335636139</v>
      </c>
      <c r="G70">
        <v>7.1311000000040504E-4</v>
      </c>
      <c r="H70">
        <v>0.71311000000040503</v>
      </c>
      <c r="M70">
        <v>36786</v>
      </c>
      <c r="N70" t="s">
        <v>24</v>
      </c>
      <c r="O70" t="s">
        <v>25</v>
      </c>
      <c r="P70">
        <v>10843</v>
      </c>
      <c r="Q70">
        <v>2.4039984E-2</v>
      </c>
      <c r="R70">
        <v>2.4348021000000001E-2</v>
      </c>
      <c r="S70">
        <v>3.0803699999999999E-4</v>
      </c>
      <c r="T70">
        <v>0.30803700000000001</v>
      </c>
    </row>
    <row r="71" spans="1:20">
      <c r="A71">
        <v>54908</v>
      </c>
      <c r="B71" t="s">
        <v>24</v>
      </c>
      <c r="C71" t="s">
        <v>25</v>
      </c>
      <c r="D71">
        <v>11635</v>
      </c>
      <c r="E71">
        <v>5.5516669749999998</v>
      </c>
      <c r="F71">
        <v>5.5523800850000002</v>
      </c>
      <c r="G71">
        <v>7.1311000000040504E-4</v>
      </c>
      <c r="H71">
        <v>0.71311000000040503</v>
      </c>
      <c r="M71">
        <v>59283</v>
      </c>
      <c r="N71" t="s">
        <v>24</v>
      </c>
      <c r="O71" t="s">
        <v>25</v>
      </c>
      <c r="P71">
        <v>10975</v>
      </c>
      <c r="Q71">
        <v>1.8611538409999999</v>
      </c>
      <c r="R71">
        <v>1.8614618780000001</v>
      </c>
      <c r="S71">
        <v>3.0803700000014902E-4</v>
      </c>
      <c r="T71">
        <v>0.308037000000149</v>
      </c>
    </row>
    <row r="72" spans="1:20">
      <c r="A72">
        <v>47771</v>
      </c>
      <c r="B72" t="s">
        <v>24</v>
      </c>
      <c r="C72" t="s">
        <v>25</v>
      </c>
      <c r="D72">
        <v>11635</v>
      </c>
      <c r="E72">
        <v>3.5947301390000002</v>
      </c>
      <c r="F72">
        <v>3.5954439640000002</v>
      </c>
      <c r="G72">
        <v>7.1382500000005602E-4</v>
      </c>
      <c r="H72">
        <v>0.713825000000056</v>
      </c>
      <c r="M72">
        <v>38156</v>
      </c>
      <c r="N72" t="s">
        <v>24</v>
      </c>
      <c r="O72" t="s">
        <v>25</v>
      </c>
      <c r="P72">
        <v>10975</v>
      </c>
      <c r="Q72">
        <v>2.4218168260000001</v>
      </c>
      <c r="R72">
        <v>2.4221258159999999</v>
      </c>
      <c r="S72">
        <v>3.0898999999973099E-4</v>
      </c>
      <c r="T72">
        <v>0.30898999999973098</v>
      </c>
    </row>
    <row r="73" spans="1:20">
      <c r="A73">
        <v>45896</v>
      </c>
      <c r="B73" t="s">
        <v>24</v>
      </c>
      <c r="C73" t="s">
        <v>25</v>
      </c>
      <c r="D73">
        <v>10645</v>
      </c>
      <c r="E73">
        <v>2.44949007</v>
      </c>
      <c r="F73">
        <v>2.4502041339999998</v>
      </c>
      <c r="G73">
        <v>7.1406399999984695E-4</v>
      </c>
      <c r="H73">
        <v>0.71406399999984704</v>
      </c>
      <c r="M73">
        <v>37905</v>
      </c>
      <c r="N73" t="s">
        <v>24</v>
      </c>
      <c r="O73" t="s">
        <v>25</v>
      </c>
      <c r="P73">
        <v>10975</v>
      </c>
      <c r="Q73">
        <v>3.0504138470000002</v>
      </c>
      <c r="R73">
        <v>3.0507228369999999</v>
      </c>
      <c r="S73">
        <v>3.0898999999973099E-4</v>
      </c>
      <c r="T73">
        <v>0.30898999999973098</v>
      </c>
    </row>
    <row r="74" spans="1:20">
      <c r="A74">
        <v>50822</v>
      </c>
      <c r="B74" t="s">
        <v>24</v>
      </c>
      <c r="C74" t="s">
        <v>25</v>
      </c>
      <c r="D74">
        <v>10711</v>
      </c>
      <c r="E74">
        <v>7.6601841449999997</v>
      </c>
      <c r="F74">
        <v>7.6609010700000004</v>
      </c>
      <c r="G74">
        <v>7.16925000000756E-4</v>
      </c>
      <c r="H74">
        <v>0.71692500000075599</v>
      </c>
      <c r="M74">
        <v>38156</v>
      </c>
      <c r="N74" t="s">
        <v>24</v>
      </c>
      <c r="O74" t="s">
        <v>25</v>
      </c>
      <c r="P74">
        <v>10975</v>
      </c>
      <c r="Q74">
        <v>2.4218168260000001</v>
      </c>
      <c r="R74">
        <v>2.4221258159999999</v>
      </c>
      <c r="S74">
        <v>3.0898999999973099E-4</v>
      </c>
      <c r="T74">
        <v>0.30898999999973098</v>
      </c>
    </row>
    <row r="75" spans="1:20">
      <c r="A75">
        <v>42868</v>
      </c>
      <c r="B75" t="s">
        <v>24</v>
      </c>
      <c r="C75" t="s">
        <v>25</v>
      </c>
      <c r="D75">
        <v>11635</v>
      </c>
      <c r="E75">
        <v>4.9499161239999996</v>
      </c>
      <c r="F75">
        <v>4.9506340030000002</v>
      </c>
      <c r="G75">
        <v>7.1787900000064298E-4</v>
      </c>
      <c r="H75">
        <v>0.71787900000064298</v>
      </c>
      <c r="M75">
        <v>37905</v>
      </c>
      <c r="N75" t="s">
        <v>24</v>
      </c>
      <c r="O75" t="s">
        <v>25</v>
      </c>
      <c r="P75">
        <v>10975</v>
      </c>
      <c r="Q75">
        <v>3.0504138470000002</v>
      </c>
      <c r="R75">
        <v>3.0507228369999999</v>
      </c>
      <c r="S75">
        <v>3.0898999999973099E-4</v>
      </c>
      <c r="T75">
        <v>0.30898999999973098</v>
      </c>
    </row>
    <row r="76" spans="1:20">
      <c r="A76">
        <v>55984</v>
      </c>
      <c r="B76" t="s">
        <v>24</v>
      </c>
      <c r="C76" t="s">
        <v>25</v>
      </c>
      <c r="D76">
        <v>11635</v>
      </c>
      <c r="E76">
        <v>5.3979179860000004</v>
      </c>
      <c r="F76">
        <v>5.3986370560000001</v>
      </c>
      <c r="G76">
        <v>7.1906999999971001E-4</v>
      </c>
      <c r="H76">
        <v>0.71906999999971</v>
      </c>
      <c r="M76">
        <v>57247</v>
      </c>
      <c r="N76" t="s">
        <v>24</v>
      </c>
      <c r="O76" t="s">
        <v>25</v>
      </c>
      <c r="P76">
        <v>10777</v>
      </c>
      <c r="Q76">
        <v>9.3319893000000001E-2</v>
      </c>
      <c r="R76">
        <v>9.3628882999999996E-2</v>
      </c>
      <c r="S76">
        <v>3.0898999999999499E-4</v>
      </c>
      <c r="T76">
        <v>0.30898999999999499</v>
      </c>
    </row>
    <row r="77" spans="1:20">
      <c r="A77">
        <v>46464</v>
      </c>
      <c r="B77" t="s">
        <v>24</v>
      </c>
      <c r="C77" t="s">
        <v>25</v>
      </c>
      <c r="D77">
        <v>11635</v>
      </c>
      <c r="E77">
        <v>3.9151020050000001</v>
      </c>
      <c r="F77">
        <v>3.9158210750000002</v>
      </c>
      <c r="G77">
        <v>7.19070000000154E-4</v>
      </c>
      <c r="H77">
        <v>0.71907000000015397</v>
      </c>
      <c r="M77">
        <v>52087</v>
      </c>
      <c r="N77" t="s">
        <v>24</v>
      </c>
      <c r="O77" t="s">
        <v>25</v>
      </c>
      <c r="P77">
        <v>10777</v>
      </c>
      <c r="Q77">
        <v>0.97633385699999997</v>
      </c>
      <c r="R77">
        <v>0.97664284700000004</v>
      </c>
      <c r="S77">
        <v>3.08990000000064E-4</v>
      </c>
      <c r="T77">
        <v>0.30899000000006399</v>
      </c>
    </row>
    <row r="78" spans="1:20">
      <c r="A78">
        <v>56855</v>
      </c>
      <c r="B78" t="s">
        <v>24</v>
      </c>
      <c r="C78" t="s">
        <v>25</v>
      </c>
      <c r="D78">
        <v>11635</v>
      </c>
      <c r="E78">
        <v>4.6729929449999998</v>
      </c>
      <c r="F78">
        <v>4.6737120150000004</v>
      </c>
      <c r="G78">
        <v>7.1907000000059895E-4</v>
      </c>
      <c r="H78">
        <v>0.71907000000059895</v>
      </c>
      <c r="M78">
        <v>41466</v>
      </c>
      <c r="N78" t="s">
        <v>24</v>
      </c>
      <c r="O78" t="s">
        <v>25</v>
      </c>
      <c r="P78">
        <v>10777</v>
      </c>
      <c r="Q78">
        <v>2.8895719049999999</v>
      </c>
      <c r="R78">
        <v>2.8898808960000002</v>
      </c>
      <c r="S78">
        <v>3.0899100000025798E-4</v>
      </c>
      <c r="T78">
        <v>0.30899100000025798</v>
      </c>
    </row>
    <row r="79" spans="1:20">
      <c r="A79">
        <v>39203</v>
      </c>
      <c r="B79" t="s">
        <v>24</v>
      </c>
      <c r="C79" t="s">
        <v>25</v>
      </c>
      <c r="D79">
        <v>11635</v>
      </c>
      <c r="E79">
        <v>3.9669251440000002</v>
      </c>
      <c r="F79">
        <v>3.9676449300000001</v>
      </c>
      <c r="G79">
        <v>7.1978599999988901E-4</v>
      </c>
      <c r="H79">
        <v>0.71978599999988901</v>
      </c>
      <c r="M79">
        <v>41466</v>
      </c>
      <c r="N79" t="s">
        <v>24</v>
      </c>
      <c r="O79" t="s">
        <v>25</v>
      </c>
      <c r="P79">
        <v>10777</v>
      </c>
      <c r="Q79">
        <v>2.8895719049999999</v>
      </c>
      <c r="R79">
        <v>2.8898808960000002</v>
      </c>
      <c r="S79">
        <v>3.0899100000025798E-4</v>
      </c>
      <c r="T79">
        <v>0.30899100000025798</v>
      </c>
    </row>
    <row r="80" spans="1:20">
      <c r="A80">
        <v>37906</v>
      </c>
      <c r="B80" t="s">
        <v>24</v>
      </c>
      <c r="C80" t="s">
        <v>25</v>
      </c>
      <c r="D80">
        <v>11635</v>
      </c>
      <c r="E80">
        <v>3.7465670109999998</v>
      </c>
      <c r="F80">
        <v>3.7472870349999998</v>
      </c>
      <c r="G80">
        <v>7.2002400000004097E-4</v>
      </c>
      <c r="H80">
        <v>0.72002400000004096</v>
      </c>
      <c r="M80">
        <v>59082</v>
      </c>
      <c r="N80" t="s">
        <v>24</v>
      </c>
      <c r="O80" t="s">
        <v>25</v>
      </c>
      <c r="P80">
        <v>10843</v>
      </c>
      <c r="Q80">
        <v>1.2467188840000001</v>
      </c>
      <c r="R80">
        <v>1.2470288279999999</v>
      </c>
      <c r="S80">
        <v>3.0994399999983898E-4</v>
      </c>
      <c r="T80">
        <v>0.30994399999983901</v>
      </c>
    </row>
    <row r="81" spans="1:20">
      <c r="A81">
        <v>49604</v>
      </c>
      <c r="B81" t="s">
        <v>24</v>
      </c>
      <c r="C81" t="s">
        <v>25</v>
      </c>
      <c r="D81">
        <v>11635</v>
      </c>
      <c r="E81">
        <v>4.4854469300000002</v>
      </c>
      <c r="F81">
        <v>4.4861681459999998</v>
      </c>
      <c r="G81">
        <v>7.2121599999963495E-4</v>
      </c>
      <c r="H81">
        <v>0.72121599999963504</v>
      </c>
      <c r="M81">
        <v>49153</v>
      </c>
      <c r="N81" t="s">
        <v>24</v>
      </c>
      <c r="O81" t="s">
        <v>25</v>
      </c>
      <c r="P81">
        <v>10843</v>
      </c>
      <c r="Q81">
        <v>2.208741903</v>
      </c>
      <c r="R81">
        <v>2.209051847</v>
      </c>
      <c r="S81">
        <v>3.0994400000006103E-4</v>
      </c>
      <c r="T81">
        <v>0.309944000000061</v>
      </c>
    </row>
    <row r="82" spans="1:20">
      <c r="A82">
        <v>33418</v>
      </c>
      <c r="B82" t="s">
        <v>24</v>
      </c>
      <c r="C82" t="s">
        <v>25</v>
      </c>
      <c r="D82">
        <v>11635</v>
      </c>
      <c r="E82">
        <v>4.7056109910000004</v>
      </c>
      <c r="F82">
        <v>4.7063341139999997</v>
      </c>
      <c r="G82">
        <v>7.2312299999932595E-4</v>
      </c>
      <c r="H82">
        <v>0.72312299999932605</v>
      </c>
      <c r="M82">
        <v>43185</v>
      </c>
      <c r="N82" t="s">
        <v>24</v>
      </c>
      <c r="O82" t="s">
        <v>25</v>
      </c>
      <c r="P82">
        <v>10975</v>
      </c>
      <c r="Q82">
        <v>3.0069239140000001</v>
      </c>
      <c r="R82">
        <v>3.0072338580000002</v>
      </c>
      <c r="S82">
        <v>3.0994400000006103E-4</v>
      </c>
      <c r="T82">
        <v>0.309944000000061</v>
      </c>
    </row>
    <row r="83" spans="1:20">
      <c r="A83">
        <v>42510</v>
      </c>
      <c r="B83" t="s">
        <v>24</v>
      </c>
      <c r="C83" t="s">
        <v>25</v>
      </c>
      <c r="D83">
        <v>11569</v>
      </c>
      <c r="E83">
        <v>4.0603539939999997</v>
      </c>
      <c r="F83">
        <v>4.0610799789999996</v>
      </c>
      <c r="G83">
        <v>7.2598499999987299E-4</v>
      </c>
      <c r="H83">
        <v>0.72598499999987298</v>
      </c>
      <c r="M83">
        <v>49153</v>
      </c>
      <c r="N83" t="s">
        <v>24</v>
      </c>
      <c r="O83" t="s">
        <v>25</v>
      </c>
      <c r="P83">
        <v>10843</v>
      </c>
      <c r="Q83">
        <v>2.208741903</v>
      </c>
      <c r="R83">
        <v>2.209051847</v>
      </c>
      <c r="S83">
        <v>3.0994400000006103E-4</v>
      </c>
      <c r="T83">
        <v>0.309944000000061</v>
      </c>
    </row>
    <row r="84" spans="1:20">
      <c r="A84">
        <v>46003</v>
      </c>
      <c r="B84" t="s">
        <v>24</v>
      </c>
      <c r="C84" t="s">
        <v>25</v>
      </c>
      <c r="D84">
        <v>11635</v>
      </c>
      <c r="E84">
        <v>3.7313311100000002</v>
      </c>
      <c r="F84">
        <v>3.7320580479999999</v>
      </c>
      <c r="G84">
        <v>7.2693799999967701E-4</v>
      </c>
      <c r="H84">
        <v>0.72693799999967701</v>
      </c>
      <c r="M84">
        <v>43185</v>
      </c>
      <c r="N84" t="s">
        <v>24</v>
      </c>
      <c r="O84" t="s">
        <v>25</v>
      </c>
      <c r="P84">
        <v>10975</v>
      </c>
      <c r="Q84">
        <v>3.0069239140000001</v>
      </c>
      <c r="R84">
        <v>3.0072338580000002</v>
      </c>
      <c r="S84">
        <v>3.0994400000006103E-4</v>
      </c>
      <c r="T84">
        <v>0.309944000000061</v>
      </c>
    </row>
    <row r="85" spans="1:20">
      <c r="A85">
        <v>36217</v>
      </c>
      <c r="B85" t="s">
        <v>24</v>
      </c>
      <c r="C85" t="s">
        <v>25</v>
      </c>
      <c r="D85">
        <v>11635</v>
      </c>
      <c r="E85">
        <v>3.5736169819999999</v>
      </c>
      <c r="F85">
        <v>3.5743460659999999</v>
      </c>
      <c r="G85">
        <v>7.2908400000004604E-4</v>
      </c>
      <c r="H85">
        <v>0.72908400000004603</v>
      </c>
      <c r="M85">
        <v>43731</v>
      </c>
      <c r="N85" t="s">
        <v>24</v>
      </c>
      <c r="O85" t="s">
        <v>25</v>
      </c>
      <c r="P85">
        <v>10843</v>
      </c>
      <c r="Q85">
        <v>1.803802967</v>
      </c>
      <c r="R85">
        <v>1.804112911</v>
      </c>
      <c r="S85">
        <v>3.0994400000006103E-4</v>
      </c>
      <c r="T85">
        <v>0.309944000000061</v>
      </c>
    </row>
    <row r="86" spans="1:20">
      <c r="A86">
        <v>40055</v>
      </c>
      <c r="B86" t="s">
        <v>24</v>
      </c>
      <c r="C86" t="s">
        <v>25</v>
      </c>
      <c r="D86">
        <v>11635</v>
      </c>
      <c r="E86">
        <v>5.2758209709999999</v>
      </c>
      <c r="F86">
        <v>5.2765500550000004</v>
      </c>
      <c r="G86">
        <v>7.2908400000049002E-4</v>
      </c>
      <c r="H86">
        <v>0.72908400000049001</v>
      </c>
      <c r="M86">
        <v>45465</v>
      </c>
      <c r="N86" t="s">
        <v>24</v>
      </c>
      <c r="O86" t="s">
        <v>25</v>
      </c>
      <c r="P86">
        <v>10843</v>
      </c>
      <c r="Q86">
        <v>0.60506081599999995</v>
      </c>
      <c r="R86">
        <v>0.60537099800000005</v>
      </c>
      <c r="S86">
        <v>3.1018200000010299E-4</v>
      </c>
      <c r="T86">
        <v>0.31018200000010299</v>
      </c>
    </row>
    <row r="87" spans="1:20">
      <c r="A87">
        <v>52975</v>
      </c>
      <c r="B87" t="s">
        <v>24</v>
      </c>
      <c r="C87" t="s">
        <v>25</v>
      </c>
      <c r="D87">
        <v>11635</v>
      </c>
      <c r="E87">
        <v>4.7862670420000004</v>
      </c>
      <c r="F87">
        <v>4.7869980339999998</v>
      </c>
      <c r="G87">
        <v>7.3099199999937504E-4</v>
      </c>
      <c r="H87">
        <v>0.73099199999937503</v>
      </c>
      <c r="M87">
        <v>48213</v>
      </c>
      <c r="N87" t="s">
        <v>24</v>
      </c>
      <c r="O87" t="s">
        <v>25</v>
      </c>
      <c r="P87">
        <v>10975</v>
      </c>
      <c r="Q87">
        <v>2.320706844</v>
      </c>
      <c r="R87">
        <v>2.3210170269999999</v>
      </c>
      <c r="S87">
        <v>3.1018299999985201E-4</v>
      </c>
      <c r="T87">
        <v>0.31018299999985199</v>
      </c>
    </row>
    <row r="88" spans="1:20">
      <c r="A88">
        <v>43978</v>
      </c>
      <c r="B88" t="s">
        <v>24</v>
      </c>
      <c r="C88" t="s">
        <v>25</v>
      </c>
      <c r="D88">
        <v>10711</v>
      </c>
      <c r="E88">
        <v>4.7297341819999996</v>
      </c>
      <c r="F88">
        <v>4.7304651739999999</v>
      </c>
      <c r="G88">
        <v>7.30992000000263E-4</v>
      </c>
      <c r="H88">
        <v>0.73099200000026299</v>
      </c>
      <c r="M88">
        <v>48213</v>
      </c>
      <c r="N88" t="s">
        <v>24</v>
      </c>
      <c r="O88" t="s">
        <v>25</v>
      </c>
      <c r="P88">
        <v>10975</v>
      </c>
      <c r="Q88">
        <v>2.320706844</v>
      </c>
      <c r="R88">
        <v>2.3210170269999999</v>
      </c>
      <c r="S88">
        <v>3.1018299999985201E-4</v>
      </c>
      <c r="T88">
        <v>0.31018299999985199</v>
      </c>
    </row>
    <row r="89" spans="1:20">
      <c r="A89">
        <v>50280</v>
      </c>
      <c r="B89" t="s">
        <v>24</v>
      </c>
      <c r="C89" t="s">
        <v>25</v>
      </c>
      <c r="D89">
        <v>10711</v>
      </c>
      <c r="E89">
        <v>4.052246094</v>
      </c>
      <c r="F89">
        <v>4.0529780390000001</v>
      </c>
      <c r="G89">
        <v>7.3194500000006702E-4</v>
      </c>
      <c r="H89">
        <v>0.73194500000006701</v>
      </c>
      <c r="M89">
        <v>60802</v>
      </c>
      <c r="N89" t="s">
        <v>24</v>
      </c>
      <c r="O89" t="s">
        <v>25</v>
      </c>
      <c r="P89">
        <v>10975</v>
      </c>
      <c r="Q89">
        <v>3.1680779459999999</v>
      </c>
      <c r="R89">
        <v>3.1683888439999999</v>
      </c>
      <c r="S89">
        <v>3.10897999999948E-4</v>
      </c>
      <c r="T89">
        <v>0.31089799999994799</v>
      </c>
    </row>
    <row r="90" spans="1:20">
      <c r="A90">
        <v>57464</v>
      </c>
      <c r="B90" t="s">
        <v>24</v>
      </c>
      <c r="C90" t="s">
        <v>25</v>
      </c>
      <c r="D90">
        <v>11635</v>
      </c>
      <c r="E90">
        <v>4.2065179349999999</v>
      </c>
      <c r="F90">
        <v>4.207251072</v>
      </c>
      <c r="G90">
        <v>7.3313700000010498E-4</v>
      </c>
      <c r="H90">
        <v>0.73313700000010495</v>
      </c>
      <c r="M90">
        <v>60802</v>
      </c>
      <c r="N90" t="s">
        <v>24</v>
      </c>
      <c r="O90" t="s">
        <v>25</v>
      </c>
      <c r="P90">
        <v>10975</v>
      </c>
      <c r="Q90">
        <v>3.1680779459999999</v>
      </c>
      <c r="R90">
        <v>3.1683888439999999</v>
      </c>
      <c r="S90">
        <v>3.10897999999948E-4</v>
      </c>
      <c r="T90">
        <v>0.31089799999994799</v>
      </c>
    </row>
    <row r="91" spans="1:20">
      <c r="A91">
        <v>56244</v>
      </c>
      <c r="B91" t="s">
        <v>24</v>
      </c>
      <c r="C91" t="s">
        <v>25</v>
      </c>
      <c r="D91">
        <v>10843</v>
      </c>
      <c r="E91">
        <v>3.7513439659999999</v>
      </c>
      <c r="F91">
        <v>3.752077103</v>
      </c>
      <c r="G91">
        <v>7.3313700000010498E-4</v>
      </c>
      <c r="H91">
        <v>0.73313700000010495</v>
      </c>
      <c r="M91">
        <v>53132</v>
      </c>
      <c r="N91" t="s">
        <v>24</v>
      </c>
      <c r="O91" t="s">
        <v>25</v>
      </c>
      <c r="P91">
        <v>10843</v>
      </c>
      <c r="Q91">
        <v>1.6087279320000001</v>
      </c>
      <c r="R91">
        <v>1.60903883</v>
      </c>
      <c r="S91">
        <v>3.10897999999948E-4</v>
      </c>
      <c r="T91">
        <v>0.31089799999994799</v>
      </c>
    </row>
    <row r="92" spans="1:20">
      <c r="A92">
        <v>57744</v>
      </c>
      <c r="B92" t="s">
        <v>24</v>
      </c>
      <c r="C92" t="s">
        <v>25</v>
      </c>
      <c r="D92">
        <v>11569</v>
      </c>
      <c r="E92">
        <v>3.591768026</v>
      </c>
      <c r="F92">
        <v>3.5925040250000002</v>
      </c>
      <c r="G92">
        <v>7.3599900000020902E-4</v>
      </c>
      <c r="H92">
        <v>0.73599900000020901</v>
      </c>
      <c r="M92">
        <v>40862</v>
      </c>
      <c r="N92" t="s">
        <v>24</v>
      </c>
      <c r="O92" t="s">
        <v>25</v>
      </c>
      <c r="P92">
        <v>10843</v>
      </c>
      <c r="Q92">
        <v>0.48178386699999998</v>
      </c>
      <c r="R92">
        <v>0.48209500300000002</v>
      </c>
      <c r="S92">
        <v>3.1113600000004499E-4</v>
      </c>
      <c r="T92">
        <v>0.31113600000004499</v>
      </c>
    </row>
    <row r="93" spans="1:20">
      <c r="A93">
        <v>32837</v>
      </c>
      <c r="B93" t="s">
        <v>24</v>
      </c>
      <c r="C93" t="s">
        <v>25</v>
      </c>
      <c r="D93">
        <v>10711</v>
      </c>
      <c r="E93">
        <v>5.3519041539999996</v>
      </c>
      <c r="F93">
        <v>5.3526420589999999</v>
      </c>
      <c r="G93">
        <v>7.3790500000025995E-4</v>
      </c>
      <c r="H93">
        <v>0.73790500000026005</v>
      </c>
      <c r="M93">
        <v>36361</v>
      </c>
      <c r="N93" t="s">
        <v>24</v>
      </c>
      <c r="O93" t="s">
        <v>25</v>
      </c>
      <c r="P93">
        <v>10843</v>
      </c>
      <c r="Q93">
        <v>0.24241304399999999</v>
      </c>
      <c r="R93">
        <v>0.242724895</v>
      </c>
      <c r="S93">
        <v>3.1185100000000101E-4</v>
      </c>
      <c r="T93">
        <v>0.31185100000000099</v>
      </c>
    </row>
    <row r="94" spans="1:20">
      <c r="A94">
        <v>51169</v>
      </c>
      <c r="B94" t="s">
        <v>24</v>
      </c>
      <c r="C94" t="s">
        <v>25</v>
      </c>
      <c r="D94">
        <v>11635</v>
      </c>
      <c r="E94">
        <v>4.8172791000000004</v>
      </c>
      <c r="F94">
        <v>4.8180189130000004</v>
      </c>
      <c r="G94">
        <v>7.3981300000003304E-4</v>
      </c>
      <c r="H94">
        <v>0.73981300000003303</v>
      </c>
      <c r="M94">
        <v>35736</v>
      </c>
      <c r="N94" t="s">
        <v>24</v>
      </c>
      <c r="O94" t="s">
        <v>25</v>
      </c>
      <c r="P94">
        <v>10975</v>
      </c>
      <c r="Q94">
        <v>2.6029980180000001</v>
      </c>
      <c r="R94">
        <v>2.6033098699999999</v>
      </c>
      <c r="S94">
        <v>3.11851999999834E-4</v>
      </c>
      <c r="T94">
        <v>0.31185199999983398</v>
      </c>
    </row>
    <row r="95" spans="1:20">
      <c r="A95">
        <v>57085</v>
      </c>
      <c r="B95" t="s">
        <v>24</v>
      </c>
      <c r="C95" t="s">
        <v>25</v>
      </c>
      <c r="D95">
        <v>11569</v>
      </c>
      <c r="E95">
        <v>3.8349781040000002</v>
      </c>
      <c r="F95">
        <v>3.8357210159999999</v>
      </c>
      <c r="G95">
        <v>7.42911999999762E-4</v>
      </c>
      <c r="H95">
        <v>0.74291199999976198</v>
      </c>
      <c r="M95">
        <v>35736</v>
      </c>
      <c r="N95" t="s">
        <v>24</v>
      </c>
      <c r="O95" t="s">
        <v>25</v>
      </c>
      <c r="P95">
        <v>10975</v>
      </c>
      <c r="Q95">
        <v>2.6029980180000001</v>
      </c>
      <c r="R95">
        <v>2.6033098699999999</v>
      </c>
      <c r="S95">
        <v>3.11851999999834E-4</v>
      </c>
      <c r="T95">
        <v>0.31185199999983398</v>
      </c>
    </row>
    <row r="96" spans="1:20">
      <c r="A96">
        <v>49083</v>
      </c>
      <c r="B96" t="s">
        <v>24</v>
      </c>
      <c r="C96" t="s">
        <v>25</v>
      </c>
      <c r="D96">
        <v>11635</v>
      </c>
      <c r="E96">
        <v>3.874405146</v>
      </c>
      <c r="F96">
        <v>3.8751480580000002</v>
      </c>
      <c r="G96">
        <v>7.4291200000020598E-4</v>
      </c>
      <c r="H96">
        <v>0.74291200000020596</v>
      </c>
      <c r="M96">
        <v>37414</v>
      </c>
      <c r="N96" t="s">
        <v>24</v>
      </c>
      <c r="O96" t="s">
        <v>25</v>
      </c>
      <c r="P96">
        <v>10777</v>
      </c>
      <c r="Q96">
        <v>0.763921976</v>
      </c>
      <c r="R96">
        <v>0.76423382799999995</v>
      </c>
      <c r="S96">
        <v>3.1185199999994503E-4</v>
      </c>
      <c r="T96">
        <v>0.31185199999994501</v>
      </c>
    </row>
    <row r="97" spans="1:20">
      <c r="A97">
        <v>45067</v>
      </c>
      <c r="B97" t="s">
        <v>24</v>
      </c>
      <c r="C97" t="s">
        <v>25</v>
      </c>
      <c r="D97">
        <v>11635</v>
      </c>
      <c r="E97">
        <v>4.5368280409999997</v>
      </c>
      <c r="F97">
        <v>4.5375709530000004</v>
      </c>
      <c r="G97">
        <v>7.4291200000064996E-4</v>
      </c>
      <c r="H97">
        <v>0.74291200000065005</v>
      </c>
      <c r="M97">
        <v>47486</v>
      </c>
      <c r="N97" t="s">
        <v>24</v>
      </c>
      <c r="O97" t="s">
        <v>25</v>
      </c>
      <c r="P97">
        <v>10975</v>
      </c>
      <c r="Q97">
        <v>1.400447845</v>
      </c>
      <c r="R97">
        <v>1.400759935</v>
      </c>
      <c r="S97">
        <v>3.1208999999998699E-4</v>
      </c>
      <c r="T97">
        <v>0.31208999999998699</v>
      </c>
    </row>
    <row r="98" spans="1:20">
      <c r="A98">
        <v>52697</v>
      </c>
      <c r="B98" t="s">
        <v>24</v>
      </c>
      <c r="C98" t="s">
        <v>25</v>
      </c>
      <c r="D98">
        <v>10711</v>
      </c>
      <c r="E98">
        <v>4.7445521350000002</v>
      </c>
      <c r="F98">
        <v>4.7452960009999998</v>
      </c>
      <c r="G98">
        <v>7.43865999999648E-4</v>
      </c>
      <c r="H98">
        <v>0.74386599999964798</v>
      </c>
      <c r="M98">
        <v>52605</v>
      </c>
      <c r="N98" t="s">
        <v>24</v>
      </c>
      <c r="O98" t="s">
        <v>25</v>
      </c>
      <c r="P98">
        <v>10909</v>
      </c>
      <c r="Q98">
        <v>2.219668865</v>
      </c>
      <c r="R98">
        <v>2.219980955</v>
      </c>
      <c r="S98">
        <v>3.1208999999998699E-4</v>
      </c>
      <c r="T98">
        <v>0.31208999999998699</v>
      </c>
    </row>
    <row r="99" spans="1:20">
      <c r="A99">
        <v>60839</v>
      </c>
      <c r="B99" t="s">
        <v>24</v>
      </c>
      <c r="C99" t="s">
        <v>25</v>
      </c>
      <c r="D99">
        <v>11635</v>
      </c>
      <c r="E99">
        <v>5.1701250080000003</v>
      </c>
      <c r="F99">
        <v>5.1708691120000001</v>
      </c>
      <c r="G99">
        <v>7.4410399999980104E-4</v>
      </c>
      <c r="H99">
        <v>0.74410399999980104</v>
      </c>
      <c r="M99">
        <v>51776</v>
      </c>
      <c r="N99" t="s">
        <v>24</v>
      </c>
      <c r="O99" t="s">
        <v>25</v>
      </c>
      <c r="P99">
        <v>10843</v>
      </c>
      <c r="Q99">
        <v>0.78238582599999995</v>
      </c>
      <c r="R99">
        <v>0.78269791600000005</v>
      </c>
      <c r="S99">
        <v>3.1209000000009801E-4</v>
      </c>
      <c r="T99">
        <v>0.31209000000009801</v>
      </c>
    </row>
    <row r="100" spans="1:20">
      <c r="A100">
        <v>39795</v>
      </c>
      <c r="B100" t="s">
        <v>24</v>
      </c>
      <c r="C100" t="s">
        <v>25</v>
      </c>
      <c r="D100">
        <v>10843</v>
      </c>
      <c r="E100">
        <v>4.5626490119999996</v>
      </c>
      <c r="F100">
        <v>4.5633931160000003</v>
      </c>
      <c r="G100">
        <v>7.44104000000689E-4</v>
      </c>
      <c r="H100">
        <v>0.74410400000068899</v>
      </c>
      <c r="M100">
        <v>36501</v>
      </c>
      <c r="N100" t="s">
        <v>24</v>
      </c>
      <c r="O100" t="s">
        <v>25</v>
      </c>
      <c r="P100">
        <v>10777</v>
      </c>
      <c r="Q100">
        <v>3.8303048610000001</v>
      </c>
      <c r="R100">
        <v>3.8306188579999998</v>
      </c>
      <c r="S100">
        <v>3.1399699999967701E-4</v>
      </c>
      <c r="T100">
        <v>0.31399699999967701</v>
      </c>
    </row>
    <row r="101" spans="1:20">
      <c r="A101">
        <v>52621</v>
      </c>
      <c r="B101" t="s">
        <v>24</v>
      </c>
      <c r="C101" t="s">
        <v>25</v>
      </c>
      <c r="D101">
        <v>10711</v>
      </c>
      <c r="E101">
        <v>5.6527512069999997</v>
      </c>
      <c r="F101">
        <v>5.653498173</v>
      </c>
      <c r="G101">
        <v>7.4696600000034798E-4</v>
      </c>
      <c r="H101">
        <v>0.74696600000034796</v>
      </c>
      <c r="M101">
        <v>36501</v>
      </c>
      <c r="N101" t="s">
        <v>24</v>
      </c>
      <c r="O101" t="s">
        <v>25</v>
      </c>
      <c r="P101">
        <v>10777</v>
      </c>
      <c r="Q101">
        <v>3.8303048610000001</v>
      </c>
      <c r="R101">
        <v>3.8306188579999998</v>
      </c>
      <c r="S101">
        <v>3.1399699999967701E-4</v>
      </c>
      <c r="T101">
        <v>0.31399699999967701</v>
      </c>
    </row>
    <row r="102" spans="1:20">
      <c r="A102">
        <v>45465</v>
      </c>
      <c r="B102" t="s">
        <v>24</v>
      </c>
      <c r="C102" t="s">
        <v>25</v>
      </c>
      <c r="D102">
        <v>11635</v>
      </c>
      <c r="E102">
        <v>4.7808370589999996</v>
      </c>
      <c r="F102">
        <v>4.7815859319999996</v>
      </c>
      <c r="G102">
        <v>7.4887299999915004E-4</v>
      </c>
      <c r="H102">
        <v>0.74887299999915002</v>
      </c>
      <c r="M102">
        <v>35931</v>
      </c>
      <c r="N102" t="s">
        <v>24</v>
      </c>
      <c r="O102" t="s">
        <v>25</v>
      </c>
      <c r="P102">
        <v>10975</v>
      </c>
      <c r="Q102">
        <v>1.909126997</v>
      </c>
      <c r="R102">
        <v>1.9094409939999999</v>
      </c>
      <c r="S102">
        <v>3.13996999999899E-4</v>
      </c>
      <c r="T102">
        <v>0.313996999999899</v>
      </c>
    </row>
    <row r="103" spans="1:20">
      <c r="A103">
        <v>51037</v>
      </c>
      <c r="B103" t="s">
        <v>24</v>
      </c>
      <c r="C103" t="s">
        <v>25</v>
      </c>
      <c r="D103">
        <v>10711</v>
      </c>
      <c r="E103">
        <v>4.9227130409999997</v>
      </c>
      <c r="F103">
        <v>4.9234621519999999</v>
      </c>
      <c r="G103">
        <v>7.4911100000019104E-4</v>
      </c>
      <c r="H103">
        <v>0.74911100000019104</v>
      </c>
      <c r="M103">
        <v>36637</v>
      </c>
      <c r="N103" t="s">
        <v>24</v>
      </c>
      <c r="O103" t="s">
        <v>25</v>
      </c>
      <c r="P103">
        <v>10975</v>
      </c>
      <c r="Q103">
        <v>3.0803699490000001</v>
      </c>
      <c r="R103">
        <v>3.0806839469999998</v>
      </c>
      <c r="S103">
        <v>3.1399799999975899E-4</v>
      </c>
      <c r="T103">
        <v>0.31399799999975903</v>
      </c>
    </row>
    <row r="104" spans="1:20">
      <c r="A104">
        <v>51097</v>
      </c>
      <c r="B104" t="s">
        <v>24</v>
      </c>
      <c r="C104" t="s">
        <v>25</v>
      </c>
      <c r="D104">
        <v>10711</v>
      </c>
      <c r="E104">
        <v>4.5661399359999999</v>
      </c>
      <c r="F104">
        <v>4.5668890480000002</v>
      </c>
      <c r="G104">
        <v>7.4911200000027302E-4</v>
      </c>
      <c r="H104">
        <v>0.749112000000273</v>
      </c>
      <c r="M104">
        <v>36637</v>
      </c>
      <c r="N104" t="s">
        <v>24</v>
      </c>
      <c r="O104" t="s">
        <v>25</v>
      </c>
      <c r="P104">
        <v>10975</v>
      </c>
      <c r="Q104">
        <v>3.0803699490000001</v>
      </c>
      <c r="R104">
        <v>3.0806839469999998</v>
      </c>
      <c r="S104">
        <v>3.1399799999975899E-4</v>
      </c>
      <c r="T104">
        <v>0.31399799999975903</v>
      </c>
    </row>
    <row r="105" spans="1:20">
      <c r="A105">
        <v>45379</v>
      </c>
      <c r="B105" t="s">
        <v>24</v>
      </c>
      <c r="C105" t="s">
        <v>25</v>
      </c>
      <c r="D105">
        <v>11635</v>
      </c>
      <c r="E105">
        <v>4.1932220459999998</v>
      </c>
      <c r="F105">
        <v>4.1939721109999999</v>
      </c>
      <c r="G105">
        <v>7.5006500000007704E-4</v>
      </c>
      <c r="H105">
        <v>0.75006500000007703</v>
      </c>
      <c r="M105">
        <v>48003</v>
      </c>
      <c r="N105" t="s">
        <v>24</v>
      </c>
      <c r="O105" t="s">
        <v>25</v>
      </c>
      <c r="P105">
        <v>10843</v>
      </c>
      <c r="Q105">
        <v>7.3781013000000006E-2</v>
      </c>
      <c r="R105">
        <v>7.4095964E-2</v>
      </c>
      <c r="S105">
        <v>3.1495099999999301E-4</v>
      </c>
      <c r="T105">
        <v>0.31495099999999299</v>
      </c>
    </row>
    <row r="106" spans="1:20">
      <c r="A106">
        <v>46520</v>
      </c>
      <c r="B106" t="s">
        <v>24</v>
      </c>
      <c r="C106" t="s">
        <v>25</v>
      </c>
      <c r="D106">
        <v>11635</v>
      </c>
      <c r="E106">
        <v>4.7853169439999999</v>
      </c>
      <c r="F106">
        <v>4.7860670089999999</v>
      </c>
      <c r="G106">
        <v>7.5006500000007704E-4</v>
      </c>
      <c r="H106">
        <v>0.75006500000007703</v>
      </c>
      <c r="M106">
        <v>53577</v>
      </c>
      <c r="N106" t="s">
        <v>24</v>
      </c>
      <c r="O106" t="s">
        <v>25</v>
      </c>
      <c r="P106">
        <v>10975</v>
      </c>
      <c r="Q106">
        <v>2.4968309400000002</v>
      </c>
      <c r="R106">
        <v>2.4971458910000002</v>
      </c>
      <c r="S106">
        <v>3.1495100000000699E-4</v>
      </c>
      <c r="T106">
        <v>0.31495100000000698</v>
      </c>
    </row>
    <row r="107" spans="1:20">
      <c r="A107">
        <v>60172</v>
      </c>
      <c r="B107" t="s">
        <v>24</v>
      </c>
      <c r="C107" t="s">
        <v>25</v>
      </c>
      <c r="D107">
        <v>11635</v>
      </c>
      <c r="E107">
        <v>4.3734140400000001</v>
      </c>
      <c r="F107">
        <v>4.374165058</v>
      </c>
      <c r="G107">
        <v>7.5101799999988095E-4</v>
      </c>
      <c r="H107">
        <v>0.75101799999988095</v>
      </c>
      <c r="M107">
        <v>57293</v>
      </c>
      <c r="N107" t="s">
        <v>24</v>
      </c>
      <c r="O107" t="s">
        <v>25</v>
      </c>
      <c r="P107">
        <v>10975</v>
      </c>
      <c r="Q107">
        <v>2.5673398970000001</v>
      </c>
      <c r="R107">
        <v>2.5676548480000001</v>
      </c>
      <c r="S107">
        <v>3.1495100000000699E-4</v>
      </c>
      <c r="T107">
        <v>0.31495100000000698</v>
      </c>
    </row>
    <row r="108" spans="1:20">
      <c r="A108">
        <v>43570</v>
      </c>
      <c r="B108" t="s">
        <v>24</v>
      </c>
      <c r="C108" t="s">
        <v>25</v>
      </c>
      <c r="D108">
        <v>11635</v>
      </c>
      <c r="E108">
        <v>4.7768120769999998</v>
      </c>
      <c r="F108">
        <v>4.7775630949999996</v>
      </c>
      <c r="G108">
        <v>7.5101799999988095E-4</v>
      </c>
      <c r="H108">
        <v>0.75101799999988095</v>
      </c>
      <c r="M108">
        <v>35085</v>
      </c>
      <c r="N108" t="s">
        <v>24</v>
      </c>
      <c r="O108" t="s">
        <v>25</v>
      </c>
      <c r="P108">
        <v>10843</v>
      </c>
      <c r="Q108">
        <v>2.8399419780000001</v>
      </c>
      <c r="R108">
        <v>2.8402569290000002</v>
      </c>
      <c r="S108">
        <v>3.1495100000000699E-4</v>
      </c>
      <c r="T108">
        <v>0.31495100000000698</v>
      </c>
    </row>
    <row r="109" spans="1:20">
      <c r="A109">
        <v>35302</v>
      </c>
      <c r="B109" t="s">
        <v>24</v>
      </c>
      <c r="C109" t="s">
        <v>25</v>
      </c>
      <c r="D109">
        <v>10843</v>
      </c>
      <c r="E109">
        <v>3.0991759299999999</v>
      </c>
      <c r="F109">
        <v>3.0999269489999999</v>
      </c>
      <c r="G109">
        <v>7.5101899999996304E-4</v>
      </c>
      <c r="H109">
        <v>0.75101899999996302</v>
      </c>
      <c r="M109">
        <v>53577</v>
      </c>
      <c r="N109" t="s">
        <v>24</v>
      </c>
      <c r="O109" t="s">
        <v>25</v>
      </c>
      <c r="P109">
        <v>10975</v>
      </c>
      <c r="Q109">
        <v>2.4968309400000002</v>
      </c>
      <c r="R109">
        <v>2.4971458910000002</v>
      </c>
      <c r="S109">
        <v>3.1495100000000699E-4</v>
      </c>
      <c r="T109">
        <v>0.31495100000000698</v>
      </c>
    </row>
    <row r="110" spans="1:20">
      <c r="A110">
        <v>35387</v>
      </c>
      <c r="B110" t="s">
        <v>24</v>
      </c>
      <c r="C110" t="s">
        <v>25</v>
      </c>
      <c r="D110">
        <v>11635</v>
      </c>
      <c r="E110">
        <v>4.048912048</v>
      </c>
      <c r="F110">
        <v>4.0496640209999999</v>
      </c>
      <c r="G110">
        <v>7.5197299999985002E-4</v>
      </c>
      <c r="H110">
        <v>0.75197299999985001</v>
      </c>
      <c r="M110">
        <v>57293</v>
      </c>
      <c r="N110" t="s">
        <v>24</v>
      </c>
      <c r="O110" t="s">
        <v>25</v>
      </c>
      <c r="P110">
        <v>10975</v>
      </c>
      <c r="Q110">
        <v>2.5673398970000001</v>
      </c>
      <c r="R110">
        <v>2.5676548480000001</v>
      </c>
      <c r="S110">
        <v>3.1495100000000699E-4</v>
      </c>
      <c r="T110">
        <v>0.31495100000000698</v>
      </c>
    </row>
    <row r="111" spans="1:20">
      <c r="A111">
        <v>49801</v>
      </c>
      <c r="B111" t="s">
        <v>24</v>
      </c>
      <c r="C111" t="s">
        <v>25</v>
      </c>
      <c r="D111">
        <v>10843</v>
      </c>
      <c r="E111">
        <v>3.879732132</v>
      </c>
      <c r="F111">
        <v>3.8804850580000001</v>
      </c>
      <c r="G111">
        <v>7.5292600000009802E-4</v>
      </c>
      <c r="H111">
        <v>0.75292600000009802</v>
      </c>
      <c r="M111">
        <v>35085</v>
      </c>
      <c r="N111" t="s">
        <v>24</v>
      </c>
      <c r="O111" t="s">
        <v>25</v>
      </c>
      <c r="P111">
        <v>10843</v>
      </c>
      <c r="Q111">
        <v>2.8399419780000001</v>
      </c>
      <c r="R111">
        <v>2.8402569290000002</v>
      </c>
      <c r="S111">
        <v>3.1495100000000699E-4</v>
      </c>
      <c r="T111">
        <v>0.31495100000000698</v>
      </c>
    </row>
    <row r="112" spans="1:20">
      <c r="A112">
        <v>60665</v>
      </c>
      <c r="B112" t="s">
        <v>24</v>
      </c>
      <c r="C112" t="s">
        <v>25</v>
      </c>
      <c r="D112">
        <v>10711</v>
      </c>
      <c r="E112">
        <v>3.3138160710000002</v>
      </c>
      <c r="F112">
        <v>3.3145699500000001</v>
      </c>
      <c r="G112">
        <v>7.5387899999990095E-4</v>
      </c>
      <c r="H112">
        <v>0.75387899999990104</v>
      </c>
      <c r="M112">
        <v>60666</v>
      </c>
      <c r="N112" t="s">
        <v>24</v>
      </c>
      <c r="O112" t="s">
        <v>25</v>
      </c>
      <c r="P112">
        <v>10975</v>
      </c>
      <c r="Q112">
        <v>2.1168689729999999</v>
      </c>
      <c r="R112">
        <v>2.1171839239999999</v>
      </c>
      <c r="S112">
        <v>3.1495100000000699E-4</v>
      </c>
      <c r="T112">
        <v>0.31495100000000698</v>
      </c>
    </row>
    <row r="113" spans="1:20">
      <c r="A113">
        <v>53293</v>
      </c>
      <c r="B113" t="s">
        <v>24</v>
      </c>
      <c r="C113" t="s">
        <v>25</v>
      </c>
      <c r="D113">
        <v>10711</v>
      </c>
      <c r="E113">
        <v>3.335555077</v>
      </c>
      <c r="F113">
        <v>3.3363089559999999</v>
      </c>
      <c r="G113">
        <v>7.5387899999990095E-4</v>
      </c>
      <c r="H113">
        <v>0.75387899999990104</v>
      </c>
      <c r="M113">
        <v>46170</v>
      </c>
      <c r="N113" t="s">
        <v>24</v>
      </c>
      <c r="O113" t="s">
        <v>25</v>
      </c>
      <c r="P113">
        <v>10843</v>
      </c>
      <c r="Q113">
        <v>2.8747520450000001</v>
      </c>
      <c r="R113">
        <v>2.875067949</v>
      </c>
      <c r="S113">
        <v>3.1590399999981101E-4</v>
      </c>
      <c r="T113">
        <v>0.315903999999811</v>
      </c>
    </row>
    <row r="114" spans="1:20">
      <c r="A114">
        <v>36207</v>
      </c>
      <c r="B114" t="s">
        <v>24</v>
      </c>
      <c r="C114" t="s">
        <v>25</v>
      </c>
      <c r="D114">
        <v>11635</v>
      </c>
      <c r="E114">
        <v>4.8213560580000001</v>
      </c>
      <c r="F114">
        <v>4.8221099379999997</v>
      </c>
      <c r="G114">
        <v>7.5387999999954004E-4</v>
      </c>
      <c r="H114">
        <v>0.75387999999954003</v>
      </c>
      <c r="M114">
        <v>46170</v>
      </c>
      <c r="N114" t="s">
        <v>24</v>
      </c>
      <c r="O114" t="s">
        <v>25</v>
      </c>
      <c r="P114">
        <v>10843</v>
      </c>
      <c r="Q114">
        <v>2.8747520450000001</v>
      </c>
      <c r="R114">
        <v>2.875067949</v>
      </c>
      <c r="S114">
        <v>3.1590399999981101E-4</v>
      </c>
      <c r="T114">
        <v>0.315903999999811</v>
      </c>
    </row>
    <row r="115" spans="1:20">
      <c r="A115">
        <v>56342</v>
      </c>
      <c r="B115" t="s">
        <v>24</v>
      </c>
      <c r="C115" t="s">
        <v>25</v>
      </c>
      <c r="D115">
        <v>10711</v>
      </c>
      <c r="E115">
        <v>3.6705729960000002</v>
      </c>
      <c r="F115">
        <v>3.6713271139999999</v>
      </c>
      <c r="G115">
        <v>7.54117999999692E-4</v>
      </c>
      <c r="H115">
        <v>0.75411799999969198</v>
      </c>
      <c r="M115">
        <v>56751</v>
      </c>
      <c r="N115" t="s">
        <v>24</v>
      </c>
      <c r="O115" t="s">
        <v>25</v>
      </c>
      <c r="P115">
        <v>10843</v>
      </c>
      <c r="Q115">
        <v>4.18027997</v>
      </c>
      <c r="R115">
        <v>4.1805958749999999</v>
      </c>
      <c r="S115">
        <v>3.1590499999989402E-4</v>
      </c>
      <c r="T115">
        <v>0.31590499999989402</v>
      </c>
    </row>
    <row r="116" spans="1:20">
      <c r="A116">
        <v>35688</v>
      </c>
      <c r="B116" t="s">
        <v>24</v>
      </c>
      <c r="C116" t="s">
        <v>25</v>
      </c>
      <c r="D116">
        <v>10843</v>
      </c>
      <c r="E116">
        <v>6.315269947</v>
      </c>
      <c r="F116">
        <v>6.3160240649999997</v>
      </c>
      <c r="G116">
        <v>7.54117999999692E-4</v>
      </c>
      <c r="H116">
        <v>0.75411799999969198</v>
      </c>
      <c r="M116">
        <v>39009</v>
      </c>
      <c r="N116" t="s">
        <v>24</v>
      </c>
      <c r="O116" t="s">
        <v>25</v>
      </c>
      <c r="P116">
        <v>10975</v>
      </c>
      <c r="Q116">
        <v>0.114742994</v>
      </c>
      <c r="R116">
        <v>0.11505889900000001</v>
      </c>
      <c r="S116">
        <v>3.1590500000000499E-4</v>
      </c>
      <c r="T116">
        <v>0.31590500000000499</v>
      </c>
    </row>
    <row r="117" spans="1:20">
      <c r="A117">
        <v>50986</v>
      </c>
      <c r="B117" t="s">
        <v>24</v>
      </c>
      <c r="C117" t="s">
        <v>25</v>
      </c>
      <c r="D117">
        <v>10843</v>
      </c>
      <c r="E117">
        <v>3.307070017</v>
      </c>
      <c r="F117">
        <v>3.3078241350000002</v>
      </c>
      <c r="G117">
        <v>7.5411800000013598E-4</v>
      </c>
      <c r="H117">
        <v>0.75411800000013596</v>
      </c>
      <c r="M117">
        <v>33591</v>
      </c>
      <c r="N117" t="s">
        <v>24</v>
      </c>
      <c r="O117" t="s">
        <v>25</v>
      </c>
      <c r="P117">
        <v>10975</v>
      </c>
      <c r="Q117">
        <v>1.9510989190000001</v>
      </c>
      <c r="R117">
        <v>1.9514150619999999</v>
      </c>
      <c r="S117">
        <v>3.1614299999982399E-4</v>
      </c>
      <c r="T117">
        <v>0.31614299999982398</v>
      </c>
    </row>
    <row r="118" spans="1:20">
      <c r="A118">
        <v>57198</v>
      </c>
      <c r="B118" t="s">
        <v>24</v>
      </c>
      <c r="C118" t="s">
        <v>25</v>
      </c>
      <c r="D118">
        <v>10711</v>
      </c>
      <c r="E118">
        <v>3.611102104</v>
      </c>
      <c r="F118">
        <v>3.6118569370000002</v>
      </c>
      <c r="G118">
        <v>7.5483300000023202E-4</v>
      </c>
      <c r="H118">
        <v>0.75483300000023201</v>
      </c>
      <c r="M118">
        <v>52824</v>
      </c>
      <c r="N118" t="s">
        <v>24</v>
      </c>
      <c r="O118" t="s">
        <v>25</v>
      </c>
      <c r="P118">
        <v>10843</v>
      </c>
      <c r="Q118">
        <v>6.9341897999999999E-2</v>
      </c>
      <c r="R118">
        <v>6.9658041000000004E-2</v>
      </c>
      <c r="S118">
        <v>3.1614300000000402E-4</v>
      </c>
      <c r="T118">
        <v>0.316143000000004</v>
      </c>
    </row>
    <row r="119" spans="1:20">
      <c r="A119">
        <v>34643</v>
      </c>
      <c r="B119" t="s">
        <v>24</v>
      </c>
      <c r="C119" t="s">
        <v>25</v>
      </c>
      <c r="D119">
        <v>10711</v>
      </c>
      <c r="E119">
        <v>4.3160321709999998</v>
      </c>
      <c r="F119">
        <v>4.316787004</v>
      </c>
      <c r="G119">
        <v>7.5483300000023202E-4</v>
      </c>
      <c r="H119">
        <v>0.75483300000023201</v>
      </c>
      <c r="M119">
        <v>39780</v>
      </c>
      <c r="N119" t="s">
        <v>24</v>
      </c>
      <c r="O119" t="s">
        <v>25</v>
      </c>
      <c r="P119">
        <v>10843</v>
      </c>
      <c r="Q119">
        <v>0.71743988999999997</v>
      </c>
      <c r="R119">
        <v>0.71775603300000002</v>
      </c>
      <c r="S119">
        <v>3.1614300000004598E-4</v>
      </c>
      <c r="T119">
        <v>0.31614300000004603</v>
      </c>
    </row>
    <row r="120" spans="1:20">
      <c r="A120">
        <v>33379</v>
      </c>
      <c r="B120" t="s">
        <v>24</v>
      </c>
      <c r="C120" t="s">
        <v>25</v>
      </c>
      <c r="D120">
        <v>10711</v>
      </c>
      <c r="E120">
        <v>4.5969181060000004</v>
      </c>
      <c r="F120">
        <v>4.597673178</v>
      </c>
      <c r="G120">
        <v>7.5507199999957897E-4</v>
      </c>
      <c r="H120">
        <v>0.75507199999957897</v>
      </c>
      <c r="M120">
        <v>47174</v>
      </c>
      <c r="N120" t="s">
        <v>24</v>
      </c>
      <c r="O120" t="s">
        <v>25</v>
      </c>
      <c r="P120">
        <v>10777</v>
      </c>
      <c r="Q120">
        <v>4.0324268339999998</v>
      </c>
      <c r="R120">
        <v>4.0327439309999997</v>
      </c>
      <c r="S120">
        <v>3.1709699999993198E-4</v>
      </c>
      <c r="T120">
        <v>0.31709699999993202</v>
      </c>
    </row>
    <row r="121" spans="1:20">
      <c r="A121">
        <v>39548</v>
      </c>
      <c r="B121" t="s">
        <v>24</v>
      </c>
      <c r="C121" t="s">
        <v>25</v>
      </c>
      <c r="D121">
        <v>11635</v>
      </c>
      <c r="E121">
        <v>5.0181541440000004</v>
      </c>
      <c r="F121">
        <v>5.0189099309999996</v>
      </c>
      <c r="G121">
        <v>7.5578699999922995E-4</v>
      </c>
      <c r="H121">
        <v>0.75578699999923005</v>
      </c>
      <c r="M121">
        <v>47174</v>
      </c>
      <c r="N121" t="s">
        <v>24</v>
      </c>
      <c r="O121" t="s">
        <v>25</v>
      </c>
      <c r="P121">
        <v>10777</v>
      </c>
      <c r="Q121">
        <v>4.0324268339999998</v>
      </c>
      <c r="R121">
        <v>4.0327439309999997</v>
      </c>
      <c r="S121">
        <v>3.1709699999993198E-4</v>
      </c>
      <c r="T121">
        <v>0.31709699999993202</v>
      </c>
    </row>
    <row r="122" spans="1:20">
      <c r="A122">
        <v>60669</v>
      </c>
      <c r="B122" t="s">
        <v>24</v>
      </c>
      <c r="C122" t="s">
        <v>25</v>
      </c>
      <c r="D122">
        <v>10711</v>
      </c>
      <c r="E122">
        <v>2.7501180170000001</v>
      </c>
      <c r="F122">
        <v>2.750874043</v>
      </c>
      <c r="G122">
        <v>7.5602599999990896E-4</v>
      </c>
      <c r="H122">
        <v>0.75602599999990905</v>
      </c>
      <c r="M122">
        <v>55244</v>
      </c>
      <c r="N122" t="s">
        <v>24</v>
      </c>
      <c r="O122" t="s">
        <v>25</v>
      </c>
      <c r="P122">
        <v>10843</v>
      </c>
      <c r="Q122">
        <v>1.8206248279999999</v>
      </c>
      <c r="R122">
        <v>1.8209419250000001</v>
      </c>
      <c r="S122">
        <v>3.1709700000015397E-4</v>
      </c>
      <c r="T122">
        <v>0.31709700000015401</v>
      </c>
    </row>
    <row r="123" spans="1:20">
      <c r="A123">
        <v>35849</v>
      </c>
      <c r="B123" t="s">
        <v>24</v>
      </c>
      <c r="C123" t="s">
        <v>25</v>
      </c>
      <c r="D123">
        <v>10711</v>
      </c>
      <c r="E123">
        <v>3.1176669600000002</v>
      </c>
      <c r="F123">
        <v>3.1184239389999999</v>
      </c>
      <c r="G123">
        <v>7.5697899999971298E-4</v>
      </c>
      <c r="H123">
        <v>0.75697899999971296</v>
      </c>
      <c r="M123">
        <v>50325</v>
      </c>
      <c r="N123" t="s">
        <v>24</v>
      </c>
      <c r="O123" t="s">
        <v>25</v>
      </c>
      <c r="P123">
        <v>10975</v>
      </c>
      <c r="Q123">
        <v>2.9214949610000001</v>
      </c>
      <c r="R123">
        <v>2.9218130109999998</v>
      </c>
      <c r="S123">
        <v>3.18049999999736E-4</v>
      </c>
      <c r="T123">
        <v>0.31804999999973599</v>
      </c>
    </row>
    <row r="124" spans="1:20">
      <c r="A124">
        <v>52880</v>
      </c>
      <c r="B124" t="s">
        <v>24</v>
      </c>
      <c r="C124" t="s">
        <v>25</v>
      </c>
      <c r="D124">
        <v>11569</v>
      </c>
      <c r="E124">
        <v>4.8855600360000002</v>
      </c>
      <c r="F124">
        <v>4.8863170150000004</v>
      </c>
      <c r="G124">
        <v>7.5697900000015696E-4</v>
      </c>
      <c r="H124">
        <v>0.75697900000015705</v>
      </c>
      <c r="M124">
        <v>50325</v>
      </c>
      <c r="N124" t="s">
        <v>24</v>
      </c>
      <c r="O124" t="s">
        <v>25</v>
      </c>
      <c r="P124">
        <v>10975</v>
      </c>
      <c r="Q124">
        <v>2.9214949610000001</v>
      </c>
      <c r="R124">
        <v>2.9218130109999998</v>
      </c>
      <c r="S124">
        <v>3.18049999999736E-4</v>
      </c>
      <c r="T124">
        <v>0.31804999999973599</v>
      </c>
    </row>
    <row r="125" spans="1:20">
      <c r="A125">
        <v>50058</v>
      </c>
      <c r="B125" t="s">
        <v>24</v>
      </c>
      <c r="C125" t="s">
        <v>25</v>
      </c>
      <c r="D125">
        <v>10711</v>
      </c>
      <c r="E125">
        <v>4.8742280009999996</v>
      </c>
      <c r="F125">
        <v>4.8749849799999998</v>
      </c>
      <c r="G125">
        <v>7.5697900000015696E-4</v>
      </c>
      <c r="H125">
        <v>0.75697900000015705</v>
      </c>
      <c r="M125">
        <v>38342</v>
      </c>
      <c r="N125" t="s">
        <v>24</v>
      </c>
      <c r="O125" t="s">
        <v>25</v>
      </c>
      <c r="P125">
        <v>10777</v>
      </c>
      <c r="Q125">
        <v>3.6810898779999999</v>
      </c>
      <c r="R125">
        <v>3.6814079280000001</v>
      </c>
      <c r="S125">
        <v>3.1805000000017998E-4</v>
      </c>
      <c r="T125">
        <v>0.31805000000018002</v>
      </c>
    </row>
    <row r="126" spans="1:20">
      <c r="A126">
        <v>56332</v>
      </c>
      <c r="B126" t="s">
        <v>24</v>
      </c>
      <c r="C126" t="s">
        <v>25</v>
      </c>
      <c r="D126">
        <v>10843</v>
      </c>
      <c r="E126">
        <v>8.2367570400000005</v>
      </c>
      <c r="F126">
        <v>8.2375140190000007</v>
      </c>
      <c r="G126">
        <v>7.5697900000015696E-4</v>
      </c>
      <c r="H126">
        <v>0.75697900000015705</v>
      </c>
      <c r="M126">
        <v>38342</v>
      </c>
      <c r="N126" t="s">
        <v>24</v>
      </c>
      <c r="O126" t="s">
        <v>25</v>
      </c>
      <c r="P126">
        <v>10777</v>
      </c>
      <c r="Q126">
        <v>3.6810898779999999</v>
      </c>
      <c r="R126">
        <v>3.6814079280000001</v>
      </c>
      <c r="S126">
        <v>3.1805000000017998E-4</v>
      </c>
      <c r="T126">
        <v>0.31805000000018002</v>
      </c>
    </row>
    <row r="127" spans="1:20">
      <c r="A127">
        <v>53243</v>
      </c>
      <c r="B127" t="s">
        <v>24</v>
      </c>
      <c r="C127" t="s">
        <v>25</v>
      </c>
      <c r="D127">
        <v>10711</v>
      </c>
      <c r="E127">
        <v>2.4957151409999998</v>
      </c>
      <c r="F127">
        <v>2.4964730739999998</v>
      </c>
      <c r="G127">
        <v>7.5793300000004296E-4</v>
      </c>
      <c r="H127">
        <v>0.75793300000004304</v>
      </c>
      <c r="M127">
        <v>49471</v>
      </c>
      <c r="N127" t="s">
        <v>24</v>
      </c>
      <c r="O127" t="s">
        <v>25</v>
      </c>
      <c r="P127">
        <v>10843</v>
      </c>
      <c r="Q127">
        <v>2.851462841</v>
      </c>
      <c r="R127">
        <v>2.8517808910000002</v>
      </c>
      <c r="S127">
        <v>3.1805000000017998E-4</v>
      </c>
      <c r="T127">
        <v>0.31805000000018002</v>
      </c>
    </row>
    <row r="128" spans="1:20">
      <c r="A128">
        <v>35197</v>
      </c>
      <c r="B128" t="s">
        <v>24</v>
      </c>
      <c r="C128" t="s">
        <v>25</v>
      </c>
      <c r="D128">
        <v>10843</v>
      </c>
      <c r="E128">
        <v>5.8004701140000003</v>
      </c>
      <c r="F128">
        <v>5.8012290000000002</v>
      </c>
      <c r="G128">
        <v>7.5888599999984698E-4</v>
      </c>
      <c r="H128">
        <v>0.75888599999984696</v>
      </c>
      <c r="M128">
        <v>46216</v>
      </c>
      <c r="N128" t="s">
        <v>24</v>
      </c>
      <c r="O128" t="s">
        <v>25</v>
      </c>
      <c r="P128">
        <v>10975</v>
      </c>
      <c r="Q128">
        <v>2.9412248129999998</v>
      </c>
      <c r="R128">
        <v>2.9415428640000001</v>
      </c>
      <c r="S128">
        <v>3.1805100000026299E-4</v>
      </c>
      <c r="T128">
        <v>0.31805100000026298</v>
      </c>
    </row>
    <row r="129" spans="1:20">
      <c r="A129">
        <v>49869</v>
      </c>
      <c r="B129" t="s">
        <v>24</v>
      </c>
      <c r="C129" t="s">
        <v>25</v>
      </c>
      <c r="D129">
        <v>11635</v>
      </c>
      <c r="E129">
        <v>5.2507901190000004</v>
      </c>
      <c r="F129">
        <v>5.2515490060000003</v>
      </c>
      <c r="G129">
        <v>7.5888699999993004E-4</v>
      </c>
      <c r="H129">
        <v>0.75888699999993003</v>
      </c>
      <c r="M129">
        <v>46216</v>
      </c>
      <c r="N129" t="s">
        <v>24</v>
      </c>
      <c r="O129" t="s">
        <v>25</v>
      </c>
      <c r="P129">
        <v>10975</v>
      </c>
      <c r="Q129">
        <v>2.9412248129999998</v>
      </c>
      <c r="R129">
        <v>2.9415428640000001</v>
      </c>
      <c r="S129">
        <v>3.1805100000026299E-4</v>
      </c>
      <c r="T129">
        <v>0.31805100000026298</v>
      </c>
    </row>
    <row r="130" spans="1:20">
      <c r="A130">
        <v>39988</v>
      </c>
      <c r="B130" t="s">
        <v>24</v>
      </c>
      <c r="C130" t="s">
        <v>25</v>
      </c>
      <c r="D130">
        <v>11635</v>
      </c>
      <c r="E130">
        <v>3.73763895</v>
      </c>
      <c r="F130">
        <v>3.7383980750000001</v>
      </c>
      <c r="G130">
        <v>7.59125000000082E-4</v>
      </c>
      <c r="H130">
        <v>0.75912500000008198</v>
      </c>
      <c r="M130">
        <v>53512</v>
      </c>
      <c r="N130" t="s">
        <v>24</v>
      </c>
      <c r="O130" t="s">
        <v>25</v>
      </c>
      <c r="P130">
        <v>10975</v>
      </c>
      <c r="Q130">
        <v>1.5473129750000001</v>
      </c>
      <c r="R130">
        <v>1.5476319789999999</v>
      </c>
      <c r="S130">
        <v>3.1900399999984502E-4</v>
      </c>
      <c r="T130">
        <v>0.31900399999984502</v>
      </c>
    </row>
    <row r="131" spans="1:20">
      <c r="A131">
        <v>60233</v>
      </c>
      <c r="B131" t="s">
        <v>24</v>
      </c>
      <c r="C131" t="s">
        <v>25</v>
      </c>
      <c r="D131">
        <v>10711</v>
      </c>
      <c r="E131">
        <v>7.9963831900000004</v>
      </c>
      <c r="F131">
        <v>7.9971430300000002</v>
      </c>
      <c r="G131">
        <v>7.5983999999973395E-4</v>
      </c>
      <c r="H131">
        <v>0.75983999999973395</v>
      </c>
      <c r="M131">
        <v>47009</v>
      </c>
      <c r="N131" t="s">
        <v>24</v>
      </c>
      <c r="O131" t="s">
        <v>25</v>
      </c>
      <c r="P131">
        <v>10975</v>
      </c>
      <c r="Q131">
        <v>1.7269659040000001</v>
      </c>
      <c r="R131">
        <v>1.7272849079999999</v>
      </c>
      <c r="S131">
        <v>3.1900399999984502E-4</v>
      </c>
      <c r="T131">
        <v>0.31900399999984502</v>
      </c>
    </row>
    <row r="132" spans="1:20">
      <c r="A132">
        <v>58822</v>
      </c>
      <c r="B132" t="s">
        <v>24</v>
      </c>
      <c r="C132" t="s">
        <v>25</v>
      </c>
      <c r="D132">
        <v>10711</v>
      </c>
      <c r="E132">
        <v>2.6389091009999999</v>
      </c>
      <c r="F132">
        <v>2.639668941</v>
      </c>
      <c r="G132">
        <v>7.5984000000017804E-4</v>
      </c>
      <c r="H132">
        <v>0.75984000000017804</v>
      </c>
      <c r="M132">
        <v>57299</v>
      </c>
      <c r="N132" t="s">
        <v>24</v>
      </c>
      <c r="O132" t="s">
        <v>25</v>
      </c>
      <c r="P132">
        <v>10975</v>
      </c>
      <c r="Q132">
        <v>1.5766549110000001</v>
      </c>
      <c r="R132">
        <v>1.5769739149999999</v>
      </c>
      <c r="S132">
        <v>3.1900399999984502E-4</v>
      </c>
      <c r="T132">
        <v>0.31900399999984502</v>
      </c>
    </row>
    <row r="133" spans="1:20">
      <c r="A133">
        <v>49677</v>
      </c>
      <c r="B133" t="s">
        <v>24</v>
      </c>
      <c r="C133" t="s">
        <v>25</v>
      </c>
      <c r="D133">
        <v>10843</v>
      </c>
      <c r="E133">
        <v>5.4305992129999998</v>
      </c>
      <c r="F133">
        <v>5.4313590530000004</v>
      </c>
      <c r="G133">
        <v>7.5984000000062202E-4</v>
      </c>
      <c r="H133">
        <v>0.75984000000062202</v>
      </c>
      <c r="M133">
        <v>43713</v>
      </c>
      <c r="N133" t="s">
        <v>24</v>
      </c>
      <c r="O133" t="s">
        <v>25</v>
      </c>
      <c r="P133">
        <v>10975</v>
      </c>
      <c r="Q133">
        <v>1.4851589199999999</v>
      </c>
      <c r="R133">
        <v>1.485477924</v>
      </c>
      <c r="S133">
        <v>3.1900400000006701E-4</v>
      </c>
      <c r="T133">
        <v>0.31900400000006701</v>
      </c>
    </row>
    <row r="134" spans="1:20">
      <c r="A134">
        <v>48796</v>
      </c>
      <c r="B134" t="s">
        <v>24</v>
      </c>
      <c r="C134" t="s">
        <v>25</v>
      </c>
      <c r="D134">
        <v>11635</v>
      </c>
      <c r="E134">
        <v>4.3483300209999998</v>
      </c>
      <c r="F134">
        <v>4.3490900989999997</v>
      </c>
      <c r="G134">
        <v>7.6007799999988602E-4</v>
      </c>
      <c r="H134">
        <v>0.76007799999988601</v>
      </c>
      <c r="M134">
        <v>43937</v>
      </c>
      <c r="N134" t="s">
        <v>24</v>
      </c>
      <c r="O134" t="s">
        <v>25</v>
      </c>
      <c r="P134">
        <v>10975</v>
      </c>
      <c r="Q134">
        <v>2.1614909170000001</v>
      </c>
      <c r="R134">
        <v>2.1618099210000001</v>
      </c>
      <c r="S134">
        <v>3.1900400000006701E-4</v>
      </c>
      <c r="T134">
        <v>0.31900400000006701</v>
      </c>
    </row>
    <row r="135" spans="1:20">
      <c r="A135">
        <v>53348</v>
      </c>
      <c r="B135" t="s">
        <v>24</v>
      </c>
      <c r="C135" t="s">
        <v>25</v>
      </c>
      <c r="D135">
        <v>10711</v>
      </c>
      <c r="E135">
        <v>5.1514990330000003</v>
      </c>
      <c r="F135">
        <v>5.1522591110000002</v>
      </c>
      <c r="G135">
        <v>7.6007799999988602E-4</v>
      </c>
      <c r="H135">
        <v>0.76007799999988601</v>
      </c>
      <c r="M135">
        <v>57700</v>
      </c>
      <c r="N135" t="s">
        <v>24</v>
      </c>
      <c r="O135" t="s">
        <v>25</v>
      </c>
      <c r="P135">
        <v>10777</v>
      </c>
      <c r="Q135">
        <v>2.602315903</v>
      </c>
      <c r="R135">
        <v>2.6026349070000001</v>
      </c>
      <c r="S135">
        <v>3.1900400000006701E-4</v>
      </c>
      <c r="T135">
        <v>0.31900400000006701</v>
      </c>
    </row>
    <row r="136" spans="1:20">
      <c r="A136">
        <v>33270</v>
      </c>
      <c r="B136" t="s">
        <v>24</v>
      </c>
      <c r="C136" t="s">
        <v>25</v>
      </c>
      <c r="D136">
        <v>10711</v>
      </c>
      <c r="E136">
        <v>6.1745331290000003</v>
      </c>
      <c r="F136">
        <v>6.1752932070000002</v>
      </c>
      <c r="G136">
        <v>7.6007799999988602E-4</v>
      </c>
      <c r="H136">
        <v>0.76007799999988601</v>
      </c>
      <c r="M136">
        <v>35855</v>
      </c>
      <c r="N136" t="s">
        <v>24</v>
      </c>
      <c r="O136" t="s">
        <v>25</v>
      </c>
      <c r="P136">
        <v>10843</v>
      </c>
      <c r="Q136">
        <v>3.0541219709999998</v>
      </c>
      <c r="R136">
        <v>3.0544409749999999</v>
      </c>
      <c r="S136">
        <v>3.1900400000006701E-4</v>
      </c>
      <c r="T136">
        <v>0.31900400000006701</v>
      </c>
    </row>
    <row r="137" spans="1:20">
      <c r="A137">
        <v>52547</v>
      </c>
      <c r="B137" t="s">
        <v>24</v>
      </c>
      <c r="C137" t="s">
        <v>25</v>
      </c>
      <c r="D137">
        <v>11635</v>
      </c>
      <c r="E137">
        <v>3.9191119670000001</v>
      </c>
      <c r="F137">
        <v>3.9198729989999999</v>
      </c>
      <c r="G137">
        <v>7.6103199999977202E-4</v>
      </c>
      <c r="H137">
        <v>0.761031999999772</v>
      </c>
      <c r="M137">
        <v>50025</v>
      </c>
      <c r="N137" t="s">
        <v>24</v>
      </c>
      <c r="O137" t="s">
        <v>25</v>
      </c>
      <c r="P137">
        <v>10777</v>
      </c>
      <c r="Q137">
        <v>3.7455599309999998</v>
      </c>
      <c r="R137">
        <v>3.7458789349999999</v>
      </c>
      <c r="S137">
        <v>3.1900400000006701E-4</v>
      </c>
      <c r="T137">
        <v>0.31900400000006701</v>
      </c>
    </row>
    <row r="138" spans="1:20">
      <c r="A138">
        <v>56012</v>
      </c>
      <c r="B138" t="s">
        <v>24</v>
      </c>
      <c r="C138" t="s">
        <v>25</v>
      </c>
      <c r="D138">
        <v>10777</v>
      </c>
      <c r="E138">
        <v>4.6143739220000004</v>
      </c>
      <c r="F138">
        <v>4.6151349540000002</v>
      </c>
      <c r="G138">
        <v>7.6103199999977202E-4</v>
      </c>
      <c r="H138">
        <v>0.761031999999772</v>
      </c>
      <c r="M138">
        <v>42032</v>
      </c>
      <c r="N138" t="s">
        <v>24</v>
      </c>
      <c r="O138" t="s">
        <v>25</v>
      </c>
      <c r="P138">
        <v>10975</v>
      </c>
      <c r="Q138">
        <v>1.3708460330000001</v>
      </c>
      <c r="R138">
        <v>1.371165991</v>
      </c>
      <c r="S138">
        <v>3.1995799999995302E-4</v>
      </c>
      <c r="T138">
        <v>0.319957999999953</v>
      </c>
    </row>
    <row r="139" spans="1:20">
      <c r="A139">
        <v>59109</v>
      </c>
      <c r="B139" t="s">
        <v>24</v>
      </c>
      <c r="C139" t="s">
        <v>25</v>
      </c>
      <c r="D139">
        <v>10843</v>
      </c>
      <c r="E139">
        <v>6.112291098</v>
      </c>
      <c r="F139">
        <v>6.1130530829999996</v>
      </c>
      <c r="G139">
        <v>7.6198499999957604E-4</v>
      </c>
      <c r="H139">
        <v>0.76198499999957603</v>
      </c>
      <c r="M139">
        <v>33872</v>
      </c>
      <c r="N139" t="s">
        <v>24</v>
      </c>
      <c r="O139" t="s">
        <v>25</v>
      </c>
      <c r="P139">
        <v>10975</v>
      </c>
      <c r="Q139">
        <v>3.0439150330000002</v>
      </c>
      <c r="R139">
        <v>3.0442349910000002</v>
      </c>
      <c r="S139">
        <v>3.1995799999995302E-4</v>
      </c>
      <c r="T139">
        <v>0.319957999999953</v>
      </c>
    </row>
    <row r="140" spans="1:20">
      <c r="A140">
        <v>43622</v>
      </c>
      <c r="B140" t="s">
        <v>24</v>
      </c>
      <c r="C140" t="s">
        <v>25</v>
      </c>
      <c r="D140">
        <v>10843</v>
      </c>
      <c r="E140">
        <v>6.1980719569999998</v>
      </c>
      <c r="F140">
        <v>6.1988339420000003</v>
      </c>
      <c r="G140">
        <v>7.61985000000464E-4</v>
      </c>
      <c r="H140">
        <v>0.76198500000046399</v>
      </c>
      <c r="M140">
        <v>57795</v>
      </c>
      <c r="N140" t="s">
        <v>24</v>
      </c>
      <c r="O140" t="s">
        <v>25</v>
      </c>
      <c r="P140">
        <v>10975</v>
      </c>
      <c r="Q140">
        <v>3.1513829229999999</v>
      </c>
      <c r="R140">
        <v>3.1517028809999998</v>
      </c>
      <c r="S140">
        <v>3.1995799999995302E-4</v>
      </c>
      <c r="T140">
        <v>0.319957999999953</v>
      </c>
    </row>
    <row r="141" spans="1:20">
      <c r="A141">
        <v>56122</v>
      </c>
      <c r="B141" t="s">
        <v>24</v>
      </c>
      <c r="C141" t="s">
        <v>25</v>
      </c>
      <c r="D141">
        <v>10711</v>
      </c>
      <c r="E141">
        <v>4.9152050020000004</v>
      </c>
      <c r="F141">
        <v>4.9159669880000001</v>
      </c>
      <c r="G141">
        <v>7.61985999999659E-4</v>
      </c>
      <c r="H141">
        <v>0.76198599999965899</v>
      </c>
      <c r="M141">
        <v>33872</v>
      </c>
      <c r="N141" t="s">
        <v>24</v>
      </c>
      <c r="O141" t="s">
        <v>25</v>
      </c>
      <c r="P141">
        <v>10975</v>
      </c>
      <c r="Q141">
        <v>3.0439150330000002</v>
      </c>
      <c r="R141">
        <v>3.0442349910000002</v>
      </c>
      <c r="S141">
        <v>3.1995799999995302E-4</v>
      </c>
      <c r="T141">
        <v>0.319957999999953</v>
      </c>
    </row>
    <row r="142" spans="1:20">
      <c r="A142">
        <v>51480</v>
      </c>
      <c r="B142" t="s">
        <v>24</v>
      </c>
      <c r="C142" t="s">
        <v>25</v>
      </c>
      <c r="D142">
        <v>10843</v>
      </c>
      <c r="E142">
        <v>4.8976180549999997</v>
      </c>
      <c r="F142">
        <v>4.8983800410000002</v>
      </c>
      <c r="G142">
        <v>7.6198600000054696E-4</v>
      </c>
      <c r="H142">
        <v>0.76198600000054695</v>
      </c>
      <c r="M142">
        <v>57795</v>
      </c>
      <c r="N142" t="s">
        <v>24</v>
      </c>
      <c r="O142" t="s">
        <v>25</v>
      </c>
      <c r="P142">
        <v>10975</v>
      </c>
      <c r="Q142">
        <v>3.1513829229999999</v>
      </c>
      <c r="R142">
        <v>3.1517028809999998</v>
      </c>
      <c r="S142">
        <v>3.1995799999995302E-4</v>
      </c>
      <c r="T142">
        <v>0.319957999999953</v>
      </c>
    </row>
    <row r="143" spans="1:20">
      <c r="A143">
        <v>44024</v>
      </c>
      <c r="B143" t="s">
        <v>24</v>
      </c>
      <c r="C143" t="s">
        <v>25</v>
      </c>
      <c r="D143">
        <v>11635</v>
      </c>
      <c r="E143">
        <v>5.5425510410000003</v>
      </c>
      <c r="F143">
        <v>5.5433139799999998</v>
      </c>
      <c r="G143">
        <v>7.6293899999946204E-4</v>
      </c>
      <c r="H143">
        <v>0.76293899999946202</v>
      </c>
      <c r="M143">
        <v>42433</v>
      </c>
      <c r="N143" t="s">
        <v>24</v>
      </c>
      <c r="O143" t="s">
        <v>25</v>
      </c>
      <c r="P143">
        <v>10975</v>
      </c>
      <c r="Q143">
        <v>1.877240896</v>
      </c>
      <c r="R143">
        <v>1.8775608539999999</v>
      </c>
      <c r="S143">
        <v>3.1995799999995302E-4</v>
      </c>
      <c r="T143">
        <v>0.319957999999953</v>
      </c>
    </row>
    <row r="144" spans="1:20">
      <c r="A144">
        <v>41041</v>
      </c>
      <c r="B144" t="s">
        <v>24</v>
      </c>
      <c r="C144" t="s">
        <v>25</v>
      </c>
      <c r="D144">
        <v>10711</v>
      </c>
      <c r="E144">
        <v>4.8766341210000004</v>
      </c>
      <c r="F144">
        <v>4.8773970599999998</v>
      </c>
      <c r="G144">
        <v>7.6293899999946204E-4</v>
      </c>
      <c r="H144">
        <v>0.76293899999946202</v>
      </c>
      <c r="M144">
        <v>57266</v>
      </c>
      <c r="N144" t="s">
        <v>24</v>
      </c>
      <c r="O144" t="s">
        <v>25</v>
      </c>
      <c r="P144">
        <v>10975</v>
      </c>
      <c r="Q144">
        <v>2.2095348829999999</v>
      </c>
      <c r="R144">
        <v>2.2098548409999998</v>
      </c>
      <c r="S144">
        <v>3.1995799999995302E-4</v>
      </c>
      <c r="T144">
        <v>0.319957999999953</v>
      </c>
    </row>
    <row r="145" spans="1:20">
      <c r="A145">
        <v>46482</v>
      </c>
      <c r="B145" t="s">
        <v>24</v>
      </c>
      <c r="C145" t="s">
        <v>25</v>
      </c>
      <c r="D145">
        <v>11635</v>
      </c>
      <c r="E145">
        <v>3.8924369809999999</v>
      </c>
      <c r="F145">
        <v>3.8931999209999999</v>
      </c>
      <c r="G145">
        <v>7.6293999999998898E-4</v>
      </c>
      <c r="H145">
        <v>0.76293999999998896</v>
      </c>
      <c r="M145">
        <v>60659</v>
      </c>
      <c r="N145" t="s">
        <v>24</v>
      </c>
      <c r="O145" t="s">
        <v>25</v>
      </c>
      <c r="P145">
        <v>10843</v>
      </c>
      <c r="Q145">
        <v>3.9731268879999999</v>
      </c>
      <c r="R145">
        <v>3.9734468459999999</v>
      </c>
      <c r="S145">
        <v>3.1995799999995302E-4</v>
      </c>
      <c r="T145">
        <v>0.319957999999953</v>
      </c>
    </row>
    <row r="146" spans="1:20">
      <c r="A146">
        <v>56991</v>
      </c>
      <c r="B146" t="s">
        <v>24</v>
      </c>
      <c r="C146" t="s">
        <v>25</v>
      </c>
      <c r="D146">
        <v>10711</v>
      </c>
      <c r="E146">
        <v>3.0976750850000001</v>
      </c>
      <c r="F146">
        <v>3.0984380250000001</v>
      </c>
      <c r="G146">
        <v>7.6293999999998898E-4</v>
      </c>
      <c r="H146">
        <v>0.76293999999998896</v>
      </c>
      <c r="M146">
        <v>36183</v>
      </c>
      <c r="N146" t="s">
        <v>24</v>
      </c>
      <c r="O146" t="s">
        <v>25</v>
      </c>
      <c r="P146">
        <v>10975</v>
      </c>
      <c r="Q146">
        <v>0.22454285600000001</v>
      </c>
      <c r="R146">
        <v>0.22486281399999999</v>
      </c>
      <c r="S146">
        <v>3.1995799999998099E-4</v>
      </c>
      <c r="T146">
        <v>0.31995799999998098</v>
      </c>
    </row>
    <row r="147" spans="1:20">
      <c r="A147">
        <v>45684</v>
      </c>
      <c r="B147" t="s">
        <v>24</v>
      </c>
      <c r="C147" t="s">
        <v>25</v>
      </c>
      <c r="D147">
        <v>11635</v>
      </c>
      <c r="E147">
        <v>5.0859649180000002</v>
      </c>
      <c r="F147">
        <v>5.0867280959999999</v>
      </c>
      <c r="G147">
        <v>7.6317799999969696E-4</v>
      </c>
      <c r="H147">
        <v>0.76317799999969704</v>
      </c>
      <c r="M147">
        <v>49040</v>
      </c>
      <c r="N147" t="s">
        <v>24</v>
      </c>
      <c r="O147" t="s">
        <v>25</v>
      </c>
      <c r="P147">
        <v>10777</v>
      </c>
      <c r="Q147">
        <v>3.9814608100000002</v>
      </c>
      <c r="R147">
        <v>3.9817810059999998</v>
      </c>
      <c r="S147">
        <v>3.2019599999966099E-4</v>
      </c>
      <c r="T147">
        <v>0.32019599999966097</v>
      </c>
    </row>
    <row r="148" spans="1:20">
      <c r="A148">
        <v>52133</v>
      </c>
      <c r="B148" t="s">
        <v>24</v>
      </c>
      <c r="C148" t="s">
        <v>25</v>
      </c>
      <c r="D148">
        <v>11635</v>
      </c>
      <c r="E148">
        <v>5.537915945</v>
      </c>
      <c r="F148">
        <v>5.5386791229999996</v>
      </c>
      <c r="G148">
        <v>7.6317799999969696E-4</v>
      </c>
      <c r="H148">
        <v>0.76317799999969704</v>
      </c>
      <c r="M148">
        <v>49040</v>
      </c>
      <c r="N148" t="s">
        <v>24</v>
      </c>
      <c r="O148" t="s">
        <v>25</v>
      </c>
      <c r="P148">
        <v>10777</v>
      </c>
      <c r="Q148">
        <v>3.9814608100000002</v>
      </c>
      <c r="R148">
        <v>3.9817810059999998</v>
      </c>
      <c r="S148">
        <v>3.2019599999966099E-4</v>
      </c>
      <c r="T148">
        <v>0.32019599999966097</v>
      </c>
    </row>
    <row r="149" spans="1:20">
      <c r="A149">
        <v>45448</v>
      </c>
      <c r="B149" t="s">
        <v>24</v>
      </c>
      <c r="C149" t="s">
        <v>25</v>
      </c>
      <c r="D149">
        <v>11635</v>
      </c>
      <c r="E149">
        <v>4.0473680500000002</v>
      </c>
      <c r="F149">
        <v>4.0481319429999996</v>
      </c>
      <c r="G149">
        <v>7.6389299999934902E-4</v>
      </c>
      <c r="H149">
        <v>0.76389299999934901</v>
      </c>
      <c r="M149">
        <v>34411</v>
      </c>
      <c r="N149" t="s">
        <v>24</v>
      </c>
      <c r="O149" t="s">
        <v>25</v>
      </c>
      <c r="P149">
        <v>10843</v>
      </c>
      <c r="Q149">
        <v>0.53579282800000005</v>
      </c>
      <c r="R149">
        <v>0.53611302400000005</v>
      </c>
      <c r="S149">
        <v>3.20195999999994E-4</v>
      </c>
      <c r="T149">
        <v>0.32019599999999399</v>
      </c>
    </row>
    <row r="150" spans="1:20">
      <c r="A150">
        <v>36689</v>
      </c>
      <c r="B150" t="s">
        <v>24</v>
      </c>
      <c r="C150" t="s">
        <v>25</v>
      </c>
      <c r="D150">
        <v>10711</v>
      </c>
      <c r="E150">
        <v>4.8588871960000004</v>
      </c>
      <c r="F150">
        <v>4.8596510889999998</v>
      </c>
      <c r="G150">
        <v>7.6389299999934902E-4</v>
      </c>
      <c r="H150">
        <v>0.76389299999934901</v>
      </c>
      <c r="M150">
        <v>46716</v>
      </c>
      <c r="N150" t="s">
        <v>24</v>
      </c>
      <c r="O150" t="s">
        <v>25</v>
      </c>
      <c r="P150">
        <v>10975</v>
      </c>
      <c r="Q150">
        <v>2.1504788399999999</v>
      </c>
      <c r="R150">
        <v>2.150799036</v>
      </c>
      <c r="S150">
        <v>3.2019600000010497E-4</v>
      </c>
      <c r="T150">
        <v>0.32019600000010501</v>
      </c>
    </row>
    <row r="151" spans="1:20">
      <c r="A151">
        <v>53850</v>
      </c>
      <c r="B151" t="s">
        <v>24</v>
      </c>
      <c r="C151" t="s">
        <v>25</v>
      </c>
      <c r="D151">
        <v>10843</v>
      </c>
      <c r="E151">
        <v>5.3916211130000002</v>
      </c>
      <c r="F151">
        <v>5.3923850059999996</v>
      </c>
      <c r="G151">
        <v>7.6389299999934902E-4</v>
      </c>
      <c r="H151">
        <v>0.76389299999934901</v>
      </c>
      <c r="M151">
        <v>40516</v>
      </c>
      <c r="N151" t="s">
        <v>24</v>
      </c>
      <c r="O151" t="s">
        <v>25</v>
      </c>
      <c r="P151">
        <v>10975</v>
      </c>
      <c r="Q151">
        <v>1.4370918269999999</v>
      </c>
      <c r="R151">
        <v>1.4374120239999999</v>
      </c>
      <c r="S151">
        <v>3.2019699999996599E-4</v>
      </c>
      <c r="T151">
        <v>0.32019699999996598</v>
      </c>
    </row>
    <row r="152" spans="1:20">
      <c r="A152">
        <v>60429</v>
      </c>
      <c r="B152" t="s">
        <v>24</v>
      </c>
      <c r="C152" t="s">
        <v>25</v>
      </c>
      <c r="D152">
        <v>10711</v>
      </c>
      <c r="E152">
        <v>6.3816552160000004</v>
      </c>
      <c r="F152">
        <v>6.3824191089999998</v>
      </c>
      <c r="G152">
        <v>7.6389299999934902E-4</v>
      </c>
      <c r="H152">
        <v>0.76389299999934901</v>
      </c>
      <c r="M152">
        <v>59147</v>
      </c>
      <c r="N152" t="s">
        <v>24</v>
      </c>
      <c r="O152" t="s">
        <v>25</v>
      </c>
      <c r="P152">
        <v>10975</v>
      </c>
      <c r="Q152">
        <v>1.4001460080000001</v>
      </c>
      <c r="R152">
        <v>1.4004669190000001</v>
      </c>
      <c r="S152">
        <v>3.2091099999997903E-4</v>
      </c>
      <c r="T152">
        <v>0.32091099999997902</v>
      </c>
    </row>
    <row r="153" spans="1:20">
      <c r="A153">
        <v>49890</v>
      </c>
      <c r="B153" t="s">
        <v>24</v>
      </c>
      <c r="C153" t="s">
        <v>25</v>
      </c>
      <c r="D153">
        <v>10711</v>
      </c>
      <c r="E153">
        <v>3.7005851270000001</v>
      </c>
      <c r="F153">
        <v>3.7013490199999999</v>
      </c>
      <c r="G153">
        <v>7.63892999999793E-4</v>
      </c>
      <c r="H153">
        <v>0.76389299999979299</v>
      </c>
      <c r="M153">
        <v>50795</v>
      </c>
      <c r="N153" t="s">
        <v>24</v>
      </c>
      <c r="O153" t="s">
        <v>25</v>
      </c>
      <c r="P153">
        <v>11107</v>
      </c>
      <c r="Q153">
        <v>2.9579310419999998</v>
      </c>
      <c r="R153">
        <v>2.958251953</v>
      </c>
      <c r="S153">
        <v>3.2091100000020102E-4</v>
      </c>
      <c r="T153">
        <v>0.32091100000020101</v>
      </c>
    </row>
    <row r="154" spans="1:20">
      <c r="A154">
        <v>35724</v>
      </c>
      <c r="B154" t="s">
        <v>24</v>
      </c>
      <c r="C154" t="s">
        <v>25</v>
      </c>
      <c r="D154">
        <v>10711</v>
      </c>
      <c r="E154">
        <v>4.6166222100000001</v>
      </c>
      <c r="F154">
        <v>4.6173861030000003</v>
      </c>
      <c r="G154">
        <v>7.6389300000023698E-4</v>
      </c>
      <c r="H154">
        <v>0.76389300000023697</v>
      </c>
      <c r="M154">
        <v>50795</v>
      </c>
      <c r="N154" t="s">
        <v>24</v>
      </c>
      <c r="O154" t="s">
        <v>25</v>
      </c>
      <c r="P154">
        <v>11107</v>
      </c>
      <c r="Q154">
        <v>2.9579310419999998</v>
      </c>
      <c r="R154">
        <v>2.958251953</v>
      </c>
      <c r="S154">
        <v>3.2091100000020102E-4</v>
      </c>
      <c r="T154">
        <v>0.32091100000020101</v>
      </c>
    </row>
    <row r="155" spans="1:20">
      <c r="A155">
        <v>58108</v>
      </c>
      <c r="B155" t="s">
        <v>24</v>
      </c>
      <c r="C155" t="s">
        <v>25</v>
      </c>
      <c r="D155">
        <v>10843</v>
      </c>
      <c r="E155">
        <v>6.430878162</v>
      </c>
      <c r="F155">
        <v>6.4316420560000003</v>
      </c>
      <c r="G155">
        <v>7.6389400000032004E-4</v>
      </c>
      <c r="H155">
        <v>0.76389400000032004</v>
      </c>
      <c r="M155">
        <v>60821</v>
      </c>
      <c r="N155" t="s">
        <v>24</v>
      </c>
      <c r="O155" t="s">
        <v>25</v>
      </c>
      <c r="P155">
        <v>10975</v>
      </c>
      <c r="Q155">
        <v>4.0349099639999997</v>
      </c>
      <c r="R155">
        <v>4.0352308749999999</v>
      </c>
      <c r="S155">
        <v>3.2091100000020102E-4</v>
      </c>
      <c r="T155">
        <v>0.32091100000020101</v>
      </c>
    </row>
    <row r="156" spans="1:20">
      <c r="A156">
        <v>39730</v>
      </c>
      <c r="B156" t="s">
        <v>24</v>
      </c>
      <c r="C156" t="s">
        <v>25</v>
      </c>
      <c r="D156">
        <v>10711</v>
      </c>
      <c r="E156">
        <v>6.456885099</v>
      </c>
      <c r="F156">
        <v>6.4576489930000003</v>
      </c>
      <c r="G156">
        <v>7.6389400000032004E-4</v>
      </c>
      <c r="H156">
        <v>0.76389400000032004</v>
      </c>
      <c r="M156">
        <v>41931</v>
      </c>
      <c r="N156" t="s">
        <v>24</v>
      </c>
      <c r="O156" t="s">
        <v>25</v>
      </c>
      <c r="P156">
        <v>10843</v>
      </c>
      <c r="Q156">
        <v>0.27041602100000001</v>
      </c>
      <c r="R156">
        <v>0.27073693300000001</v>
      </c>
      <c r="S156">
        <v>3.2091200000000598E-4</v>
      </c>
      <c r="T156">
        <v>0.32091200000000603</v>
      </c>
    </row>
    <row r="157" spans="1:20">
      <c r="A157">
        <v>36715</v>
      </c>
      <c r="B157" t="s">
        <v>24</v>
      </c>
      <c r="C157" t="s">
        <v>25</v>
      </c>
      <c r="D157">
        <v>10843</v>
      </c>
      <c r="E157">
        <v>2.9772219660000001</v>
      </c>
      <c r="F157">
        <v>2.9779860970000001</v>
      </c>
      <c r="G157">
        <v>7.6413099999994496E-4</v>
      </c>
      <c r="H157">
        <v>0.76413099999994505</v>
      </c>
      <c r="M157">
        <v>48852</v>
      </c>
      <c r="N157" t="s">
        <v>24</v>
      </c>
      <c r="O157" t="s">
        <v>25</v>
      </c>
      <c r="P157">
        <v>10777</v>
      </c>
      <c r="Q157">
        <v>4.1025948520000002</v>
      </c>
      <c r="R157">
        <v>4.1029160019999997</v>
      </c>
      <c r="S157">
        <v>3.2114999999954802E-4</v>
      </c>
      <c r="T157">
        <v>0.32114999999954802</v>
      </c>
    </row>
    <row r="158" spans="1:20">
      <c r="A158">
        <v>52997</v>
      </c>
      <c r="B158" t="s">
        <v>24</v>
      </c>
      <c r="C158" t="s">
        <v>25</v>
      </c>
      <c r="D158">
        <v>10711</v>
      </c>
      <c r="E158">
        <v>4.9083600040000004</v>
      </c>
      <c r="F158">
        <v>4.909124136</v>
      </c>
      <c r="G158">
        <v>7.6413199999958404E-4</v>
      </c>
      <c r="H158">
        <v>0.76413199999958403</v>
      </c>
      <c r="M158">
        <v>55701</v>
      </c>
      <c r="N158" t="s">
        <v>24</v>
      </c>
      <c r="O158" t="s">
        <v>25</v>
      </c>
      <c r="P158">
        <v>10975</v>
      </c>
      <c r="Q158">
        <v>2.4795858860000002</v>
      </c>
      <c r="R158">
        <v>2.4799070360000002</v>
      </c>
      <c r="S158">
        <v>3.21149999999992E-4</v>
      </c>
      <c r="T158">
        <v>0.321149999999992</v>
      </c>
    </row>
    <row r="159" spans="1:20">
      <c r="A159">
        <v>58663</v>
      </c>
      <c r="B159" t="s">
        <v>24</v>
      </c>
      <c r="C159" t="s">
        <v>25</v>
      </c>
      <c r="D159">
        <v>11635</v>
      </c>
      <c r="E159">
        <v>4.0340731139999999</v>
      </c>
      <c r="F159">
        <v>4.034837961</v>
      </c>
      <c r="G159">
        <v>7.6484700000012396E-4</v>
      </c>
      <c r="H159">
        <v>0.76484700000012396</v>
      </c>
      <c r="M159">
        <v>55701</v>
      </c>
      <c r="N159" t="s">
        <v>24</v>
      </c>
      <c r="O159" t="s">
        <v>25</v>
      </c>
      <c r="P159">
        <v>10975</v>
      </c>
      <c r="Q159">
        <v>2.4795858860000002</v>
      </c>
      <c r="R159">
        <v>2.4799070360000002</v>
      </c>
      <c r="S159">
        <v>3.21149999999992E-4</v>
      </c>
      <c r="T159">
        <v>0.321149999999992</v>
      </c>
    </row>
    <row r="160" spans="1:20">
      <c r="A160">
        <v>40622</v>
      </c>
      <c r="B160" t="s">
        <v>24</v>
      </c>
      <c r="C160" t="s">
        <v>25</v>
      </c>
      <c r="D160">
        <v>10843</v>
      </c>
      <c r="E160">
        <v>7.5574340820000003</v>
      </c>
      <c r="F160">
        <v>7.5581991669999997</v>
      </c>
      <c r="G160">
        <v>7.6508499999938795E-4</v>
      </c>
      <c r="H160">
        <v>0.76508499999938795</v>
      </c>
      <c r="M160">
        <v>41435</v>
      </c>
      <c r="N160" t="s">
        <v>24</v>
      </c>
      <c r="O160" t="s">
        <v>25</v>
      </c>
      <c r="P160">
        <v>10975</v>
      </c>
      <c r="Q160">
        <v>1.215903044</v>
      </c>
      <c r="R160">
        <v>1.2162249089999999</v>
      </c>
      <c r="S160">
        <v>3.2186499999986503E-4</v>
      </c>
      <c r="T160">
        <v>0.32186499999986501</v>
      </c>
    </row>
    <row r="161" spans="1:20">
      <c r="A161">
        <v>50415</v>
      </c>
      <c r="B161" t="s">
        <v>24</v>
      </c>
      <c r="C161" t="s">
        <v>25</v>
      </c>
      <c r="D161">
        <v>11635</v>
      </c>
      <c r="E161">
        <v>5.2660870549999999</v>
      </c>
      <c r="F161">
        <v>5.2668521400000001</v>
      </c>
      <c r="G161">
        <v>7.6508500000027602E-4</v>
      </c>
      <c r="H161">
        <v>0.76508500000027602</v>
      </c>
      <c r="M161">
        <v>49725</v>
      </c>
      <c r="N161" t="s">
        <v>24</v>
      </c>
      <c r="O161" t="s">
        <v>25</v>
      </c>
      <c r="P161">
        <v>10975</v>
      </c>
      <c r="Q161">
        <v>2.5947699549999999</v>
      </c>
      <c r="R161">
        <v>2.5950918199999999</v>
      </c>
      <c r="S161">
        <v>3.2186500000008702E-4</v>
      </c>
      <c r="T161">
        <v>0.321865000000087</v>
      </c>
    </row>
    <row r="162" spans="1:20">
      <c r="A162">
        <v>44316</v>
      </c>
      <c r="B162" t="s">
        <v>24</v>
      </c>
      <c r="C162" t="s">
        <v>25</v>
      </c>
      <c r="D162">
        <v>10711</v>
      </c>
      <c r="E162">
        <v>4.9345960619999998</v>
      </c>
      <c r="F162">
        <v>4.9353611470000001</v>
      </c>
      <c r="G162">
        <v>7.6508500000027602E-4</v>
      </c>
      <c r="H162">
        <v>0.76508500000027602</v>
      </c>
      <c r="M162">
        <v>49725</v>
      </c>
      <c r="N162" t="s">
        <v>24</v>
      </c>
      <c r="O162" t="s">
        <v>25</v>
      </c>
      <c r="P162">
        <v>10975</v>
      </c>
      <c r="Q162">
        <v>2.5947699549999999</v>
      </c>
      <c r="R162">
        <v>2.5950918199999999</v>
      </c>
      <c r="S162">
        <v>3.2186500000008702E-4</v>
      </c>
      <c r="T162">
        <v>0.321865000000087</v>
      </c>
    </row>
    <row r="163" spans="1:20">
      <c r="A163">
        <v>49087</v>
      </c>
      <c r="B163" t="s">
        <v>24</v>
      </c>
      <c r="C163" t="s">
        <v>25</v>
      </c>
      <c r="D163">
        <v>10711</v>
      </c>
      <c r="E163">
        <v>4.9173572060000001</v>
      </c>
      <c r="F163">
        <v>4.9181230070000002</v>
      </c>
      <c r="G163">
        <v>7.6580100000000996E-4</v>
      </c>
      <c r="H163">
        <v>0.76580100000000995</v>
      </c>
      <c r="M163">
        <v>50216</v>
      </c>
      <c r="N163" t="s">
        <v>24</v>
      </c>
      <c r="O163" t="s">
        <v>25</v>
      </c>
      <c r="P163">
        <v>10975</v>
      </c>
      <c r="Q163">
        <v>2.8330500129999998</v>
      </c>
      <c r="R163">
        <v>2.8333718779999999</v>
      </c>
      <c r="S163">
        <v>3.2186500000008702E-4</v>
      </c>
      <c r="T163">
        <v>0.321865000000087</v>
      </c>
    </row>
    <row r="164" spans="1:20">
      <c r="A164">
        <v>36866</v>
      </c>
      <c r="B164" t="s">
        <v>24</v>
      </c>
      <c r="C164" t="s">
        <v>25</v>
      </c>
      <c r="D164">
        <v>10711</v>
      </c>
      <c r="E164">
        <v>4.9495902059999999</v>
      </c>
      <c r="F164">
        <v>4.9503560069999999</v>
      </c>
      <c r="G164">
        <v>7.6580100000000996E-4</v>
      </c>
      <c r="H164">
        <v>0.76580100000000995</v>
      </c>
      <c r="M164">
        <v>54892</v>
      </c>
      <c r="N164" t="s">
        <v>24</v>
      </c>
      <c r="O164" t="s">
        <v>25</v>
      </c>
      <c r="P164">
        <v>10777</v>
      </c>
      <c r="Q164">
        <v>4.1121180060000002</v>
      </c>
      <c r="R164">
        <v>4.1124398710000003</v>
      </c>
      <c r="S164">
        <v>3.2186500000008702E-4</v>
      </c>
      <c r="T164">
        <v>0.321865000000087</v>
      </c>
    </row>
    <row r="165" spans="1:20">
      <c r="A165">
        <v>36529</v>
      </c>
      <c r="B165" t="s">
        <v>24</v>
      </c>
      <c r="C165" t="s">
        <v>25</v>
      </c>
      <c r="D165">
        <v>10711</v>
      </c>
      <c r="E165">
        <v>8.0368471150000005</v>
      </c>
      <c r="F165">
        <v>8.0376131530000006</v>
      </c>
      <c r="G165">
        <v>7.6603800000007896E-4</v>
      </c>
      <c r="H165">
        <v>0.76603800000007904</v>
      </c>
      <c r="M165">
        <v>55616</v>
      </c>
      <c r="N165" t="s">
        <v>24</v>
      </c>
      <c r="O165" t="s">
        <v>25</v>
      </c>
      <c r="P165">
        <v>10975</v>
      </c>
      <c r="Q165">
        <v>1.4780888560000001</v>
      </c>
      <c r="R165">
        <v>1.4784109590000001</v>
      </c>
      <c r="S165">
        <v>3.2210300000001801E-4</v>
      </c>
      <c r="T165">
        <v>0.32210300000001801</v>
      </c>
    </row>
    <row r="166" spans="1:20">
      <c r="A166">
        <v>40026</v>
      </c>
      <c r="B166" t="s">
        <v>24</v>
      </c>
      <c r="C166" t="s">
        <v>25</v>
      </c>
      <c r="D166">
        <v>11635</v>
      </c>
      <c r="E166">
        <v>4.416326046</v>
      </c>
      <c r="F166">
        <v>4.4170920850000002</v>
      </c>
      <c r="G166">
        <v>7.6603900000016202E-4</v>
      </c>
      <c r="H166">
        <v>0.76603900000016201</v>
      </c>
      <c r="M166">
        <v>36226</v>
      </c>
      <c r="N166" t="s">
        <v>24</v>
      </c>
      <c r="O166" t="s">
        <v>25</v>
      </c>
      <c r="P166">
        <v>10975</v>
      </c>
      <c r="Q166">
        <v>1.4066998959999999</v>
      </c>
      <c r="R166">
        <v>1.4070219989999999</v>
      </c>
      <c r="S166">
        <v>3.2210300000001801E-4</v>
      </c>
      <c r="T166">
        <v>0.32210300000001801</v>
      </c>
    </row>
    <row r="167" spans="1:20">
      <c r="A167">
        <v>52661</v>
      </c>
      <c r="B167" t="s">
        <v>24</v>
      </c>
      <c r="C167" t="s">
        <v>25</v>
      </c>
      <c r="D167">
        <v>10843</v>
      </c>
      <c r="E167">
        <v>4.8634679319999998</v>
      </c>
      <c r="F167">
        <v>4.864233971</v>
      </c>
      <c r="G167">
        <v>7.6603900000016202E-4</v>
      </c>
      <c r="H167">
        <v>0.76603900000016201</v>
      </c>
      <c r="M167">
        <v>45612</v>
      </c>
      <c r="N167" t="s">
        <v>24</v>
      </c>
      <c r="O167" t="s">
        <v>25</v>
      </c>
      <c r="P167">
        <v>10975</v>
      </c>
      <c r="Q167">
        <v>3.0979108809999998</v>
      </c>
      <c r="R167">
        <v>3.0982329850000001</v>
      </c>
      <c r="S167">
        <v>3.2210400000032199E-4</v>
      </c>
      <c r="T167">
        <v>0.32210400000032202</v>
      </c>
    </row>
    <row r="168" spans="1:20">
      <c r="A168">
        <v>51358</v>
      </c>
      <c r="B168" t="s">
        <v>24</v>
      </c>
      <c r="C168" t="s">
        <v>25</v>
      </c>
      <c r="D168">
        <v>10711</v>
      </c>
      <c r="E168">
        <v>4.8506410119999996</v>
      </c>
      <c r="F168">
        <v>4.8514070509999998</v>
      </c>
      <c r="G168">
        <v>7.6603900000016202E-4</v>
      </c>
      <c r="H168">
        <v>0.76603900000016201</v>
      </c>
      <c r="M168">
        <v>45612</v>
      </c>
      <c r="N168" t="s">
        <v>24</v>
      </c>
      <c r="O168" t="s">
        <v>25</v>
      </c>
      <c r="P168">
        <v>10975</v>
      </c>
      <c r="Q168">
        <v>3.0979108809999998</v>
      </c>
      <c r="R168">
        <v>3.0982329850000001</v>
      </c>
      <c r="S168">
        <v>3.2210400000032199E-4</v>
      </c>
      <c r="T168">
        <v>0.32210400000032202</v>
      </c>
    </row>
    <row r="169" spans="1:20">
      <c r="A169">
        <v>53029</v>
      </c>
      <c r="B169" t="s">
        <v>24</v>
      </c>
      <c r="C169" t="s">
        <v>25</v>
      </c>
      <c r="D169">
        <v>10711</v>
      </c>
      <c r="E169">
        <v>5.0120651719999998</v>
      </c>
      <c r="F169">
        <v>5.012831211</v>
      </c>
      <c r="G169">
        <v>7.6603900000016202E-4</v>
      </c>
      <c r="H169">
        <v>0.76603900000016201</v>
      </c>
      <c r="M169">
        <v>49981</v>
      </c>
      <c r="N169" t="s">
        <v>24</v>
      </c>
      <c r="O169" t="s">
        <v>25</v>
      </c>
      <c r="P169">
        <v>10777</v>
      </c>
      <c r="Q169">
        <v>4.1065459249999998</v>
      </c>
      <c r="R169">
        <v>4.1068680290000001</v>
      </c>
      <c r="S169">
        <v>3.2210400000032199E-4</v>
      </c>
      <c r="T169">
        <v>0.32210400000032202</v>
      </c>
    </row>
    <row r="170" spans="1:20">
      <c r="A170">
        <v>37630</v>
      </c>
      <c r="B170" t="s">
        <v>24</v>
      </c>
      <c r="C170" t="s">
        <v>25</v>
      </c>
      <c r="D170">
        <v>10843</v>
      </c>
      <c r="E170">
        <v>5.3511350149999997</v>
      </c>
      <c r="F170">
        <v>5.3519010539999998</v>
      </c>
      <c r="G170">
        <v>7.6603900000016202E-4</v>
      </c>
      <c r="H170">
        <v>0.76603900000016201</v>
      </c>
      <c r="M170">
        <v>52550</v>
      </c>
      <c r="N170" t="s">
        <v>24</v>
      </c>
      <c r="O170" t="s">
        <v>25</v>
      </c>
      <c r="P170">
        <v>10975</v>
      </c>
      <c r="Q170">
        <v>0.93907403899999997</v>
      </c>
      <c r="R170">
        <v>0.93939685799999995</v>
      </c>
      <c r="S170">
        <v>3.2281899999997399E-4</v>
      </c>
      <c r="T170">
        <v>0.32281899999997399</v>
      </c>
    </row>
    <row r="171" spans="1:20">
      <c r="A171">
        <v>33272</v>
      </c>
      <c r="B171" t="s">
        <v>24</v>
      </c>
      <c r="C171" t="s">
        <v>25</v>
      </c>
      <c r="D171">
        <v>10711</v>
      </c>
      <c r="E171">
        <v>5.0303061009999999</v>
      </c>
      <c r="F171">
        <v>5.0310730929999998</v>
      </c>
      <c r="G171">
        <v>7.6699199999996604E-4</v>
      </c>
      <c r="H171">
        <v>0.76699199999996603</v>
      </c>
      <c r="M171">
        <v>60632</v>
      </c>
      <c r="N171" t="s">
        <v>24</v>
      </c>
      <c r="O171" t="s">
        <v>25</v>
      </c>
      <c r="P171">
        <v>10975</v>
      </c>
      <c r="Q171">
        <v>1.173979044</v>
      </c>
      <c r="R171">
        <v>1.1743018629999999</v>
      </c>
      <c r="S171">
        <v>3.2281899999997399E-4</v>
      </c>
      <c r="T171">
        <v>0.32281899999997399</v>
      </c>
    </row>
    <row r="172" spans="1:20">
      <c r="A172">
        <v>58720</v>
      </c>
      <c r="B172" t="s">
        <v>24</v>
      </c>
      <c r="C172" t="s">
        <v>25</v>
      </c>
      <c r="D172">
        <v>10843</v>
      </c>
      <c r="E172">
        <v>5.2539350990000004</v>
      </c>
      <c r="F172">
        <v>5.2547020910000004</v>
      </c>
      <c r="G172">
        <v>7.6699199999996604E-4</v>
      </c>
      <c r="H172">
        <v>0.76699199999996603</v>
      </c>
      <c r="M172">
        <v>56995</v>
      </c>
      <c r="N172" t="s">
        <v>24</v>
      </c>
      <c r="O172" t="s">
        <v>25</v>
      </c>
      <c r="P172">
        <v>10975</v>
      </c>
      <c r="Q172">
        <v>1.997287035</v>
      </c>
      <c r="R172">
        <v>1.997609854</v>
      </c>
      <c r="S172">
        <v>3.2281899999997399E-4</v>
      </c>
      <c r="T172">
        <v>0.32281899999997399</v>
      </c>
    </row>
    <row r="173" spans="1:20">
      <c r="A173">
        <v>48070</v>
      </c>
      <c r="B173" t="s">
        <v>24</v>
      </c>
      <c r="C173" t="s">
        <v>25</v>
      </c>
      <c r="D173">
        <v>11635</v>
      </c>
      <c r="E173">
        <v>5.0776090619999996</v>
      </c>
      <c r="F173">
        <v>5.0783760549999997</v>
      </c>
      <c r="G173">
        <v>7.66993000000049E-4</v>
      </c>
      <c r="H173">
        <v>0.766993000000049</v>
      </c>
      <c r="M173">
        <v>38057</v>
      </c>
      <c r="N173" t="s">
        <v>24</v>
      </c>
      <c r="O173" t="s">
        <v>25</v>
      </c>
      <c r="P173">
        <v>10975</v>
      </c>
      <c r="Q173">
        <v>1.348989964</v>
      </c>
      <c r="R173">
        <v>1.3493130209999999</v>
      </c>
      <c r="S173">
        <v>3.2305699999990401E-4</v>
      </c>
      <c r="T173">
        <v>0.323056999999904</v>
      </c>
    </row>
    <row r="174" spans="1:20">
      <c r="A174">
        <v>34832</v>
      </c>
      <c r="B174" t="s">
        <v>24</v>
      </c>
      <c r="C174" t="s">
        <v>25</v>
      </c>
      <c r="D174">
        <v>10843</v>
      </c>
      <c r="E174">
        <v>2.9894649979999999</v>
      </c>
      <c r="F174">
        <v>2.9902319909999999</v>
      </c>
      <c r="G174">
        <v>7.66993000000049E-4</v>
      </c>
      <c r="H174">
        <v>0.766993000000049</v>
      </c>
      <c r="M174">
        <v>47145</v>
      </c>
      <c r="N174" t="s">
        <v>24</v>
      </c>
      <c r="O174" t="s">
        <v>25</v>
      </c>
      <c r="P174">
        <v>10975</v>
      </c>
      <c r="Q174">
        <v>0.27217388199999998</v>
      </c>
      <c r="R174">
        <v>0.27249693899999999</v>
      </c>
      <c r="S174">
        <v>3.2305700000001498E-4</v>
      </c>
      <c r="T174">
        <v>0.32305700000001503</v>
      </c>
    </row>
    <row r="175" spans="1:20">
      <c r="A175">
        <v>38209</v>
      </c>
      <c r="B175" t="s">
        <v>24</v>
      </c>
      <c r="C175" t="s">
        <v>25</v>
      </c>
      <c r="D175">
        <v>10711</v>
      </c>
      <c r="E175">
        <v>4.5279161930000003</v>
      </c>
      <c r="F175">
        <v>4.5286831860000003</v>
      </c>
      <c r="G175">
        <v>7.66993000000049E-4</v>
      </c>
      <c r="H175">
        <v>0.766993000000049</v>
      </c>
      <c r="M175">
        <v>60864</v>
      </c>
      <c r="N175" t="s">
        <v>24</v>
      </c>
      <c r="O175" t="s">
        <v>25</v>
      </c>
      <c r="P175">
        <v>10975</v>
      </c>
      <c r="Q175">
        <v>2.9729578499999998</v>
      </c>
      <c r="R175">
        <v>2.9732809069999999</v>
      </c>
      <c r="S175">
        <v>3.2305700000012601E-4</v>
      </c>
      <c r="T175">
        <v>0.32305700000012599</v>
      </c>
    </row>
    <row r="176" spans="1:20">
      <c r="A176">
        <v>58142</v>
      </c>
      <c r="B176" t="s">
        <v>24</v>
      </c>
      <c r="C176" t="s">
        <v>25</v>
      </c>
      <c r="D176">
        <v>11635</v>
      </c>
      <c r="E176">
        <v>5.3994431499999997</v>
      </c>
      <c r="F176">
        <v>5.4002110959999996</v>
      </c>
      <c r="G176">
        <v>7.6794599999985204E-4</v>
      </c>
      <c r="H176">
        <v>0.76794599999985202</v>
      </c>
      <c r="M176">
        <v>60864</v>
      </c>
      <c r="N176" t="s">
        <v>24</v>
      </c>
      <c r="O176" t="s">
        <v>25</v>
      </c>
      <c r="P176">
        <v>10975</v>
      </c>
      <c r="Q176">
        <v>2.9729578499999998</v>
      </c>
      <c r="R176">
        <v>2.9732809069999999</v>
      </c>
      <c r="S176">
        <v>3.2305700000012601E-4</v>
      </c>
      <c r="T176">
        <v>0.32305700000012599</v>
      </c>
    </row>
    <row r="177" spans="1:20">
      <c r="A177">
        <v>49564</v>
      </c>
      <c r="B177" t="s">
        <v>24</v>
      </c>
      <c r="C177" t="s">
        <v>25</v>
      </c>
      <c r="D177">
        <v>10711</v>
      </c>
      <c r="E177">
        <v>4.5194160940000003</v>
      </c>
      <c r="F177">
        <v>4.5201840400000002</v>
      </c>
      <c r="G177">
        <v>7.6794599999985204E-4</v>
      </c>
      <c r="H177">
        <v>0.76794599999985202</v>
      </c>
      <c r="M177">
        <v>60827</v>
      </c>
      <c r="N177" t="s">
        <v>24</v>
      </c>
      <c r="O177" t="s">
        <v>25</v>
      </c>
      <c r="P177">
        <v>10975</v>
      </c>
      <c r="Q177">
        <v>1.5074059959999999</v>
      </c>
      <c r="R177">
        <v>1.507729053</v>
      </c>
      <c r="S177">
        <v>3.2305700000012601E-4</v>
      </c>
      <c r="T177">
        <v>0.32305700000012599</v>
      </c>
    </row>
    <row r="178" spans="1:20">
      <c r="A178">
        <v>37605</v>
      </c>
      <c r="B178" t="s">
        <v>24</v>
      </c>
      <c r="C178" t="s">
        <v>25</v>
      </c>
      <c r="D178">
        <v>10843</v>
      </c>
      <c r="E178">
        <v>5.844689131</v>
      </c>
      <c r="F178">
        <v>5.8454570769999998</v>
      </c>
      <c r="G178">
        <v>7.6794599999985204E-4</v>
      </c>
      <c r="H178">
        <v>0.76794599999985202</v>
      </c>
      <c r="M178">
        <v>48692</v>
      </c>
      <c r="N178" t="s">
        <v>24</v>
      </c>
      <c r="O178" t="s">
        <v>25</v>
      </c>
      <c r="P178">
        <v>10975</v>
      </c>
      <c r="Q178">
        <v>1.8501389029999999</v>
      </c>
      <c r="R178">
        <v>1.8504619600000001</v>
      </c>
      <c r="S178">
        <v>3.2305700000012601E-4</v>
      </c>
      <c r="T178">
        <v>0.32305700000012599</v>
      </c>
    </row>
    <row r="179" spans="1:20">
      <c r="A179">
        <v>59683</v>
      </c>
      <c r="B179" t="s">
        <v>24</v>
      </c>
      <c r="C179" t="s">
        <v>25</v>
      </c>
      <c r="D179">
        <v>10711</v>
      </c>
      <c r="E179">
        <v>6.0730841160000004</v>
      </c>
      <c r="F179">
        <v>6.0738520620000003</v>
      </c>
      <c r="G179">
        <v>7.6794599999985204E-4</v>
      </c>
      <c r="H179">
        <v>0.76794599999985202</v>
      </c>
      <c r="M179">
        <v>45873</v>
      </c>
      <c r="N179" t="s">
        <v>24</v>
      </c>
      <c r="O179" t="s">
        <v>25</v>
      </c>
      <c r="P179">
        <v>10843</v>
      </c>
      <c r="Q179">
        <v>0.20320606199999999</v>
      </c>
      <c r="R179">
        <v>0.20352983499999999</v>
      </c>
      <c r="S179">
        <v>3.2377299999999899E-4</v>
      </c>
      <c r="T179">
        <v>0.32377299999999898</v>
      </c>
    </row>
    <row r="180" spans="1:20">
      <c r="A180">
        <v>59662</v>
      </c>
      <c r="B180" t="s">
        <v>24</v>
      </c>
      <c r="C180" t="s">
        <v>25</v>
      </c>
      <c r="D180">
        <v>10843</v>
      </c>
      <c r="E180">
        <v>4.3480050559999999</v>
      </c>
      <c r="F180">
        <v>4.3487730029999998</v>
      </c>
      <c r="G180">
        <v>7.67946999999935E-4</v>
      </c>
      <c r="H180">
        <v>0.76794699999993499</v>
      </c>
      <c r="M180">
        <v>49086</v>
      </c>
      <c r="N180" t="s">
        <v>24</v>
      </c>
      <c r="O180" t="s">
        <v>25</v>
      </c>
      <c r="P180">
        <v>10975</v>
      </c>
      <c r="Q180">
        <v>2.7790989879999999</v>
      </c>
      <c r="R180">
        <v>2.7794229979999998</v>
      </c>
      <c r="S180">
        <v>3.2400999999993002E-4</v>
      </c>
      <c r="T180">
        <v>0.32400999999993002</v>
      </c>
    </row>
    <row r="181" spans="1:20">
      <c r="A181">
        <v>54618</v>
      </c>
      <c r="B181" t="s">
        <v>24</v>
      </c>
      <c r="C181" t="s">
        <v>25</v>
      </c>
      <c r="D181">
        <v>10711</v>
      </c>
      <c r="E181">
        <v>6.4463710780000003</v>
      </c>
      <c r="F181">
        <v>6.4471390250000002</v>
      </c>
      <c r="G181">
        <v>7.67946999999935E-4</v>
      </c>
      <c r="H181">
        <v>0.76794699999993499</v>
      </c>
      <c r="M181">
        <v>56962</v>
      </c>
      <c r="N181" t="s">
        <v>24</v>
      </c>
      <c r="O181" t="s">
        <v>25</v>
      </c>
      <c r="P181">
        <v>10843</v>
      </c>
      <c r="Q181">
        <v>4.0788350109999998</v>
      </c>
      <c r="R181">
        <v>4.0791590209999997</v>
      </c>
      <c r="S181">
        <v>3.2400999999993002E-4</v>
      </c>
      <c r="T181">
        <v>0.32400999999993002</v>
      </c>
    </row>
    <row r="182" spans="1:20">
      <c r="A182">
        <v>49943</v>
      </c>
      <c r="B182" t="s">
        <v>24</v>
      </c>
      <c r="C182" t="s">
        <v>25</v>
      </c>
      <c r="D182">
        <v>10711</v>
      </c>
      <c r="E182">
        <v>4.5393829349999999</v>
      </c>
      <c r="F182">
        <v>4.5401511189999999</v>
      </c>
      <c r="G182">
        <v>7.6818400000000498E-4</v>
      </c>
      <c r="H182">
        <v>0.76818400000000497</v>
      </c>
      <c r="M182">
        <v>58518</v>
      </c>
      <c r="N182" t="s">
        <v>24</v>
      </c>
      <c r="O182" t="s">
        <v>25</v>
      </c>
      <c r="P182">
        <v>10975</v>
      </c>
      <c r="Q182">
        <v>1.0485818389999999</v>
      </c>
      <c r="R182">
        <v>1.0489058490000001</v>
      </c>
      <c r="S182">
        <v>3.2401000000015201E-4</v>
      </c>
      <c r="T182">
        <v>0.32401000000015201</v>
      </c>
    </row>
    <row r="183" spans="1:20">
      <c r="A183">
        <v>34206</v>
      </c>
      <c r="B183" t="s">
        <v>24</v>
      </c>
      <c r="C183" t="s">
        <v>25</v>
      </c>
      <c r="D183">
        <v>10711</v>
      </c>
      <c r="E183">
        <v>5.2182052140000001</v>
      </c>
      <c r="F183">
        <v>5.2189741129999998</v>
      </c>
      <c r="G183">
        <v>7.6889899999965595E-4</v>
      </c>
      <c r="H183">
        <v>0.76889899999965605</v>
      </c>
      <c r="M183">
        <v>58460</v>
      </c>
      <c r="N183" t="s">
        <v>24</v>
      </c>
      <c r="O183" t="s">
        <v>25</v>
      </c>
      <c r="P183">
        <v>10843</v>
      </c>
      <c r="Q183">
        <v>1.2762248519999999</v>
      </c>
      <c r="R183">
        <v>1.2765488620000001</v>
      </c>
      <c r="S183">
        <v>3.2401000000015201E-4</v>
      </c>
      <c r="T183">
        <v>0.32401000000015201</v>
      </c>
    </row>
    <row r="184" spans="1:20">
      <c r="A184">
        <v>60845</v>
      </c>
      <c r="B184" t="s">
        <v>24</v>
      </c>
      <c r="C184" t="s">
        <v>25</v>
      </c>
      <c r="D184">
        <v>10711</v>
      </c>
      <c r="E184">
        <v>2.55143714</v>
      </c>
      <c r="F184">
        <v>2.5522060390000001</v>
      </c>
      <c r="G184">
        <v>7.6889900000010004E-4</v>
      </c>
      <c r="H184">
        <v>0.76889900000010003</v>
      </c>
      <c r="M184">
        <v>55180</v>
      </c>
      <c r="N184" t="s">
        <v>24</v>
      </c>
      <c r="O184" t="s">
        <v>25</v>
      </c>
      <c r="P184">
        <v>10975</v>
      </c>
      <c r="Q184">
        <v>1.5062808990000001</v>
      </c>
      <c r="R184">
        <v>1.5066049100000001</v>
      </c>
      <c r="S184">
        <v>3.2401100000001201E-4</v>
      </c>
      <c r="T184">
        <v>0.32401100000001198</v>
      </c>
    </row>
    <row r="185" spans="1:20">
      <c r="A185">
        <v>43083</v>
      </c>
      <c r="B185" t="s">
        <v>24</v>
      </c>
      <c r="C185" t="s">
        <v>25</v>
      </c>
      <c r="D185">
        <v>10843</v>
      </c>
      <c r="E185">
        <v>8.3393092160000002</v>
      </c>
      <c r="F185">
        <v>8.3400781150000007</v>
      </c>
      <c r="G185">
        <v>7.6889900000054402E-4</v>
      </c>
      <c r="H185">
        <v>0.76889900000054401</v>
      </c>
      <c r="M185">
        <v>48633</v>
      </c>
      <c r="N185" t="s">
        <v>24</v>
      </c>
      <c r="O185" t="s">
        <v>25</v>
      </c>
      <c r="P185">
        <v>10975</v>
      </c>
      <c r="Q185">
        <v>1.561527967</v>
      </c>
      <c r="R185">
        <v>1.561851978</v>
      </c>
      <c r="S185">
        <v>3.2401100000001201E-4</v>
      </c>
      <c r="T185">
        <v>0.32401100000001198</v>
      </c>
    </row>
    <row r="186" spans="1:20">
      <c r="A186">
        <v>40413</v>
      </c>
      <c r="B186" t="s">
        <v>24</v>
      </c>
      <c r="C186" t="s">
        <v>25</v>
      </c>
      <c r="D186">
        <v>10711</v>
      </c>
      <c r="E186">
        <v>8.0995621680000003</v>
      </c>
      <c r="F186">
        <v>8.1003310679999991</v>
      </c>
      <c r="G186">
        <v>7.6889999999885095E-4</v>
      </c>
      <c r="H186">
        <v>0.76889999999885095</v>
      </c>
      <c r="M186">
        <v>60537</v>
      </c>
      <c r="N186" t="s">
        <v>24</v>
      </c>
      <c r="O186" t="s">
        <v>25</v>
      </c>
      <c r="P186">
        <v>10777</v>
      </c>
      <c r="Q186">
        <v>3.796558857</v>
      </c>
      <c r="R186">
        <v>3.796882868</v>
      </c>
      <c r="S186">
        <v>3.2401100000001201E-4</v>
      </c>
      <c r="T186">
        <v>0.32401100000001198</v>
      </c>
    </row>
    <row r="187" spans="1:20">
      <c r="A187">
        <v>33565</v>
      </c>
      <c r="B187" t="s">
        <v>24</v>
      </c>
      <c r="C187" t="s">
        <v>25</v>
      </c>
      <c r="D187">
        <v>10843</v>
      </c>
      <c r="E187">
        <v>7.9608840939999999</v>
      </c>
      <c r="F187">
        <v>7.9616529939999996</v>
      </c>
      <c r="G187">
        <v>7.6889999999973902E-4</v>
      </c>
      <c r="H187">
        <v>0.76889999999973901</v>
      </c>
      <c r="M187">
        <v>60537</v>
      </c>
      <c r="N187" t="s">
        <v>24</v>
      </c>
      <c r="O187" t="s">
        <v>25</v>
      </c>
      <c r="P187">
        <v>10777</v>
      </c>
      <c r="Q187">
        <v>3.796558857</v>
      </c>
      <c r="R187">
        <v>3.796882868</v>
      </c>
      <c r="S187">
        <v>3.2401100000001201E-4</v>
      </c>
      <c r="T187">
        <v>0.32401100000001198</v>
      </c>
    </row>
    <row r="188" spans="1:20">
      <c r="A188">
        <v>56012</v>
      </c>
      <c r="B188" t="s">
        <v>24</v>
      </c>
      <c r="C188" t="s">
        <v>25</v>
      </c>
      <c r="D188">
        <v>10711</v>
      </c>
      <c r="E188">
        <v>3.35178113</v>
      </c>
      <c r="F188">
        <v>3.3525500300000002</v>
      </c>
      <c r="G188">
        <v>7.68900000000183E-4</v>
      </c>
      <c r="H188">
        <v>0.76890000000018299</v>
      </c>
      <c r="M188">
        <v>57270</v>
      </c>
      <c r="N188" t="s">
        <v>24</v>
      </c>
      <c r="O188" t="s">
        <v>25</v>
      </c>
      <c r="P188">
        <v>10975</v>
      </c>
      <c r="Q188">
        <v>0.96617198000000004</v>
      </c>
      <c r="R188">
        <v>0.96649599100000005</v>
      </c>
      <c r="S188">
        <v>3.2401100000001201E-4</v>
      </c>
      <c r="T188">
        <v>0.32401100000001198</v>
      </c>
    </row>
    <row r="189" spans="1:20">
      <c r="A189">
        <v>43493</v>
      </c>
      <c r="B189" t="s">
        <v>24</v>
      </c>
      <c r="C189" t="s">
        <v>25</v>
      </c>
      <c r="D189">
        <v>10843</v>
      </c>
      <c r="E189">
        <v>3.578868151</v>
      </c>
      <c r="F189">
        <v>3.5796370510000002</v>
      </c>
      <c r="G189">
        <v>7.68900000000183E-4</v>
      </c>
      <c r="H189">
        <v>0.76890000000018299</v>
      </c>
      <c r="M189">
        <v>44683</v>
      </c>
      <c r="N189" t="s">
        <v>24</v>
      </c>
      <c r="O189" t="s">
        <v>25</v>
      </c>
      <c r="P189">
        <v>10975</v>
      </c>
      <c r="Q189">
        <v>1.0720720290000001</v>
      </c>
      <c r="R189">
        <v>1.0723960400000001</v>
      </c>
      <c r="S189">
        <v>3.2401100000001201E-4</v>
      </c>
      <c r="T189">
        <v>0.32401100000001198</v>
      </c>
    </row>
    <row r="190" spans="1:20">
      <c r="A190">
        <v>50962</v>
      </c>
      <c r="B190" t="s">
        <v>24</v>
      </c>
      <c r="C190" t="s">
        <v>25</v>
      </c>
      <c r="D190">
        <v>10711</v>
      </c>
      <c r="E190">
        <v>5.3031611439999997</v>
      </c>
      <c r="F190">
        <v>5.3039300440000003</v>
      </c>
      <c r="G190">
        <v>7.6890000000062698E-4</v>
      </c>
      <c r="H190">
        <v>0.76890000000062697</v>
      </c>
      <c r="M190">
        <v>53279</v>
      </c>
      <c r="N190" t="s">
        <v>24</v>
      </c>
      <c r="O190" t="s">
        <v>25</v>
      </c>
      <c r="P190">
        <v>10975</v>
      </c>
      <c r="Q190">
        <v>1.516129971</v>
      </c>
      <c r="R190">
        <v>1.5164549350000001</v>
      </c>
      <c r="S190">
        <v>3.2496400000003802E-4</v>
      </c>
      <c r="T190">
        <v>0.324964000000038</v>
      </c>
    </row>
    <row r="191" spans="1:20">
      <c r="A191">
        <v>40007</v>
      </c>
      <c r="B191" t="s">
        <v>24</v>
      </c>
      <c r="C191" t="s">
        <v>25</v>
      </c>
      <c r="D191">
        <v>10843</v>
      </c>
      <c r="E191">
        <v>8.3180711269999996</v>
      </c>
      <c r="F191">
        <v>8.3188400270000002</v>
      </c>
      <c r="G191">
        <v>7.6890000000062698E-4</v>
      </c>
      <c r="H191">
        <v>0.76890000000062697</v>
      </c>
      <c r="M191">
        <v>54895</v>
      </c>
      <c r="N191" t="s">
        <v>24</v>
      </c>
      <c r="O191" t="s">
        <v>25</v>
      </c>
      <c r="P191">
        <v>10975</v>
      </c>
      <c r="Q191">
        <v>2.3570919039999998</v>
      </c>
      <c r="R191">
        <v>2.3574168680000001</v>
      </c>
      <c r="S191">
        <v>3.2496400000026001E-4</v>
      </c>
      <c r="T191">
        <v>0.32496400000025999</v>
      </c>
    </row>
    <row r="192" spans="1:20">
      <c r="A192">
        <v>41793</v>
      </c>
      <c r="B192" t="s">
        <v>24</v>
      </c>
      <c r="C192" t="s">
        <v>25</v>
      </c>
      <c r="D192">
        <v>10711</v>
      </c>
      <c r="E192">
        <v>3.35927701</v>
      </c>
      <c r="F192">
        <v>3.3600461479999999</v>
      </c>
      <c r="G192">
        <v>7.6913799999989098E-4</v>
      </c>
      <c r="H192">
        <v>0.76913799999989096</v>
      </c>
      <c r="M192">
        <v>54895</v>
      </c>
      <c r="N192" t="s">
        <v>24</v>
      </c>
      <c r="O192" t="s">
        <v>25</v>
      </c>
      <c r="P192">
        <v>10975</v>
      </c>
      <c r="Q192">
        <v>2.3570919039999998</v>
      </c>
      <c r="R192">
        <v>2.3574168680000001</v>
      </c>
      <c r="S192">
        <v>3.2496400000026001E-4</v>
      </c>
      <c r="T192">
        <v>0.32496400000025999</v>
      </c>
    </row>
    <row r="193" spans="1:20">
      <c r="A193">
        <v>42634</v>
      </c>
      <c r="B193" t="s">
        <v>24</v>
      </c>
      <c r="C193" t="s">
        <v>25</v>
      </c>
      <c r="D193">
        <v>10843</v>
      </c>
      <c r="E193">
        <v>5.0910170079999997</v>
      </c>
      <c r="F193">
        <v>5.0917861459999996</v>
      </c>
      <c r="G193">
        <v>7.6913799999989098E-4</v>
      </c>
      <c r="H193">
        <v>0.76913799999989096</v>
      </c>
      <c r="M193">
        <v>39215</v>
      </c>
      <c r="N193" t="s">
        <v>24</v>
      </c>
      <c r="O193" t="s">
        <v>25</v>
      </c>
      <c r="P193">
        <v>10777</v>
      </c>
      <c r="Q193">
        <v>1.775260925</v>
      </c>
      <c r="R193">
        <v>1.7755858899999999</v>
      </c>
      <c r="S193">
        <v>3.2496499999989898E-4</v>
      </c>
      <c r="T193">
        <v>0.32496499999989897</v>
      </c>
    </row>
    <row r="194" spans="1:20">
      <c r="A194">
        <v>33660</v>
      </c>
      <c r="B194" t="s">
        <v>24</v>
      </c>
      <c r="C194" t="s">
        <v>25</v>
      </c>
      <c r="D194">
        <v>10711</v>
      </c>
      <c r="E194">
        <v>5.329148054</v>
      </c>
      <c r="F194">
        <v>5.3299171919999999</v>
      </c>
      <c r="G194">
        <v>7.6913799999989098E-4</v>
      </c>
      <c r="H194">
        <v>0.76913799999989096</v>
      </c>
      <c r="M194">
        <v>49380</v>
      </c>
      <c r="N194" t="s">
        <v>24</v>
      </c>
      <c r="O194" t="s">
        <v>25</v>
      </c>
      <c r="P194">
        <v>10975</v>
      </c>
      <c r="Q194">
        <v>1.42639184</v>
      </c>
      <c r="R194">
        <v>1.426717043</v>
      </c>
      <c r="S194">
        <v>3.2520300000005099E-4</v>
      </c>
      <c r="T194">
        <v>0.32520300000005098</v>
      </c>
    </row>
    <row r="195" spans="1:20">
      <c r="A195">
        <v>42012</v>
      </c>
      <c r="B195" t="s">
        <v>24</v>
      </c>
      <c r="C195" t="s">
        <v>25</v>
      </c>
      <c r="D195">
        <v>10711</v>
      </c>
      <c r="E195">
        <v>5.9331350330000001</v>
      </c>
      <c r="F195">
        <v>5.933904171</v>
      </c>
      <c r="G195">
        <v>7.6913799999989098E-4</v>
      </c>
      <c r="H195">
        <v>0.76913799999989096</v>
      </c>
      <c r="M195">
        <v>34463</v>
      </c>
      <c r="N195" t="s">
        <v>24</v>
      </c>
      <c r="O195" t="s">
        <v>25</v>
      </c>
      <c r="P195">
        <v>10843</v>
      </c>
      <c r="Q195">
        <v>0.44669604299999999</v>
      </c>
      <c r="R195">
        <v>0.44702196100000002</v>
      </c>
      <c r="S195">
        <v>3.2591800000003601E-4</v>
      </c>
      <c r="T195">
        <v>0.32591800000003601</v>
      </c>
    </row>
    <row r="196" spans="1:20">
      <c r="A196">
        <v>57833</v>
      </c>
      <c r="B196" t="s">
        <v>24</v>
      </c>
      <c r="C196" t="s">
        <v>25</v>
      </c>
      <c r="D196">
        <v>10711</v>
      </c>
      <c r="E196">
        <v>4.8288960459999997</v>
      </c>
      <c r="F196">
        <v>4.8296651839999996</v>
      </c>
      <c r="G196">
        <v>7.6913800000077905E-4</v>
      </c>
      <c r="H196">
        <v>0.76913800000077903</v>
      </c>
      <c r="M196">
        <v>50097</v>
      </c>
      <c r="N196" t="s">
        <v>24</v>
      </c>
      <c r="O196" t="s">
        <v>25</v>
      </c>
      <c r="P196">
        <v>10843</v>
      </c>
      <c r="Q196">
        <v>0.67568397499999999</v>
      </c>
      <c r="R196">
        <v>0.67600989300000003</v>
      </c>
      <c r="S196">
        <v>3.2591800000003601E-4</v>
      </c>
      <c r="T196">
        <v>0.32591800000003601</v>
      </c>
    </row>
    <row r="197" spans="1:20">
      <c r="A197">
        <v>57668</v>
      </c>
      <c r="B197" t="s">
        <v>24</v>
      </c>
      <c r="C197" t="s">
        <v>25</v>
      </c>
      <c r="D197">
        <v>10711</v>
      </c>
      <c r="E197">
        <v>2.5476880070000001</v>
      </c>
      <c r="F197">
        <v>2.5484571460000001</v>
      </c>
      <c r="G197">
        <v>7.6913899999997404E-4</v>
      </c>
      <c r="H197">
        <v>0.76913899999997404</v>
      </c>
      <c r="M197">
        <v>60617</v>
      </c>
      <c r="N197" t="s">
        <v>24</v>
      </c>
      <c r="O197" t="s">
        <v>25</v>
      </c>
      <c r="P197">
        <v>10975</v>
      </c>
      <c r="Q197">
        <v>2.749768972</v>
      </c>
      <c r="R197">
        <v>2.7500948909999998</v>
      </c>
      <c r="S197">
        <v>3.2591899999978498E-4</v>
      </c>
      <c r="T197">
        <v>0.32591899999978502</v>
      </c>
    </row>
    <row r="198" spans="1:20">
      <c r="A198">
        <v>37123</v>
      </c>
      <c r="B198" t="s">
        <v>24</v>
      </c>
      <c r="C198" t="s">
        <v>25</v>
      </c>
      <c r="D198">
        <v>10711</v>
      </c>
      <c r="E198">
        <v>3.0584709640000001</v>
      </c>
      <c r="F198">
        <v>3.059240103</v>
      </c>
      <c r="G198">
        <v>7.6913899999997404E-4</v>
      </c>
      <c r="H198">
        <v>0.76913899999997404</v>
      </c>
      <c r="M198">
        <v>48754</v>
      </c>
      <c r="N198" t="s">
        <v>24</v>
      </c>
      <c r="O198" t="s">
        <v>25</v>
      </c>
      <c r="P198">
        <v>10975</v>
      </c>
      <c r="Q198">
        <v>2.7642838950000002</v>
      </c>
      <c r="R198">
        <v>2.7646098139999999</v>
      </c>
      <c r="S198">
        <v>3.2591899999978498E-4</v>
      </c>
      <c r="T198">
        <v>0.32591899999978502</v>
      </c>
    </row>
    <row r="199" spans="1:20">
      <c r="A199">
        <v>57701</v>
      </c>
      <c r="B199" t="s">
        <v>24</v>
      </c>
      <c r="C199" t="s">
        <v>25</v>
      </c>
      <c r="D199">
        <v>10711</v>
      </c>
      <c r="E199">
        <v>5.2356960770000001</v>
      </c>
      <c r="F199">
        <v>5.236465216</v>
      </c>
      <c r="G199">
        <v>7.6913899999997404E-4</v>
      </c>
      <c r="H199">
        <v>0.76913899999997404</v>
      </c>
      <c r="M199">
        <v>60617</v>
      </c>
      <c r="N199" t="s">
        <v>24</v>
      </c>
      <c r="O199" t="s">
        <v>25</v>
      </c>
      <c r="P199">
        <v>10975</v>
      </c>
      <c r="Q199">
        <v>2.749768972</v>
      </c>
      <c r="R199">
        <v>2.7500948909999998</v>
      </c>
      <c r="S199">
        <v>3.2591899999978498E-4</v>
      </c>
      <c r="T199">
        <v>0.32591899999978502</v>
      </c>
    </row>
    <row r="200" spans="1:20">
      <c r="A200">
        <v>52258</v>
      </c>
      <c r="B200" t="s">
        <v>24</v>
      </c>
      <c r="C200" t="s">
        <v>25</v>
      </c>
      <c r="D200">
        <v>11635</v>
      </c>
      <c r="E200">
        <v>4.8693990710000001</v>
      </c>
      <c r="F200">
        <v>4.8701689239999997</v>
      </c>
      <c r="G200">
        <v>7.6985299999954195E-4</v>
      </c>
      <c r="H200">
        <v>0.76985299999954204</v>
      </c>
      <c r="M200">
        <v>48754</v>
      </c>
      <c r="N200" t="s">
        <v>24</v>
      </c>
      <c r="O200" t="s">
        <v>25</v>
      </c>
      <c r="P200">
        <v>10975</v>
      </c>
      <c r="Q200">
        <v>2.7642838950000002</v>
      </c>
      <c r="R200">
        <v>2.7646098139999999</v>
      </c>
      <c r="S200">
        <v>3.2591899999978498E-4</v>
      </c>
      <c r="T200">
        <v>0.32591899999978502</v>
      </c>
    </row>
    <row r="201" spans="1:20">
      <c r="A201">
        <v>58040</v>
      </c>
      <c r="B201" t="s">
        <v>24</v>
      </c>
      <c r="C201" t="s">
        <v>25</v>
      </c>
      <c r="D201">
        <v>10711</v>
      </c>
      <c r="E201">
        <v>6.1998131279999997</v>
      </c>
      <c r="F201">
        <v>6.2005829810000002</v>
      </c>
      <c r="G201">
        <v>7.69853000000431E-4</v>
      </c>
      <c r="H201">
        <v>0.769853000000431</v>
      </c>
      <c r="M201">
        <v>45599</v>
      </c>
      <c r="N201" t="s">
        <v>24</v>
      </c>
      <c r="O201" t="s">
        <v>25</v>
      </c>
      <c r="P201">
        <v>11107</v>
      </c>
      <c r="Q201">
        <v>0.66579198799999995</v>
      </c>
      <c r="R201">
        <v>0.66611790699999995</v>
      </c>
      <c r="S201">
        <v>3.2591900000000697E-4</v>
      </c>
      <c r="T201">
        <v>0.32591900000000701</v>
      </c>
    </row>
    <row r="202" spans="1:20">
      <c r="A202">
        <v>44333</v>
      </c>
      <c r="B202" t="s">
        <v>24</v>
      </c>
      <c r="C202" t="s">
        <v>25</v>
      </c>
      <c r="D202">
        <v>10843</v>
      </c>
      <c r="E202">
        <v>5.2966651919999999</v>
      </c>
      <c r="F202">
        <v>5.2974350450000003</v>
      </c>
      <c r="G202">
        <v>7.69853000000431E-4</v>
      </c>
      <c r="H202">
        <v>0.769853000000431</v>
      </c>
      <c r="M202">
        <v>52361</v>
      </c>
      <c r="N202" t="s">
        <v>24</v>
      </c>
      <c r="O202" t="s">
        <v>25</v>
      </c>
      <c r="P202">
        <v>10975</v>
      </c>
      <c r="Q202">
        <v>2.2502520079999999</v>
      </c>
      <c r="R202">
        <v>2.2505779270000001</v>
      </c>
      <c r="S202">
        <v>3.2591900000022902E-4</v>
      </c>
      <c r="T202">
        <v>0.325919000000229</v>
      </c>
    </row>
    <row r="203" spans="1:20">
      <c r="A203">
        <v>55830</v>
      </c>
      <c r="B203" t="s">
        <v>24</v>
      </c>
      <c r="C203" t="s">
        <v>25</v>
      </c>
      <c r="D203">
        <v>10843</v>
      </c>
      <c r="E203">
        <v>5.3561332229999996</v>
      </c>
      <c r="F203">
        <v>5.356903076</v>
      </c>
      <c r="G203">
        <v>7.69853000000431E-4</v>
      </c>
      <c r="H203">
        <v>0.769853000000431</v>
      </c>
      <c r="M203">
        <v>56573</v>
      </c>
      <c r="N203" t="s">
        <v>24</v>
      </c>
      <c r="O203" t="s">
        <v>25</v>
      </c>
      <c r="P203">
        <v>10975</v>
      </c>
      <c r="Q203">
        <v>2.4173898700000001</v>
      </c>
      <c r="R203">
        <v>2.4177160259999999</v>
      </c>
      <c r="S203">
        <v>3.2615599999985501E-4</v>
      </c>
      <c r="T203">
        <v>0.32615599999985501</v>
      </c>
    </row>
    <row r="204" spans="1:20">
      <c r="A204">
        <v>42358</v>
      </c>
      <c r="B204" t="s">
        <v>24</v>
      </c>
      <c r="C204" t="s">
        <v>25</v>
      </c>
      <c r="D204">
        <v>10711</v>
      </c>
      <c r="E204">
        <v>3.2975580689999999</v>
      </c>
      <c r="F204">
        <v>3.298327923</v>
      </c>
      <c r="G204">
        <v>7.69854000000069E-4</v>
      </c>
      <c r="H204">
        <v>0.76985400000006898</v>
      </c>
      <c r="M204">
        <v>57612</v>
      </c>
      <c r="N204" t="s">
        <v>24</v>
      </c>
      <c r="O204" t="s">
        <v>25</v>
      </c>
      <c r="P204">
        <v>10975</v>
      </c>
      <c r="Q204">
        <v>1.862280846</v>
      </c>
      <c r="R204">
        <v>1.8626070020000001</v>
      </c>
      <c r="S204">
        <v>3.26156000000077E-4</v>
      </c>
      <c r="T204">
        <v>0.326156000000077</v>
      </c>
    </row>
    <row r="205" spans="1:20">
      <c r="A205">
        <v>60543</v>
      </c>
      <c r="B205" t="s">
        <v>24</v>
      </c>
      <c r="C205" t="s">
        <v>25</v>
      </c>
      <c r="D205">
        <v>10843</v>
      </c>
      <c r="E205">
        <v>4.3947961329999998</v>
      </c>
      <c r="F205">
        <v>4.3955659870000003</v>
      </c>
      <c r="G205">
        <v>7.6985400000051298E-4</v>
      </c>
      <c r="H205">
        <v>0.76985400000051296</v>
      </c>
      <c r="M205">
        <v>40370</v>
      </c>
      <c r="N205" t="s">
        <v>24</v>
      </c>
      <c r="O205" t="s">
        <v>25</v>
      </c>
      <c r="P205">
        <v>10975</v>
      </c>
      <c r="Q205">
        <v>0.50380682899999996</v>
      </c>
      <c r="R205">
        <v>0.50413298600000001</v>
      </c>
      <c r="S205">
        <v>3.2615700000004899E-4</v>
      </c>
      <c r="T205">
        <v>0.32615700000004899</v>
      </c>
    </row>
    <row r="206" spans="1:20">
      <c r="A206">
        <v>42570</v>
      </c>
      <c r="B206" t="s">
        <v>24</v>
      </c>
      <c r="C206" t="s">
        <v>25</v>
      </c>
      <c r="D206">
        <v>10711</v>
      </c>
      <c r="E206">
        <v>2.852287054</v>
      </c>
      <c r="F206">
        <v>2.8530571459999998</v>
      </c>
      <c r="G206">
        <v>7.7009199999977795E-4</v>
      </c>
      <c r="H206">
        <v>0.77009199999977795</v>
      </c>
      <c r="M206">
        <v>59439</v>
      </c>
      <c r="N206" t="s">
        <v>24</v>
      </c>
      <c r="O206" t="s">
        <v>25</v>
      </c>
      <c r="P206">
        <v>10975</v>
      </c>
      <c r="Q206">
        <v>0.98731398599999998</v>
      </c>
      <c r="R206">
        <v>0.98764085800000001</v>
      </c>
      <c r="S206">
        <v>3.2687200000003298E-4</v>
      </c>
      <c r="T206">
        <v>0.32687200000003303</v>
      </c>
    </row>
    <row r="207" spans="1:20">
      <c r="A207">
        <v>37956</v>
      </c>
      <c r="B207" t="s">
        <v>24</v>
      </c>
      <c r="C207" t="s">
        <v>25</v>
      </c>
      <c r="D207">
        <v>10711</v>
      </c>
      <c r="E207">
        <v>4.103698015</v>
      </c>
      <c r="F207">
        <v>4.1044681069999998</v>
      </c>
      <c r="G207">
        <v>7.7009199999977795E-4</v>
      </c>
      <c r="H207">
        <v>0.77009199999977795</v>
      </c>
      <c r="M207">
        <v>49637</v>
      </c>
      <c r="N207" t="s">
        <v>24</v>
      </c>
      <c r="O207" t="s">
        <v>25</v>
      </c>
      <c r="P207">
        <v>10975</v>
      </c>
      <c r="Q207">
        <v>2.4430799479999998</v>
      </c>
      <c r="R207">
        <v>2.4434068199999999</v>
      </c>
      <c r="S207">
        <v>3.2687200000003298E-4</v>
      </c>
      <c r="T207">
        <v>0.32687200000003303</v>
      </c>
    </row>
    <row r="208" spans="1:20">
      <c r="A208">
        <v>42687</v>
      </c>
      <c r="B208" t="s">
        <v>24</v>
      </c>
      <c r="C208" t="s">
        <v>25</v>
      </c>
      <c r="D208">
        <v>10711</v>
      </c>
      <c r="E208">
        <v>4.6028499600000004</v>
      </c>
      <c r="F208">
        <v>4.6036200520000001</v>
      </c>
      <c r="G208">
        <v>7.7009199999977795E-4</v>
      </c>
      <c r="H208">
        <v>0.77009199999977795</v>
      </c>
      <c r="M208">
        <v>56022</v>
      </c>
      <c r="N208" t="s">
        <v>24</v>
      </c>
      <c r="O208" t="s">
        <v>25</v>
      </c>
      <c r="P208">
        <v>10975</v>
      </c>
      <c r="Q208">
        <v>2.5395710469999999</v>
      </c>
      <c r="R208">
        <v>2.5398979189999999</v>
      </c>
      <c r="S208">
        <v>3.2687200000003298E-4</v>
      </c>
      <c r="T208">
        <v>0.32687200000003303</v>
      </c>
    </row>
    <row r="209" spans="1:20">
      <c r="A209">
        <v>48154</v>
      </c>
      <c r="B209" t="s">
        <v>24</v>
      </c>
      <c r="C209" t="s">
        <v>25</v>
      </c>
      <c r="D209">
        <v>10843</v>
      </c>
      <c r="E209">
        <v>6.3182640079999999</v>
      </c>
      <c r="F209">
        <v>6.3190340999999997</v>
      </c>
      <c r="G209">
        <v>7.7009199999977795E-4</v>
      </c>
      <c r="H209">
        <v>0.77009199999977795</v>
      </c>
      <c r="M209">
        <v>49637</v>
      </c>
      <c r="N209" t="s">
        <v>24</v>
      </c>
      <c r="O209" t="s">
        <v>25</v>
      </c>
      <c r="P209">
        <v>10975</v>
      </c>
      <c r="Q209">
        <v>2.4430799479999998</v>
      </c>
      <c r="R209">
        <v>2.4434068199999999</v>
      </c>
      <c r="S209">
        <v>3.2687200000003298E-4</v>
      </c>
      <c r="T209">
        <v>0.32687200000003303</v>
      </c>
    </row>
    <row r="210" spans="1:20">
      <c r="A210">
        <v>43409</v>
      </c>
      <c r="B210" t="s">
        <v>24</v>
      </c>
      <c r="C210" t="s">
        <v>25</v>
      </c>
      <c r="D210">
        <v>10711</v>
      </c>
      <c r="E210">
        <v>4.5733900070000004</v>
      </c>
      <c r="F210">
        <v>4.5741600990000002</v>
      </c>
      <c r="G210">
        <v>7.7009199999977795E-4</v>
      </c>
      <c r="H210">
        <v>0.77009199999977795</v>
      </c>
      <c r="M210">
        <v>56022</v>
      </c>
      <c r="N210" t="s">
        <v>24</v>
      </c>
      <c r="O210" t="s">
        <v>25</v>
      </c>
      <c r="P210">
        <v>10975</v>
      </c>
      <c r="Q210">
        <v>2.5395710469999999</v>
      </c>
      <c r="R210">
        <v>2.5398979189999999</v>
      </c>
      <c r="S210">
        <v>3.2687200000003298E-4</v>
      </c>
      <c r="T210">
        <v>0.32687200000003303</v>
      </c>
    </row>
    <row r="211" spans="1:20">
      <c r="A211">
        <v>43279</v>
      </c>
      <c r="B211" t="s">
        <v>24</v>
      </c>
      <c r="C211" t="s">
        <v>25</v>
      </c>
      <c r="D211">
        <v>10843</v>
      </c>
      <c r="E211">
        <v>5.3134050369999999</v>
      </c>
      <c r="F211">
        <v>5.3141751289999997</v>
      </c>
      <c r="G211">
        <v>7.7009199999977795E-4</v>
      </c>
      <c r="H211">
        <v>0.77009199999977795</v>
      </c>
      <c r="M211">
        <v>39212</v>
      </c>
      <c r="N211" t="s">
        <v>24</v>
      </c>
      <c r="O211" t="s">
        <v>25</v>
      </c>
      <c r="P211">
        <v>10843</v>
      </c>
      <c r="Q211">
        <v>0.61482095699999995</v>
      </c>
      <c r="R211">
        <v>0.61514782899999998</v>
      </c>
      <c r="S211">
        <v>3.2687200000003298E-4</v>
      </c>
      <c r="T211">
        <v>0.32687200000003303</v>
      </c>
    </row>
    <row r="212" spans="1:20">
      <c r="A212">
        <v>54118</v>
      </c>
      <c r="B212" t="s">
        <v>24</v>
      </c>
      <c r="C212" t="s">
        <v>25</v>
      </c>
      <c r="D212">
        <v>10843</v>
      </c>
      <c r="E212">
        <v>7.5869190690000003</v>
      </c>
      <c r="F212">
        <v>7.5876891610000001</v>
      </c>
      <c r="G212">
        <v>7.7009199999977795E-4</v>
      </c>
      <c r="H212">
        <v>0.77009199999977795</v>
      </c>
      <c r="M212">
        <v>44117</v>
      </c>
      <c r="N212" t="s">
        <v>24</v>
      </c>
      <c r="O212" t="s">
        <v>25</v>
      </c>
      <c r="P212">
        <v>10975</v>
      </c>
      <c r="Q212">
        <v>1.23071599</v>
      </c>
      <c r="R212">
        <v>1.231042862</v>
      </c>
      <c r="S212">
        <v>3.2687200000003298E-4</v>
      </c>
      <c r="T212">
        <v>0.32687200000003303</v>
      </c>
    </row>
    <row r="213" spans="1:20">
      <c r="A213">
        <v>32932</v>
      </c>
      <c r="B213" t="s">
        <v>24</v>
      </c>
      <c r="C213" t="s">
        <v>25</v>
      </c>
      <c r="D213">
        <v>10711</v>
      </c>
      <c r="E213">
        <v>7.979875088</v>
      </c>
      <c r="F213">
        <v>7.9806451799999998</v>
      </c>
      <c r="G213">
        <v>7.7009199999977795E-4</v>
      </c>
      <c r="H213">
        <v>0.77009199999977795</v>
      </c>
      <c r="M213">
        <v>36322</v>
      </c>
      <c r="N213" t="s">
        <v>24</v>
      </c>
      <c r="O213" t="s">
        <v>25</v>
      </c>
      <c r="P213">
        <v>10975</v>
      </c>
      <c r="Q213">
        <v>1.919312954</v>
      </c>
      <c r="R213">
        <v>1.919640064</v>
      </c>
      <c r="S213">
        <v>3.2710999999996301E-4</v>
      </c>
      <c r="T213">
        <v>0.32710999999996299</v>
      </c>
    </row>
    <row r="214" spans="1:20">
      <c r="A214">
        <v>48424</v>
      </c>
      <c r="B214" t="s">
        <v>24</v>
      </c>
      <c r="C214" t="s">
        <v>25</v>
      </c>
      <c r="D214">
        <v>10711</v>
      </c>
      <c r="E214">
        <v>2.5087079999999999</v>
      </c>
      <c r="F214">
        <v>2.5094780920000002</v>
      </c>
      <c r="G214">
        <v>7.7009200000022204E-4</v>
      </c>
      <c r="H214">
        <v>0.77009200000022204</v>
      </c>
      <c r="M214">
        <v>52185</v>
      </c>
      <c r="N214" t="s">
        <v>24</v>
      </c>
      <c r="O214" t="s">
        <v>25</v>
      </c>
      <c r="P214">
        <v>10909</v>
      </c>
      <c r="Q214">
        <v>1.887892962</v>
      </c>
      <c r="R214">
        <v>1.888221025</v>
      </c>
      <c r="S214">
        <v>3.2806299999998902E-4</v>
      </c>
      <c r="T214">
        <v>0.328062999999989</v>
      </c>
    </row>
    <row r="215" spans="1:20">
      <c r="A215">
        <v>38395</v>
      </c>
      <c r="B215" t="s">
        <v>24</v>
      </c>
      <c r="C215" t="s">
        <v>25</v>
      </c>
      <c r="D215">
        <v>11635</v>
      </c>
      <c r="E215">
        <v>5.3698890209999997</v>
      </c>
      <c r="F215">
        <v>5.3706591130000003</v>
      </c>
      <c r="G215">
        <v>7.7009200000066602E-4</v>
      </c>
      <c r="H215">
        <v>0.77009200000066602</v>
      </c>
      <c r="M215">
        <v>39361</v>
      </c>
      <c r="N215" t="s">
        <v>24</v>
      </c>
      <c r="O215" t="s">
        <v>25</v>
      </c>
      <c r="P215">
        <v>10975</v>
      </c>
      <c r="Q215">
        <v>3.3150169850000002</v>
      </c>
      <c r="R215">
        <v>3.3153450489999998</v>
      </c>
      <c r="S215">
        <v>3.2806399999962799E-4</v>
      </c>
      <c r="T215">
        <v>0.32806399999962799</v>
      </c>
    </row>
    <row r="216" spans="1:20">
      <c r="A216">
        <v>55375</v>
      </c>
      <c r="B216" t="s">
        <v>24</v>
      </c>
      <c r="C216" t="s">
        <v>25</v>
      </c>
      <c r="D216">
        <v>10711</v>
      </c>
      <c r="E216">
        <v>5.4520981309999996</v>
      </c>
      <c r="F216">
        <v>5.4528682230000003</v>
      </c>
      <c r="G216">
        <v>7.7009200000066602E-4</v>
      </c>
      <c r="H216">
        <v>0.77009200000066602</v>
      </c>
      <c r="M216">
        <v>56694</v>
      </c>
      <c r="N216" t="s">
        <v>24</v>
      </c>
      <c r="O216" t="s">
        <v>25</v>
      </c>
      <c r="P216">
        <v>10975</v>
      </c>
      <c r="Q216">
        <v>0.196528912</v>
      </c>
      <c r="R216">
        <v>0.19685697599999999</v>
      </c>
      <c r="S216">
        <v>3.2806399999998898E-4</v>
      </c>
      <c r="T216">
        <v>0.32806399999998898</v>
      </c>
    </row>
    <row r="217" spans="1:20">
      <c r="A217">
        <v>58529</v>
      </c>
      <c r="B217" t="s">
        <v>24</v>
      </c>
      <c r="C217" t="s">
        <v>25</v>
      </c>
      <c r="D217">
        <v>10843</v>
      </c>
      <c r="E217">
        <v>7.5172049999999997</v>
      </c>
      <c r="F217">
        <v>7.5179750920000004</v>
      </c>
      <c r="G217">
        <v>7.7009200000066602E-4</v>
      </c>
      <c r="H217">
        <v>0.77009200000066602</v>
      </c>
      <c r="M217">
        <v>46909</v>
      </c>
      <c r="N217" t="s">
        <v>24</v>
      </c>
      <c r="O217" t="s">
        <v>25</v>
      </c>
      <c r="P217">
        <v>10975</v>
      </c>
      <c r="Q217">
        <v>2.8245298860000001</v>
      </c>
      <c r="R217">
        <v>2.8248579500000002</v>
      </c>
      <c r="S217">
        <v>3.2806400000007203E-4</v>
      </c>
      <c r="T217">
        <v>0.32806400000007202</v>
      </c>
    </row>
    <row r="218" spans="1:20">
      <c r="A218">
        <v>42794</v>
      </c>
      <c r="B218" t="s">
        <v>24</v>
      </c>
      <c r="C218" t="s">
        <v>25</v>
      </c>
      <c r="D218">
        <v>10843</v>
      </c>
      <c r="E218">
        <v>8.3398082260000006</v>
      </c>
      <c r="F218">
        <v>8.3405790329999991</v>
      </c>
      <c r="G218">
        <v>7.7080699999854097E-4</v>
      </c>
      <c r="H218">
        <v>0.77080699999854096</v>
      </c>
      <c r="M218">
        <v>46909</v>
      </c>
      <c r="N218" t="s">
        <v>24</v>
      </c>
      <c r="O218" t="s">
        <v>25</v>
      </c>
      <c r="P218">
        <v>10975</v>
      </c>
      <c r="Q218">
        <v>2.8245298860000001</v>
      </c>
      <c r="R218">
        <v>2.8248579500000002</v>
      </c>
      <c r="S218">
        <v>3.2806400000007203E-4</v>
      </c>
      <c r="T218">
        <v>0.32806400000007202</v>
      </c>
    </row>
    <row r="219" spans="1:20">
      <c r="A219">
        <v>50196</v>
      </c>
      <c r="B219" t="s">
        <v>24</v>
      </c>
      <c r="C219" t="s">
        <v>25</v>
      </c>
      <c r="D219">
        <v>10843</v>
      </c>
      <c r="E219">
        <v>2.947986126</v>
      </c>
      <c r="F219">
        <v>2.9487569329999999</v>
      </c>
      <c r="G219">
        <v>7.7080699999987302E-4</v>
      </c>
      <c r="H219">
        <v>0.77080699999987301</v>
      </c>
      <c r="M219">
        <v>56930</v>
      </c>
      <c r="N219" t="s">
        <v>24</v>
      </c>
      <c r="O219" t="s">
        <v>25</v>
      </c>
      <c r="P219">
        <v>10975</v>
      </c>
      <c r="Q219">
        <v>1.9498598579999999</v>
      </c>
      <c r="R219">
        <v>1.950187922</v>
      </c>
      <c r="S219">
        <v>3.2806400000007203E-4</v>
      </c>
      <c r="T219">
        <v>0.32806400000007202</v>
      </c>
    </row>
    <row r="220" spans="1:20">
      <c r="A220">
        <v>50192</v>
      </c>
      <c r="B220" t="s">
        <v>24</v>
      </c>
      <c r="C220" t="s">
        <v>25</v>
      </c>
      <c r="D220">
        <v>10843</v>
      </c>
      <c r="E220">
        <v>4.3867340090000004</v>
      </c>
      <c r="F220">
        <v>4.387505054</v>
      </c>
      <c r="G220">
        <v>7.71044999999581E-4</v>
      </c>
      <c r="H220">
        <v>0.77104499999958098</v>
      </c>
      <c r="M220">
        <v>44703</v>
      </c>
      <c r="N220" t="s">
        <v>24</v>
      </c>
      <c r="O220" t="s">
        <v>25</v>
      </c>
      <c r="P220">
        <v>10975</v>
      </c>
      <c r="Q220">
        <v>2.8108110430000002</v>
      </c>
      <c r="R220">
        <v>2.8111398219999999</v>
      </c>
      <c r="S220">
        <v>3.28778999999723E-4</v>
      </c>
      <c r="T220">
        <v>0.32877899999972299</v>
      </c>
    </row>
    <row r="221" spans="1:20">
      <c r="A221">
        <v>44341</v>
      </c>
      <c r="B221" t="s">
        <v>24</v>
      </c>
      <c r="C221" t="s">
        <v>25</v>
      </c>
      <c r="D221">
        <v>10711</v>
      </c>
      <c r="E221">
        <v>3.050931931</v>
      </c>
      <c r="F221">
        <v>3.0517029760000001</v>
      </c>
      <c r="G221">
        <v>7.7104500000002498E-4</v>
      </c>
      <c r="H221">
        <v>0.77104500000002496</v>
      </c>
      <c r="M221">
        <v>44703</v>
      </c>
      <c r="N221" t="s">
        <v>24</v>
      </c>
      <c r="O221" t="s">
        <v>25</v>
      </c>
      <c r="P221">
        <v>10975</v>
      </c>
      <c r="Q221">
        <v>2.8108110430000002</v>
      </c>
      <c r="R221">
        <v>2.8111398219999999</v>
      </c>
      <c r="S221">
        <v>3.28778999999723E-4</v>
      </c>
      <c r="T221">
        <v>0.32877899999972299</v>
      </c>
    </row>
    <row r="222" spans="1:20">
      <c r="A222">
        <v>37844</v>
      </c>
      <c r="B222" t="s">
        <v>24</v>
      </c>
      <c r="C222" t="s">
        <v>25</v>
      </c>
      <c r="D222">
        <v>10843</v>
      </c>
      <c r="E222">
        <v>8.2444930079999992</v>
      </c>
      <c r="F222">
        <v>8.2452640529999996</v>
      </c>
      <c r="G222">
        <v>7.7104500000046896E-4</v>
      </c>
      <c r="H222">
        <v>0.77104500000046905</v>
      </c>
      <c r="M222">
        <v>47567</v>
      </c>
      <c r="N222" t="s">
        <v>24</v>
      </c>
      <c r="O222" t="s">
        <v>25</v>
      </c>
      <c r="P222">
        <v>10975</v>
      </c>
      <c r="Q222">
        <v>0.42636895200000002</v>
      </c>
      <c r="R222">
        <v>0.42669796900000001</v>
      </c>
      <c r="S222">
        <v>3.2901699999998701E-4</v>
      </c>
      <c r="T222">
        <v>0.32901699999998701</v>
      </c>
    </row>
    <row r="223" spans="1:20">
      <c r="A223">
        <v>44881</v>
      </c>
      <c r="B223" t="s">
        <v>24</v>
      </c>
      <c r="C223" t="s">
        <v>25</v>
      </c>
      <c r="D223">
        <v>10711</v>
      </c>
      <c r="E223">
        <v>2.4672310350000002</v>
      </c>
      <c r="F223">
        <v>2.4680020809999998</v>
      </c>
      <c r="G223">
        <v>7.7104599999966396E-4</v>
      </c>
      <c r="H223">
        <v>0.77104599999966394</v>
      </c>
      <c r="M223">
        <v>58249</v>
      </c>
      <c r="N223" t="s">
        <v>24</v>
      </c>
      <c r="O223" t="s">
        <v>25</v>
      </c>
      <c r="P223">
        <v>10843</v>
      </c>
      <c r="Q223">
        <v>0.71617293400000004</v>
      </c>
      <c r="R223">
        <v>0.71650195100000003</v>
      </c>
      <c r="S223">
        <v>3.2901699999998701E-4</v>
      </c>
      <c r="T223">
        <v>0.32901699999998701</v>
      </c>
    </row>
    <row r="224" spans="1:20">
      <c r="A224">
        <v>49214</v>
      </c>
      <c r="B224" t="s">
        <v>24</v>
      </c>
      <c r="C224" t="s">
        <v>25</v>
      </c>
      <c r="D224">
        <v>10711</v>
      </c>
      <c r="E224">
        <v>2.7086050510000002</v>
      </c>
      <c r="F224">
        <v>2.7093760969999998</v>
      </c>
      <c r="G224">
        <v>7.7104599999966396E-4</v>
      </c>
      <c r="H224">
        <v>0.77104599999966394</v>
      </c>
      <c r="M224">
        <v>57142</v>
      </c>
      <c r="N224" t="s">
        <v>24</v>
      </c>
      <c r="O224" t="s">
        <v>25</v>
      </c>
      <c r="P224">
        <v>10777</v>
      </c>
      <c r="Q224">
        <v>4.0969548229999999</v>
      </c>
      <c r="R224">
        <v>4.0972838400000002</v>
      </c>
      <c r="S224">
        <v>3.2901700000032003E-4</v>
      </c>
      <c r="T224">
        <v>0.32901700000032003</v>
      </c>
    </row>
    <row r="225" spans="1:20">
      <c r="A225">
        <v>53811</v>
      </c>
      <c r="B225" t="s">
        <v>24</v>
      </c>
      <c r="C225" t="s">
        <v>25</v>
      </c>
      <c r="D225">
        <v>10711</v>
      </c>
      <c r="E225">
        <v>5.1087610720000001</v>
      </c>
      <c r="F225">
        <v>5.1095321179999997</v>
      </c>
      <c r="G225">
        <v>7.7104599999966396E-4</v>
      </c>
      <c r="H225">
        <v>0.77104599999966394</v>
      </c>
      <c r="M225">
        <v>57142</v>
      </c>
      <c r="N225" t="s">
        <v>24</v>
      </c>
      <c r="O225" t="s">
        <v>25</v>
      </c>
      <c r="P225">
        <v>10777</v>
      </c>
      <c r="Q225">
        <v>4.0969548229999999</v>
      </c>
      <c r="R225">
        <v>4.0972838400000002</v>
      </c>
      <c r="S225">
        <v>3.2901700000032003E-4</v>
      </c>
      <c r="T225">
        <v>0.32901700000032003</v>
      </c>
    </row>
    <row r="226" spans="1:20">
      <c r="A226">
        <v>57182</v>
      </c>
      <c r="B226" t="s">
        <v>24</v>
      </c>
      <c r="C226" t="s">
        <v>25</v>
      </c>
      <c r="D226">
        <v>10711</v>
      </c>
      <c r="E226">
        <v>5.409609079</v>
      </c>
      <c r="F226">
        <v>5.4103801249999997</v>
      </c>
      <c r="G226">
        <v>7.7104599999966396E-4</v>
      </c>
      <c r="H226">
        <v>0.77104599999966394</v>
      </c>
      <c r="M226">
        <v>49824</v>
      </c>
      <c r="N226" t="s">
        <v>24</v>
      </c>
      <c r="O226" t="s">
        <v>25</v>
      </c>
      <c r="P226">
        <v>10975</v>
      </c>
      <c r="Q226">
        <v>1.7145049569999999</v>
      </c>
      <c r="R226">
        <v>1.7148339749999999</v>
      </c>
      <c r="S226">
        <v>3.2901799999995797E-4</v>
      </c>
      <c r="T226">
        <v>0.32901799999995801</v>
      </c>
    </row>
    <row r="227" spans="1:20">
      <c r="A227">
        <v>52157</v>
      </c>
      <c r="B227" t="s">
        <v>24</v>
      </c>
      <c r="C227" t="s">
        <v>25</v>
      </c>
      <c r="D227">
        <v>10711</v>
      </c>
      <c r="E227">
        <v>3.1896190639999999</v>
      </c>
      <c r="F227">
        <v>3.1903901100000001</v>
      </c>
      <c r="G227">
        <v>7.7104600000010804E-4</v>
      </c>
      <c r="H227">
        <v>0.77104600000010803</v>
      </c>
      <c r="M227">
        <v>33890</v>
      </c>
      <c r="N227" t="s">
        <v>24</v>
      </c>
      <c r="O227" t="s">
        <v>25</v>
      </c>
      <c r="P227">
        <v>10975</v>
      </c>
      <c r="Q227">
        <v>3.1751339440000002</v>
      </c>
      <c r="R227">
        <v>3.1754639149999999</v>
      </c>
      <c r="S227">
        <v>3.2997099999976199E-4</v>
      </c>
      <c r="T227">
        <v>0.32997099999976198</v>
      </c>
    </row>
    <row r="228" spans="1:20">
      <c r="A228">
        <v>41888</v>
      </c>
      <c r="B228" t="s">
        <v>24</v>
      </c>
      <c r="C228" t="s">
        <v>25</v>
      </c>
      <c r="D228">
        <v>10711</v>
      </c>
      <c r="E228">
        <v>3.398509979</v>
      </c>
      <c r="F228">
        <v>3.3992810250000001</v>
      </c>
      <c r="G228">
        <v>7.7104600000010804E-4</v>
      </c>
      <c r="H228">
        <v>0.77104600000010803</v>
      </c>
      <c r="M228">
        <v>33890</v>
      </c>
      <c r="N228" t="s">
        <v>24</v>
      </c>
      <c r="O228" t="s">
        <v>25</v>
      </c>
      <c r="P228">
        <v>10975</v>
      </c>
      <c r="Q228">
        <v>3.1751339440000002</v>
      </c>
      <c r="R228">
        <v>3.1754639149999999</v>
      </c>
      <c r="S228">
        <v>3.2997099999976199E-4</v>
      </c>
      <c r="T228">
        <v>0.32997099999976198</v>
      </c>
    </row>
    <row r="229" spans="1:20">
      <c r="A229">
        <v>56861</v>
      </c>
      <c r="B229" t="s">
        <v>24</v>
      </c>
      <c r="C229" t="s">
        <v>25</v>
      </c>
      <c r="D229">
        <v>10711</v>
      </c>
      <c r="E229">
        <v>3.5136530399999999</v>
      </c>
      <c r="F229">
        <v>3.514424086</v>
      </c>
      <c r="G229">
        <v>7.7104600000010804E-4</v>
      </c>
      <c r="H229">
        <v>0.77104600000010803</v>
      </c>
      <c r="M229">
        <v>50004</v>
      </c>
      <c r="N229" t="s">
        <v>24</v>
      </c>
      <c r="O229" t="s">
        <v>25</v>
      </c>
      <c r="P229">
        <v>10975</v>
      </c>
      <c r="Q229">
        <v>2.167191029</v>
      </c>
      <c r="R229">
        <v>2.1675209999999998</v>
      </c>
      <c r="S229">
        <v>3.2997099999976199E-4</v>
      </c>
      <c r="T229">
        <v>0.32997099999976198</v>
      </c>
    </row>
    <row r="230" spans="1:20">
      <c r="A230">
        <v>58950</v>
      </c>
      <c r="B230" t="s">
        <v>24</v>
      </c>
      <c r="C230" t="s">
        <v>25</v>
      </c>
      <c r="D230">
        <v>11635</v>
      </c>
      <c r="E230">
        <v>4.4938240049999996</v>
      </c>
      <c r="F230">
        <v>4.4945950510000001</v>
      </c>
      <c r="G230">
        <v>7.7104600000055203E-4</v>
      </c>
      <c r="H230">
        <v>0.77104600000055201</v>
      </c>
      <c r="M230">
        <v>46093</v>
      </c>
      <c r="N230" t="s">
        <v>24</v>
      </c>
      <c r="O230" t="s">
        <v>25</v>
      </c>
      <c r="P230">
        <v>10843</v>
      </c>
      <c r="Q230">
        <v>3.0900828840000001</v>
      </c>
      <c r="R230">
        <v>3.0904128549999998</v>
      </c>
      <c r="S230">
        <v>3.2997099999976199E-4</v>
      </c>
      <c r="T230">
        <v>0.32997099999976198</v>
      </c>
    </row>
    <row r="231" spans="1:20">
      <c r="A231">
        <v>54469</v>
      </c>
      <c r="B231" t="s">
        <v>24</v>
      </c>
      <c r="C231" t="s">
        <v>25</v>
      </c>
      <c r="D231">
        <v>10711</v>
      </c>
      <c r="E231">
        <v>8.1745271679999991</v>
      </c>
      <c r="F231">
        <v>8.1752982139999997</v>
      </c>
      <c r="G231">
        <v>7.7104600000055203E-4</v>
      </c>
      <c r="H231">
        <v>0.77104600000055201</v>
      </c>
      <c r="M231">
        <v>54114</v>
      </c>
      <c r="N231" t="s">
        <v>24</v>
      </c>
      <c r="O231" t="s">
        <v>25</v>
      </c>
      <c r="P231">
        <v>10975</v>
      </c>
      <c r="Q231">
        <v>1.2769029139999999</v>
      </c>
      <c r="R231">
        <v>1.2772328850000001</v>
      </c>
      <c r="S231">
        <v>3.2997099999998398E-4</v>
      </c>
      <c r="T231">
        <v>0.32997099999998403</v>
      </c>
    </row>
    <row r="232" spans="1:20">
      <c r="A232">
        <v>43422</v>
      </c>
      <c r="B232" t="s">
        <v>24</v>
      </c>
      <c r="C232" t="s">
        <v>25</v>
      </c>
      <c r="D232">
        <v>10843</v>
      </c>
      <c r="E232">
        <v>8.2808401580000002</v>
      </c>
      <c r="F232">
        <v>8.2816112040000007</v>
      </c>
      <c r="G232">
        <v>7.7104600000055203E-4</v>
      </c>
      <c r="H232">
        <v>0.77104600000055201</v>
      </c>
      <c r="M232">
        <v>52240</v>
      </c>
      <c r="N232" t="s">
        <v>24</v>
      </c>
      <c r="O232" t="s">
        <v>25</v>
      </c>
      <c r="P232">
        <v>10975</v>
      </c>
      <c r="Q232">
        <v>1.474869013</v>
      </c>
      <c r="R232">
        <v>1.4751989839999999</v>
      </c>
      <c r="S232">
        <v>3.2997099999998398E-4</v>
      </c>
      <c r="T232">
        <v>0.32997099999998403</v>
      </c>
    </row>
    <row r="233" spans="1:20">
      <c r="A233">
        <v>47460</v>
      </c>
      <c r="B233" t="s">
        <v>24</v>
      </c>
      <c r="C233" t="s">
        <v>25</v>
      </c>
      <c r="D233">
        <v>10843</v>
      </c>
      <c r="E233">
        <v>8.2973301409999998</v>
      </c>
      <c r="F233">
        <v>8.2981011870000003</v>
      </c>
      <c r="G233">
        <v>7.7104600000055203E-4</v>
      </c>
      <c r="H233">
        <v>0.77104600000055201</v>
      </c>
      <c r="M233">
        <v>47401</v>
      </c>
      <c r="N233" t="s">
        <v>24</v>
      </c>
      <c r="O233" t="s">
        <v>25</v>
      </c>
      <c r="P233">
        <v>10975</v>
      </c>
      <c r="Q233">
        <v>2.672180891</v>
      </c>
      <c r="R233">
        <v>2.6725108620000002</v>
      </c>
      <c r="S233">
        <v>3.2997100000020597E-4</v>
      </c>
      <c r="T233">
        <v>0.32997100000020602</v>
      </c>
    </row>
    <row r="234" spans="1:20">
      <c r="A234">
        <v>50012</v>
      </c>
      <c r="B234" t="s">
        <v>24</v>
      </c>
      <c r="C234" t="s">
        <v>25</v>
      </c>
      <c r="D234">
        <v>10843</v>
      </c>
      <c r="E234">
        <v>8.3120729919999992</v>
      </c>
      <c r="F234">
        <v>8.3128440379999997</v>
      </c>
      <c r="G234">
        <v>7.7104600000055203E-4</v>
      </c>
      <c r="H234">
        <v>0.77104600000055201</v>
      </c>
      <c r="M234">
        <v>47401</v>
      </c>
      <c r="N234" t="s">
        <v>24</v>
      </c>
      <c r="O234" t="s">
        <v>25</v>
      </c>
      <c r="P234">
        <v>10975</v>
      </c>
      <c r="Q234">
        <v>2.672180891</v>
      </c>
      <c r="R234">
        <v>2.6725108620000002</v>
      </c>
      <c r="S234">
        <v>3.2997100000020597E-4</v>
      </c>
      <c r="T234">
        <v>0.32997100000020602</v>
      </c>
    </row>
    <row r="235" spans="1:20">
      <c r="A235">
        <v>49535</v>
      </c>
      <c r="B235" t="s">
        <v>24</v>
      </c>
      <c r="C235" t="s">
        <v>25</v>
      </c>
      <c r="D235">
        <v>10711</v>
      </c>
      <c r="E235">
        <v>6.2572851180000004</v>
      </c>
      <c r="F235">
        <v>6.2580571169999999</v>
      </c>
      <c r="G235">
        <v>7.7199899999946797E-4</v>
      </c>
      <c r="H235">
        <v>0.77199899999946797</v>
      </c>
      <c r="M235">
        <v>36294</v>
      </c>
      <c r="N235" t="s">
        <v>24</v>
      </c>
      <c r="O235" t="s">
        <v>25</v>
      </c>
      <c r="P235">
        <v>10843</v>
      </c>
      <c r="Q235">
        <v>0.52498292899999999</v>
      </c>
      <c r="R235">
        <v>0.52531290100000005</v>
      </c>
      <c r="S235">
        <v>3.2997200000006699E-4</v>
      </c>
      <c r="T235">
        <v>0.32997200000006699</v>
      </c>
    </row>
    <row r="236" spans="1:20">
      <c r="A236">
        <v>49649</v>
      </c>
      <c r="B236" t="s">
        <v>24</v>
      </c>
      <c r="C236" t="s">
        <v>25</v>
      </c>
      <c r="D236">
        <v>10711</v>
      </c>
      <c r="E236">
        <v>4.6076500420000004</v>
      </c>
      <c r="F236">
        <v>4.6084220409999999</v>
      </c>
      <c r="G236">
        <v>7.7199899999946797E-4</v>
      </c>
      <c r="H236">
        <v>0.77199899999946797</v>
      </c>
      <c r="M236">
        <v>52809</v>
      </c>
      <c r="N236" t="s">
        <v>24</v>
      </c>
      <c r="O236" t="s">
        <v>25</v>
      </c>
      <c r="P236">
        <v>11107</v>
      </c>
      <c r="Q236">
        <v>1.637565851</v>
      </c>
      <c r="R236">
        <v>1.637895823</v>
      </c>
      <c r="S236">
        <v>3.2997200000006699E-4</v>
      </c>
      <c r="T236">
        <v>0.32997200000006699</v>
      </c>
    </row>
    <row r="237" spans="1:20">
      <c r="A237">
        <v>48071</v>
      </c>
      <c r="B237" t="s">
        <v>24</v>
      </c>
      <c r="C237" t="s">
        <v>25</v>
      </c>
      <c r="D237">
        <v>10711</v>
      </c>
      <c r="E237">
        <v>8.1290490630000001</v>
      </c>
      <c r="F237">
        <v>8.1298210619999995</v>
      </c>
      <c r="G237">
        <v>7.7199899999946797E-4</v>
      </c>
      <c r="H237">
        <v>0.77199899999946797</v>
      </c>
      <c r="M237">
        <v>56256</v>
      </c>
      <c r="N237" t="s">
        <v>24</v>
      </c>
      <c r="O237" t="s">
        <v>25</v>
      </c>
      <c r="P237">
        <v>10975</v>
      </c>
      <c r="Q237">
        <v>1.3503859039999999</v>
      </c>
      <c r="R237">
        <v>1.350715876</v>
      </c>
      <c r="S237">
        <v>3.2997200000006699E-4</v>
      </c>
      <c r="T237">
        <v>0.32997200000006699</v>
      </c>
    </row>
    <row r="238" spans="1:20">
      <c r="A238">
        <v>44610</v>
      </c>
      <c r="B238" t="s">
        <v>24</v>
      </c>
      <c r="C238" t="s">
        <v>25</v>
      </c>
      <c r="D238">
        <v>10711</v>
      </c>
      <c r="E238">
        <v>2.5159530640000001</v>
      </c>
      <c r="F238">
        <v>2.516725063</v>
      </c>
      <c r="G238">
        <v>7.7199899999991196E-4</v>
      </c>
      <c r="H238">
        <v>0.77199899999991195</v>
      </c>
      <c r="M238">
        <v>54008</v>
      </c>
      <c r="N238" t="s">
        <v>24</v>
      </c>
      <c r="O238" t="s">
        <v>25</v>
      </c>
      <c r="P238">
        <v>10843</v>
      </c>
      <c r="Q238">
        <v>3.0790870190000001</v>
      </c>
      <c r="R238">
        <v>3.0794179439999998</v>
      </c>
      <c r="S238">
        <v>3.3092499999964799E-4</v>
      </c>
      <c r="T238">
        <v>0.33092499999964797</v>
      </c>
    </row>
    <row r="239" spans="1:20">
      <c r="A239">
        <v>35173</v>
      </c>
      <c r="B239" t="s">
        <v>24</v>
      </c>
      <c r="C239" t="s">
        <v>25</v>
      </c>
      <c r="D239">
        <v>10711</v>
      </c>
      <c r="E239">
        <v>2.7121069430000002</v>
      </c>
      <c r="F239">
        <v>2.7128789420000001</v>
      </c>
      <c r="G239">
        <v>7.7199899999991196E-4</v>
      </c>
      <c r="H239">
        <v>0.77199899999991195</v>
      </c>
      <c r="M239">
        <v>59139</v>
      </c>
      <c r="N239" t="s">
        <v>24</v>
      </c>
      <c r="O239" t="s">
        <v>25</v>
      </c>
      <c r="P239">
        <v>10975</v>
      </c>
      <c r="Q239">
        <v>1.2062850000000001</v>
      </c>
      <c r="R239">
        <v>1.2066159249999999</v>
      </c>
      <c r="S239">
        <v>3.3092499999986998E-4</v>
      </c>
      <c r="T239">
        <v>0.33092499999987002</v>
      </c>
    </row>
    <row r="240" spans="1:20">
      <c r="A240">
        <v>57881</v>
      </c>
      <c r="B240" t="s">
        <v>24</v>
      </c>
      <c r="C240" t="s">
        <v>25</v>
      </c>
      <c r="D240">
        <v>10711</v>
      </c>
      <c r="E240">
        <v>3.5496311189999998</v>
      </c>
      <c r="F240">
        <v>3.5504031180000002</v>
      </c>
      <c r="G240">
        <v>7.7199900000035604E-4</v>
      </c>
      <c r="H240">
        <v>0.77199900000035604</v>
      </c>
      <c r="M240">
        <v>57506</v>
      </c>
      <c r="N240" t="s">
        <v>24</v>
      </c>
      <c r="O240" t="s">
        <v>25</v>
      </c>
      <c r="P240">
        <v>10975</v>
      </c>
      <c r="Q240">
        <v>1.4169249530000001</v>
      </c>
      <c r="R240">
        <v>1.417255878</v>
      </c>
      <c r="S240">
        <v>3.3092499999986998E-4</v>
      </c>
      <c r="T240">
        <v>0.33092499999987002</v>
      </c>
    </row>
    <row r="241" spans="1:20">
      <c r="A241">
        <v>60665</v>
      </c>
      <c r="B241" t="s">
        <v>24</v>
      </c>
      <c r="C241" t="s">
        <v>25</v>
      </c>
      <c r="D241">
        <v>10777</v>
      </c>
      <c r="E241">
        <v>4.8624899389999996</v>
      </c>
      <c r="F241">
        <v>4.863261938</v>
      </c>
      <c r="G241">
        <v>7.7199900000035604E-4</v>
      </c>
      <c r="H241">
        <v>0.77199900000035604</v>
      </c>
      <c r="M241">
        <v>51454</v>
      </c>
      <c r="N241" t="s">
        <v>24</v>
      </c>
      <c r="O241" t="s">
        <v>25</v>
      </c>
      <c r="P241">
        <v>10975</v>
      </c>
      <c r="Q241">
        <v>0.60534095799999998</v>
      </c>
      <c r="R241">
        <v>0.60567188299999997</v>
      </c>
      <c r="S241">
        <v>3.3092499999998101E-4</v>
      </c>
      <c r="T241">
        <v>0.33092499999998098</v>
      </c>
    </row>
    <row r="242" spans="1:20">
      <c r="A242">
        <v>50055</v>
      </c>
      <c r="B242" t="s">
        <v>24</v>
      </c>
      <c r="C242" t="s">
        <v>25</v>
      </c>
      <c r="D242">
        <v>10711</v>
      </c>
      <c r="E242">
        <v>4.4287140369999998</v>
      </c>
      <c r="F242">
        <v>4.4294860360000001</v>
      </c>
      <c r="G242">
        <v>7.7199900000035604E-4</v>
      </c>
      <c r="H242">
        <v>0.77199900000035604</v>
      </c>
      <c r="M242">
        <v>44460</v>
      </c>
      <c r="N242" t="s">
        <v>24</v>
      </c>
      <c r="O242" t="s">
        <v>25</v>
      </c>
      <c r="P242">
        <v>10843</v>
      </c>
      <c r="Q242">
        <v>3.6509037000000001E-2</v>
      </c>
      <c r="R242">
        <v>3.6839961999999997E-2</v>
      </c>
      <c r="S242">
        <v>3.3092499999999499E-4</v>
      </c>
      <c r="T242">
        <v>0.33092499999999497</v>
      </c>
    </row>
    <row r="243" spans="1:20">
      <c r="A243">
        <v>39603</v>
      </c>
      <c r="B243" t="s">
        <v>24</v>
      </c>
      <c r="C243" t="s">
        <v>25</v>
      </c>
      <c r="D243">
        <v>10843</v>
      </c>
      <c r="E243">
        <v>7.858183146</v>
      </c>
      <c r="F243">
        <v>7.8589551450000004</v>
      </c>
      <c r="G243">
        <v>7.7199900000035604E-4</v>
      </c>
      <c r="H243">
        <v>0.77199900000035604</v>
      </c>
      <c r="M243">
        <v>35216</v>
      </c>
      <c r="N243" t="s">
        <v>24</v>
      </c>
      <c r="O243" t="s">
        <v>25</v>
      </c>
      <c r="P243">
        <v>10975</v>
      </c>
      <c r="Q243">
        <v>1.419380903</v>
      </c>
      <c r="R243">
        <v>1.4197118280000001</v>
      </c>
      <c r="S243">
        <v>3.3092500000009197E-4</v>
      </c>
      <c r="T243">
        <v>0.33092500000009201</v>
      </c>
    </row>
    <row r="244" spans="1:20">
      <c r="A244">
        <v>54670</v>
      </c>
      <c r="B244" t="s">
        <v>24</v>
      </c>
      <c r="C244" t="s">
        <v>25</v>
      </c>
      <c r="D244">
        <v>10711</v>
      </c>
      <c r="E244">
        <v>8.3670461179999993</v>
      </c>
      <c r="F244">
        <v>8.3678181170000006</v>
      </c>
      <c r="G244">
        <v>7.7199900000124401E-4</v>
      </c>
      <c r="H244">
        <v>0.771999000001244</v>
      </c>
      <c r="M244">
        <v>46709</v>
      </c>
      <c r="N244" t="s">
        <v>24</v>
      </c>
      <c r="O244" t="s">
        <v>25</v>
      </c>
      <c r="P244">
        <v>10843</v>
      </c>
      <c r="Q244">
        <v>1.719825983</v>
      </c>
      <c r="R244">
        <v>1.7201569080000001</v>
      </c>
      <c r="S244">
        <v>3.3092500000009197E-4</v>
      </c>
      <c r="T244">
        <v>0.33092500000009201</v>
      </c>
    </row>
    <row r="245" spans="1:20">
      <c r="A245">
        <v>46978</v>
      </c>
      <c r="B245" t="s">
        <v>24</v>
      </c>
      <c r="C245" t="s">
        <v>25</v>
      </c>
      <c r="D245">
        <v>10711</v>
      </c>
      <c r="E245">
        <v>2.5669281480000001</v>
      </c>
      <c r="F245">
        <v>2.5677001480000001</v>
      </c>
      <c r="G245">
        <v>7.7199999999999405E-4</v>
      </c>
      <c r="H245">
        <v>0.77199999999999402</v>
      </c>
      <c r="M245">
        <v>59904</v>
      </c>
      <c r="N245" t="s">
        <v>24</v>
      </c>
      <c r="O245" t="s">
        <v>25</v>
      </c>
      <c r="P245">
        <v>10777</v>
      </c>
      <c r="Q245">
        <v>3.8193249699999998</v>
      </c>
      <c r="R245">
        <v>3.8196558949999999</v>
      </c>
      <c r="S245">
        <v>3.3092500000009197E-4</v>
      </c>
      <c r="T245">
        <v>0.33092500000009201</v>
      </c>
    </row>
    <row r="246" spans="1:20">
      <c r="A246">
        <v>43559</v>
      </c>
      <c r="B246" t="s">
        <v>24</v>
      </c>
      <c r="C246" t="s">
        <v>25</v>
      </c>
      <c r="D246">
        <v>10843</v>
      </c>
      <c r="E246">
        <v>3.310317993</v>
      </c>
      <c r="F246">
        <v>3.311089993</v>
      </c>
      <c r="G246">
        <v>7.7199999999999405E-4</v>
      </c>
      <c r="H246">
        <v>0.77199999999999402</v>
      </c>
      <c r="M246">
        <v>59904</v>
      </c>
      <c r="N246" t="s">
        <v>24</v>
      </c>
      <c r="O246" t="s">
        <v>25</v>
      </c>
      <c r="P246">
        <v>10777</v>
      </c>
      <c r="Q246">
        <v>3.8193249699999998</v>
      </c>
      <c r="R246">
        <v>3.8196558949999999</v>
      </c>
      <c r="S246">
        <v>3.3092500000009197E-4</v>
      </c>
      <c r="T246">
        <v>0.33092500000009201</v>
      </c>
    </row>
    <row r="247" spans="1:20">
      <c r="A247">
        <v>52194</v>
      </c>
      <c r="B247" t="s">
        <v>24</v>
      </c>
      <c r="C247" t="s">
        <v>25</v>
      </c>
      <c r="D247">
        <v>10843</v>
      </c>
      <c r="E247">
        <v>3.3582799429999999</v>
      </c>
      <c r="F247">
        <v>3.3590519429999999</v>
      </c>
      <c r="G247">
        <v>7.7199999999999405E-4</v>
      </c>
      <c r="H247">
        <v>0.77199999999999402</v>
      </c>
      <c r="M247">
        <v>55323</v>
      </c>
      <c r="N247" t="s">
        <v>24</v>
      </c>
      <c r="O247" t="s">
        <v>25</v>
      </c>
      <c r="P247">
        <v>10975</v>
      </c>
      <c r="Q247">
        <v>0.57101201999999995</v>
      </c>
      <c r="R247">
        <v>0.57134294500000005</v>
      </c>
      <c r="S247">
        <v>3.3092500000009197E-4</v>
      </c>
      <c r="T247">
        <v>0.33092500000009201</v>
      </c>
    </row>
    <row r="248" spans="1:20">
      <c r="A248">
        <v>52971</v>
      </c>
      <c r="B248" t="s">
        <v>24</v>
      </c>
      <c r="C248" t="s">
        <v>25</v>
      </c>
      <c r="D248">
        <v>10711</v>
      </c>
      <c r="E248">
        <v>3.3697731489999998</v>
      </c>
      <c r="F248">
        <v>3.3705451489999998</v>
      </c>
      <c r="G248">
        <v>7.7199999999999405E-4</v>
      </c>
      <c r="H248">
        <v>0.77199999999999402</v>
      </c>
      <c r="M248">
        <v>40217</v>
      </c>
      <c r="N248" t="s">
        <v>24</v>
      </c>
      <c r="O248" t="s">
        <v>25</v>
      </c>
      <c r="P248">
        <v>10975</v>
      </c>
      <c r="Q248">
        <v>2.6473400589999998</v>
      </c>
      <c r="R248">
        <v>2.6476709839999999</v>
      </c>
      <c r="S248">
        <v>3.3092500000009197E-4</v>
      </c>
      <c r="T248">
        <v>0.33092500000009201</v>
      </c>
    </row>
    <row r="249" spans="1:20">
      <c r="A249">
        <v>38675</v>
      </c>
      <c r="B249" t="s">
        <v>24</v>
      </c>
      <c r="C249" t="s">
        <v>25</v>
      </c>
      <c r="D249">
        <v>10711</v>
      </c>
      <c r="E249">
        <v>4.9270961279999996</v>
      </c>
      <c r="F249">
        <v>4.9278681280000001</v>
      </c>
      <c r="G249">
        <v>7.72000000000439E-4</v>
      </c>
      <c r="H249">
        <v>0.772000000000439</v>
      </c>
      <c r="M249">
        <v>37416</v>
      </c>
      <c r="N249" t="s">
        <v>24</v>
      </c>
      <c r="O249" t="s">
        <v>25</v>
      </c>
      <c r="P249">
        <v>10975</v>
      </c>
      <c r="Q249">
        <v>2.7093579769999998</v>
      </c>
      <c r="R249">
        <v>2.7096889019999999</v>
      </c>
      <c r="S249">
        <v>3.3092500000009197E-4</v>
      </c>
      <c r="T249">
        <v>0.33092500000009201</v>
      </c>
    </row>
    <row r="250" spans="1:20">
      <c r="A250">
        <v>43559</v>
      </c>
      <c r="B250" t="s">
        <v>24</v>
      </c>
      <c r="C250" t="s">
        <v>25</v>
      </c>
      <c r="D250">
        <v>10909</v>
      </c>
      <c r="E250">
        <v>4.6733131410000004</v>
      </c>
      <c r="F250">
        <v>4.6740860939999997</v>
      </c>
      <c r="G250">
        <v>7.7295299999935398E-4</v>
      </c>
      <c r="H250">
        <v>0.77295299999935396</v>
      </c>
      <c r="M250">
        <v>36156</v>
      </c>
      <c r="N250" t="s">
        <v>24</v>
      </c>
      <c r="O250" t="s">
        <v>25</v>
      </c>
      <c r="P250">
        <v>10975</v>
      </c>
      <c r="Q250">
        <v>1.7562158109999999</v>
      </c>
      <c r="R250">
        <v>1.7565469739999999</v>
      </c>
      <c r="S250">
        <v>3.3116300000002303E-4</v>
      </c>
      <c r="T250">
        <v>0.33116300000002302</v>
      </c>
    </row>
    <row r="251" spans="1:20">
      <c r="A251">
        <v>47316</v>
      </c>
      <c r="B251" t="s">
        <v>24</v>
      </c>
      <c r="C251" t="s">
        <v>25</v>
      </c>
      <c r="D251">
        <v>10711</v>
      </c>
      <c r="E251">
        <v>4.4532001020000003</v>
      </c>
      <c r="F251">
        <v>4.4539730549999996</v>
      </c>
      <c r="G251">
        <v>7.7295299999935398E-4</v>
      </c>
      <c r="H251">
        <v>0.77295299999935396</v>
      </c>
      <c r="M251">
        <v>38830</v>
      </c>
      <c r="N251" t="s">
        <v>24</v>
      </c>
      <c r="O251" t="s">
        <v>25</v>
      </c>
      <c r="P251">
        <v>10975</v>
      </c>
      <c r="Q251">
        <v>0.76844787599999997</v>
      </c>
      <c r="R251">
        <v>0.768779039</v>
      </c>
      <c r="S251">
        <v>3.3116300000002303E-4</v>
      </c>
      <c r="T251">
        <v>0.33116300000002302</v>
      </c>
    </row>
    <row r="252" spans="1:20">
      <c r="A252">
        <v>37695</v>
      </c>
      <c r="B252" t="s">
        <v>24</v>
      </c>
      <c r="C252" t="s">
        <v>25</v>
      </c>
      <c r="D252">
        <v>10843</v>
      </c>
      <c r="E252">
        <v>6.4216351510000003</v>
      </c>
      <c r="F252">
        <v>6.4224081039999996</v>
      </c>
      <c r="G252">
        <v>7.7295299999935398E-4</v>
      </c>
      <c r="H252">
        <v>0.77295299999935396</v>
      </c>
      <c r="M252">
        <v>37534</v>
      </c>
      <c r="N252" t="s">
        <v>24</v>
      </c>
      <c r="O252" t="s">
        <v>25</v>
      </c>
      <c r="P252">
        <v>10843</v>
      </c>
      <c r="Q252">
        <v>0.55434393900000001</v>
      </c>
      <c r="R252">
        <v>0.55467581700000002</v>
      </c>
      <c r="S252">
        <v>3.3187800000000702E-4</v>
      </c>
      <c r="T252">
        <v>0.331878000000007</v>
      </c>
    </row>
    <row r="253" spans="1:20">
      <c r="A253">
        <v>44810</v>
      </c>
      <c r="B253" t="s">
        <v>24</v>
      </c>
      <c r="C253" t="s">
        <v>25</v>
      </c>
      <c r="D253">
        <v>10843</v>
      </c>
      <c r="E253">
        <v>3.0062220100000001</v>
      </c>
      <c r="F253">
        <v>3.0069949629999999</v>
      </c>
      <c r="G253">
        <v>7.7295299999979796E-4</v>
      </c>
      <c r="H253">
        <v>0.77295299999979805</v>
      </c>
      <c r="M253">
        <v>41041</v>
      </c>
      <c r="N253" t="s">
        <v>24</v>
      </c>
      <c r="O253" t="s">
        <v>25</v>
      </c>
      <c r="P253">
        <v>10975</v>
      </c>
      <c r="Q253">
        <v>2.1042170520000001</v>
      </c>
      <c r="R253">
        <v>2.1045489310000001</v>
      </c>
      <c r="S253">
        <v>3.3187899999997901E-4</v>
      </c>
      <c r="T253">
        <v>0.331878999999979</v>
      </c>
    </row>
    <row r="254" spans="1:20">
      <c r="A254">
        <v>45592</v>
      </c>
      <c r="B254" t="s">
        <v>24</v>
      </c>
      <c r="C254" t="s">
        <v>25</v>
      </c>
      <c r="D254">
        <v>10843</v>
      </c>
      <c r="E254">
        <v>3.009454012</v>
      </c>
      <c r="F254">
        <v>3.0102269650000002</v>
      </c>
      <c r="G254">
        <v>7.7295300000024205E-4</v>
      </c>
      <c r="H254">
        <v>0.77295300000024203</v>
      </c>
      <c r="M254">
        <v>36696</v>
      </c>
      <c r="N254" t="s">
        <v>24</v>
      </c>
      <c r="O254" t="s">
        <v>25</v>
      </c>
      <c r="P254">
        <v>10843</v>
      </c>
      <c r="Q254">
        <v>3.6120779509999998</v>
      </c>
      <c r="R254">
        <v>3.6124098299999998</v>
      </c>
      <c r="S254">
        <v>3.3187899999997901E-4</v>
      </c>
      <c r="T254">
        <v>0.331878999999979</v>
      </c>
    </row>
    <row r="255" spans="1:20">
      <c r="A255">
        <v>38666</v>
      </c>
      <c r="B255" t="s">
        <v>24</v>
      </c>
      <c r="C255" t="s">
        <v>25</v>
      </c>
      <c r="D255">
        <v>10843</v>
      </c>
      <c r="E255">
        <v>6.3447380070000001</v>
      </c>
      <c r="F255">
        <v>6.3455109600000004</v>
      </c>
      <c r="G255">
        <v>7.7295300000024205E-4</v>
      </c>
      <c r="H255">
        <v>0.77295300000024203</v>
      </c>
      <c r="M255">
        <v>57942</v>
      </c>
      <c r="N255" t="s">
        <v>24</v>
      </c>
      <c r="O255" t="s">
        <v>25</v>
      </c>
      <c r="P255">
        <v>10975</v>
      </c>
      <c r="Q255">
        <v>4.2572760580000004</v>
      </c>
      <c r="R255">
        <v>4.2576079370000004</v>
      </c>
      <c r="S255">
        <v>3.3187899999997901E-4</v>
      </c>
      <c r="T255">
        <v>0.331878999999979</v>
      </c>
    </row>
    <row r="256" spans="1:20">
      <c r="A256">
        <v>42730</v>
      </c>
      <c r="B256" t="s">
        <v>24</v>
      </c>
      <c r="C256" t="s">
        <v>25</v>
      </c>
      <c r="D256">
        <v>10711</v>
      </c>
      <c r="E256">
        <v>5.1297512049999998</v>
      </c>
      <c r="F256">
        <v>5.1305241580000001</v>
      </c>
      <c r="G256">
        <v>7.7295300000024205E-4</v>
      </c>
      <c r="H256">
        <v>0.77295300000024203</v>
      </c>
      <c r="M256">
        <v>42332</v>
      </c>
      <c r="N256" t="s">
        <v>24</v>
      </c>
      <c r="O256" t="s">
        <v>25</v>
      </c>
      <c r="P256">
        <v>10975</v>
      </c>
      <c r="Q256">
        <v>2.1153738500000001</v>
      </c>
      <c r="R256">
        <v>2.1157059669999998</v>
      </c>
      <c r="S256">
        <v>3.3211699999968698E-4</v>
      </c>
      <c r="T256">
        <v>0.33211699999968702</v>
      </c>
    </row>
    <row r="257" spans="1:20">
      <c r="A257">
        <v>60343</v>
      </c>
      <c r="B257" t="s">
        <v>24</v>
      </c>
      <c r="C257" t="s">
        <v>25</v>
      </c>
      <c r="D257">
        <v>10711</v>
      </c>
      <c r="E257">
        <v>5.4221000669999997</v>
      </c>
      <c r="F257">
        <v>5.4228730199999999</v>
      </c>
      <c r="G257">
        <v>7.7295300000024205E-4</v>
      </c>
      <c r="H257">
        <v>0.77295300000024203</v>
      </c>
      <c r="M257">
        <v>42023</v>
      </c>
      <c r="N257" t="s">
        <v>24</v>
      </c>
      <c r="O257" t="s">
        <v>25</v>
      </c>
      <c r="P257">
        <v>10975</v>
      </c>
      <c r="Q257">
        <v>1.205885887</v>
      </c>
      <c r="R257">
        <v>1.2062180039999999</v>
      </c>
      <c r="S257">
        <v>3.3211699999990897E-4</v>
      </c>
      <c r="T257">
        <v>0.33211699999990901</v>
      </c>
    </row>
    <row r="258" spans="1:20">
      <c r="A258">
        <v>57521</v>
      </c>
      <c r="B258" t="s">
        <v>24</v>
      </c>
      <c r="C258" t="s">
        <v>25</v>
      </c>
      <c r="D258">
        <v>10843</v>
      </c>
      <c r="E258">
        <v>8.3050742149999994</v>
      </c>
      <c r="F258">
        <v>8.3058471679999997</v>
      </c>
      <c r="G258">
        <v>7.7295300000024205E-4</v>
      </c>
      <c r="H258">
        <v>0.77295300000024203</v>
      </c>
      <c r="M258">
        <v>50477</v>
      </c>
      <c r="N258" t="s">
        <v>24</v>
      </c>
      <c r="O258" t="s">
        <v>25</v>
      </c>
      <c r="P258">
        <v>10975</v>
      </c>
      <c r="Q258">
        <v>0.37456583999999998</v>
      </c>
      <c r="R258">
        <v>0.374897957</v>
      </c>
      <c r="S258">
        <v>3.3211700000002E-4</v>
      </c>
      <c r="T258">
        <v>0.33211700000001998</v>
      </c>
    </row>
    <row r="259" spans="1:20">
      <c r="A259">
        <v>35906</v>
      </c>
      <c r="B259" t="s">
        <v>24</v>
      </c>
      <c r="C259" t="s">
        <v>25</v>
      </c>
      <c r="D259">
        <v>10975</v>
      </c>
      <c r="E259">
        <v>6.0323309900000002</v>
      </c>
      <c r="F259">
        <v>6.0331041809999997</v>
      </c>
      <c r="G259">
        <v>7.7319099999950604E-4</v>
      </c>
      <c r="H259">
        <v>0.77319099999950602</v>
      </c>
      <c r="M259">
        <v>58143</v>
      </c>
      <c r="N259" t="s">
        <v>24</v>
      </c>
      <c r="O259" t="s">
        <v>25</v>
      </c>
      <c r="P259">
        <v>10843</v>
      </c>
      <c r="Q259">
        <v>0.51204299900000005</v>
      </c>
      <c r="R259">
        <v>0.51237583200000003</v>
      </c>
      <c r="S259">
        <v>3.3283299999997597E-4</v>
      </c>
      <c r="T259">
        <v>0.33283299999997601</v>
      </c>
    </row>
    <row r="260" spans="1:20">
      <c r="A260">
        <v>33803</v>
      </c>
      <c r="B260" t="s">
        <v>24</v>
      </c>
      <c r="C260" t="s">
        <v>25</v>
      </c>
      <c r="D260">
        <v>10711</v>
      </c>
      <c r="E260">
        <v>2.5899169450000001</v>
      </c>
      <c r="F260">
        <v>2.5906901360000001</v>
      </c>
      <c r="G260">
        <v>7.7319099999995002E-4</v>
      </c>
      <c r="H260">
        <v>0.77319099999995</v>
      </c>
      <c r="M260">
        <v>34153</v>
      </c>
      <c r="N260" t="s">
        <v>24</v>
      </c>
      <c r="O260" t="s">
        <v>25</v>
      </c>
      <c r="P260">
        <v>10975</v>
      </c>
      <c r="Q260">
        <v>1.396505833</v>
      </c>
      <c r="R260">
        <v>1.3968389029999999</v>
      </c>
      <c r="S260">
        <v>3.3306999999993498E-4</v>
      </c>
      <c r="T260">
        <v>0.33306999999993497</v>
      </c>
    </row>
    <row r="261" spans="1:20">
      <c r="A261">
        <v>49830</v>
      </c>
      <c r="B261" t="s">
        <v>24</v>
      </c>
      <c r="C261" t="s">
        <v>25</v>
      </c>
      <c r="D261">
        <v>10711</v>
      </c>
      <c r="E261">
        <v>2.8095729349999998</v>
      </c>
      <c r="F261">
        <v>2.8103461269999999</v>
      </c>
      <c r="G261">
        <v>7.7319200000003298E-4</v>
      </c>
      <c r="H261">
        <v>0.77319200000003296</v>
      </c>
      <c r="M261">
        <v>35259</v>
      </c>
      <c r="N261" t="s">
        <v>24</v>
      </c>
      <c r="O261" t="s">
        <v>25</v>
      </c>
      <c r="P261">
        <v>10777</v>
      </c>
      <c r="Q261">
        <v>2.5742709640000001</v>
      </c>
      <c r="R261">
        <v>2.574604034</v>
      </c>
      <c r="S261">
        <v>3.3306999999993498E-4</v>
      </c>
      <c r="T261">
        <v>0.33306999999993497</v>
      </c>
    </row>
    <row r="262" spans="1:20">
      <c r="A262">
        <v>36950</v>
      </c>
      <c r="B262" t="s">
        <v>24</v>
      </c>
      <c r="C262" t="s">
        <v>25</v>
      </c>
      <c r="D262">
        <v>10711</v>
      </c>
      <c r="E262">
        <v>4.2163860800000004</v>
      </c>
      <c r="F262">
        <v>4.2171599860000004</v>
      </c>
      <c r="G262">
        <v>7.7390600000004596E-4</v>
      </c>
      <c r="H262">
        <v>0.77390600000004595</v>
      </c>
      <c r="M262">
        <v>50066</v>
      </c>
      <c r="N262" t="s">
        <v>24</v>
      </c>
      <c r="O262" t="s">
        <v>25</v>
      </c>
      <c r="P262">
        <v>10975</v>
      </c>
      <c r="Q262">
        <v>0.49918294000000002</v>
      </c>
      <c r="R262">
        <v>0.49951601000000001</v>
      </c>
      <c r="S262">
        <v>3.3306999999999001E-4</v>
      </c>
      <c r="T262">
        <v>0.33306999999998999</v>
      </c>
    </row>
    <row r="263" spans="1:20">
      <c r="A263">
        <v>60700</v>
      </c>
      <c r="B263" t="s">
        <v>24</v>
      </c>
      <c r="C263" t="s">
        <v>25</v>
      </c>
      <c r="D263">
        <v>10711</v>
      </c>
      <c r="E263">
        <v>5.1597352030000003</v>
      </c>
      <c r="F263">
        <v>5.1605091090000004</v>
      </c>
      <c r="G263">
        <v>7.7390600000004596E-4</v>
      </c>
      <c r="H263">
        <v>0.77390600000004595</v>
      </c>
      <c r="M263">
        <v>35682</v>
      </c>
      <c r="N263" t="s">
        <v>24</v>
      </c>
      <c r="O263" t="s">
        <v>25</v>
      </c>
      <c r="P263">
        <v>10975</v>
      </c>
      <c r="Q263">
        <v>1.4894819260000001</v>
      </c>
      <c r="R263">
        <v>1.4898149970000001</v>
      </c>
      <c r="S263">
        <v>3.3307100000001799E-4</v>
      </c>
      <c r="T263">
        <v>0.33307100000001799</v>
      </c>
    </row>
    <row r="264" spans="1:20">
      <c r="A264">
        <v>33146</v>
      </c>
      <c r="B264" t="s">
        <v>24</v>
      </c>
      <c r="C264" t="s">
        <v>25</v>
      </c>
      <c r="D264">
        <v>10711</v>
      </c>
      <c r="E264">
        <v>8.1885170939999998</v>
      </c>
      <c r="F264">
        <v>8.1892910000000008</v>
      </c>
      <c r="G264">
        <v>7.7390600000093403E-4</v>
      </c>
      <c r="H264">
        <v>0.77390600000093401</v>
      </c>
      <c r="M264">
        <v>46802</v>
      </c>
      <c r="N264" t="s">
        <v>24</v>
      </c>
      <c r="O264" t="s">
        <v>25</v>
      </c>
      <c r="P264">
        <v>10975</v>
      </c>
      <c r="Q264">
        <v>2.7165348530000002</v>
      </c>
      <c r="R264">
        <v>2.7168679240000002</v>
      </c>
      <c r="S264">
        <v>3.3307100000001799E-4</v>
      </c>
      <c r="T264">
        <v>0.33307100000001799</v>
      </c>
    </row>
    <row r="265" spans="1:20">
      <c r="A265">
        <v>41267</v>
      </c>
      <c r="B265" t="s">
        <v>24</v>
      </c>
      <c r="C265" t="s">
        <v>25</v>
      </c>
      <c r="D265">
        <v>10711</v>
      </c>
      <c r="E265">
        <v>2.5879180430000002</v>
      </c>
      <c r="F265">
        <v>2.5886919499999999</v>
      </c>
      <c r="G265">
        <v>7.7390699999968504E-4</v>
      </c>
      <c r="H265">
        <v>0.77390699999968504</v>
      </c>
      <c r="M265">
        <v>54504</v>
      </c>
      <c r="N265" t="s">
        <v>24</v>
      </c>
      <c r="O265" t="s">
        <v>25</v>
      </c>
      <c r="P265">
        <v>10975</v>
      </c>
      <c r="Q265">
        <v>2.7177679540000002</v>
      </c>
      <c r="R265">
        <v>2.718101978</v>
      </c>
      <c r="S265">
        <v>3.3402399999982098E-4</v>
      </c>
      <c r="T265">
        <v>0.33402399999982102</v>
      </c>
    </row>
    <row r="266" spans="1:20">
      <c r="A266">
        <v>37367</v>
      </c>
      <c r="B266" t="s">
        <v>24</v>
      </c>
      <c r="C266" t="s">
        <v>25</v>
      </c>
      <c r="D266">
        <v>10843</v>
      </c>
      <c r="E266">
        <v>2.7968130109999998</v>
      </c>
      <c r="F266">
        <v>2.7975869179999999</v>
      </c>
      <c r="G266">
        <v>7.7390700000012902E-4</v>
      </c>
      <c r="H266">
        <v>0.77390700000012902</v>
      </c>
      <c r="M266">
        <v>35099</v>
      </c>
      <c r="N266" t="s">
        <v>24</v>
      </c>
      <c r="O266" t="s">
        <v>25</v>
      </c>
      <c r="P266">
        <v>10975</v>
      </c>
      <c r="Q266">
        <v>0.99466800700000002</v>
      </c>
      <c r="R266">
        <v>0.99500203099999995</v>
      </c>
      <c r="S266">
        <v>3.3402399999993201E-4</v>
      </c>
      <c r="T266">
        <v>0.33402399999993199</v>
      </c>
    </row>
    <row r="267" spans="1:20">
      <c r="A267">
        <v>59643</v>
      </c>
      <c r="B267" t="s">
        <v>24</v>
      </c>
      <c r="C267" t="s">
        <v>25</v>
      </c>
      <c r="D267">
        <v>10711</v>
      </c>
      <c r="E267">
        <v>3.4694881440000001</v>
      </c>
      <c r="F267">
        <v>3.4702620510000002</v>
      </c>
      <c r="G267">
        <v>7.7390700000012902E-4</v>
      </c>
      <c r="H267">
        <v>0.77390700000012902</v>
      </c>
      <c r="M267">
        <v>44830</v>
      </c>
      <c r="N267" t="s">
        <v>24</v>
      </c>
      <c r="O267" t="s">
        <v>25</v>
      </c>
      <c r="P267">
        <v>10777</v>
      </c>
      <c r="Q267">
        <v>3.2049930099999999</v>
      </c>
      <c r="R267">
        <v>3.2053270340000002</v>
      </c>
      <c r="S267">
        <v>3.3402400000026502E-4</v>
      </c>
      <c r="T267">
        <v>0.334024000000265</v>
      </c>
    </row>
    <row r="268" spans="1:20">
      <c r="A268">
        <v>40213</v>
      </c>
      <c r="B268" t="s">
        <v>24</v>
      </c>
      <c r="C268" t="s">
        <v>25</v>
      </c>
      <c r="D268">
        <v>10711</v>
      </c>
      <c r="E268">
        <v>6.0235941410000002</v>
      </c>
      <c r="F268">
        <v>6.0243680480000004</v>
      </c>
      <c r="G268">
        <v>7.7390700000012902E-4</v>
      </c>
      <c r="H268">
        <v>0.77390700000012902</v>
      </c>
      <c r="M268">
        <v>44830</v>
      </c>
      <c r="N268" t="s">
        <v>24</v>
      </c>
      <c r="O268" t="s">
        <v>25</v>
      </c>
      <c r="P268">
        <v>10777</v>
      </c>
      <c r="Q268">
        <v>3.2049930099999999</v>
      </c>
      <c r="R268">
        <v>3.2053270340000002</v>
      </c>
      <c r="S268">
        <v>3.3402400000026502E-4</v>
      </c>
      <c r="T268">
        <v>0.334024000000265</v>
      </c>
    </row>
    <row r="269" spans="1:20">
      <c r="A269">
        <v>46290</v>
      </c>
      <c r="B269" t="s">
        <v>24</v>
      </c>
      <c r="C269" t="s">
        <v>25</v>
      </c>
      <c r="D269">
        <v>10711</v>
      </c>
      <c r="E269">
        <v>4.4437789920000004</v>
      </c>
      <c r="F269">
        <v>4.4445531369999998</v>
      </c>
      <c r="G269">
        <v>7.7414499999939302E-4</v>
      </c>
      <c r="H269">
        <v>0.77414499999939301</v>
      </c>
      <c r="M269">
        <v>33254</v>
      </c>
      <c r="N269" t="s">
        <v>24</v>
      </c>
      <c r="O269" t="s">
        <v>25</v>
      </c>
      <c r="P269">
        <v>10975</v>
      </c>
      <c r="Q269">
        <v>1.2665119170000001</v>
      </c>
      <c r="R269">
        <v>1.266845942</v>
      </c>
      <c r="S269">
        <v>3.34024999999904E-4</v>
      </c>
      <c r="T269">
        <v>0.33402499999990398</v>
      </c>
    </row>
    <row r="270" spans="1:20">
      <c r="A270">
        <v>59393</v>
      </c>
      <c r="B270" t="s">
        <v>24</v>
      </c>
      <c r="C270" t="s">
        <v>25</v>
      </c>
      <c r="D270">
        <v>10711</v>
      </c>
      <c r="E270">
        <v>6.2747769360000003</v>
      </c>
      <c r="F270">
        <v>6.2755510809999997</v>
      </c>
      <c r="G270">
        <v>7.7414499999939302E-4</v>
      </c>
      <c r="H270">
        <v>0.77414499999939301</v>
      </c>
      <c r="M270">
        <v>41485</v>
      </c>
      <c r="N270" t="s">
        <v>24</v>
      </c>
      <c r="O270" t="s">
        <v>25</v>
      </c>
      <c r="P270">
        <v>10975</v>
      </c>
      <c r="Q270">
        <v>2.7054979800000001</v>
      </c>
      <c r="R270">
        <v>2.705832005</v>
      </c>
      <c r="S270">
        <v>3.34024999999904E-4</v>
      </c>
      <c r="T270">
        <v>0.33402499999990398</v>
      </c>
    </row>
    <row r="271" spans="1:20">
      <c r="A271">
        <v>57490</v>
      </c>
      <c r="B271" t="s">
        <v>24</v>
      </c>
      <c r="C271" t="s">
        <v>25</v>
      </c>
      <c r="D271">
        <v>10711</v>
      </c>
      <c r="E271">
        <v>2.6958639619999998</v>
      </c>
      <c r="F271">
        <v>2.6966381070000001</v>
      </c>
      <c r="G271">
        <v>7.7414500000028098E-4</v>
      </c>
      <c r="H271">
        <v>0.77414500000028097</v>
      </c>
      <c r="M271">
        <v>52513</v>
      </c>
      <c r="N271" t="s">
        <v>24</v>
      </c>
      <c r="O271" t="s">
        <v>25</v>
      </c>
      <c r="P271">
        <v>10975</v>
      </c>
      <c r="Q271">
        <v>0.30058383900000002</v>
      </c>
      <c r="R271">
        <v>0.30091786399999998</v>
      </c>
      <c r="S271">
        <v>3.3402499999995999E-4</v>
      </c>
      <c r="T271">
        <v>0.33402499999995999</v>
      </c>
    </row>
    <row r="272" spans="1:20">
      <c r="A272">
        <v>38701</v>
      </c>
      <c r="B272" t="s">
        <v>24</v>
      </c>
      <c r="C272" t="s">
        <v>25</v>
      </c>
      <c r="D272">
        <v>10711</v>
      </c>
      <c r="E272">
        <v>4.193150997</v>
      </c>
      <c r="F272">
        <v>4.1939251420000003</v>
      </c>
      <c r="G272">
        <v>7.7414500000028098E-4</v>
      </c>
      <c r="H272">
        <v>0.77414500000028097</v>
      </c>
      <c r="M272">
        <v>45535</v>
      </c>
      <c r="N272" t="s">
        <v>24</v>
      </c>
      <c r="O272" t="s">
        <v>25</v>
      </c>
      <c r="P272">
        <v>10843</v>
      </c>
      <c r="Q272">
        <v>0.65919494599999995</v>
      </c>
      <c r="R272">
        <v>0.65952897099999996</v>
      </c>
      <c r="S272">
        <v>3.3402500000001502E-4</v>
      </c>
      <c r="T272">
        <v>0.334025000000015</v>
      </c>
    </row>
    <row r="273" spans="1:20">
      <c r="A273">
        <v>55738</v>
      </c>
      <c r="B273" t="s">
        <v>24</v>
      </c>
      <c r="C273" t="s">
        <v>25</v>
      </c>
      <c r="D273">
        <v>10711</v>
      </c>
      <c r="E273">
        <v>4.3723249439999998</v>
      </c>
      <c r="F273">
        <v>4.3730990890000001</v>
      </c>
      <c r="G273">
        <v>7.7414500000028098E-4</v>
      </c>
      <c r="H273">
        <v>0.77414500000028097</v>
      </c>
      <c r="M273">
        <v>50154</v>
      </c>
      <c r="N273" t="s">
        <v>24</v>
      </c>
      <c r="O273" t="s">
        <v>25</v>
      </c>
      <c r="P273">
        <v>10975</v>
      </c>
      <c r="Q273">
        <v>0.51367592799999995</v>
      </c>
      <c r="R273">
        <v>0.51400995299999996</v>
      </c>
      <c r="S273">
        <v>3.3402500000001502E-4</v>
      </c>
      <c r="T273">
        <v>0.334025000000015</v>
      </c>
    </row>
    <row r="274" spans="1:20">
      <c r="A274">
        <v>53037</v>
      </c>
      <c r="B274" t="s">
        <v>24</v>
      </c>
      <c r="C274" t="s">
        <v>25</v>
      </c>
      <c r="D274">
        <v>10711</v>
      </c>
      <c r="E274">
        <v>4.9423370359999996</v>
      </c>
      <c r="F274">
        <v>4.9431111809999999</v>
      </c>
      <c r="G274">
        <v>7.7414500000028098E-4</v>
      </c>
      <c r="H274">
        <v>0.77414500000028097</v>
      </c>
      <c r="M274">
        <v>38534</v>
      </c>
      <c r="N274" t="s">
        <v>24</v>
      </c>
      <c r="O274" t="s">
        <v>25</v>
      </c>
      <c r="P274">
        <v>10975</v>
      </c>
      <c r="Q274">
        <v>2.5241119859999999</v>
      </c>
      <c r="R274">
        <v>2.5244460110000002</v>
      </c>
      <c r="S274">
        <v>3.3402500000034798E-4</v>
      </c>
      <c r="T274">
        <v>0.33402500000034802</v>
      </c>
    </row>
    <row r="275" spans="1:20">
      <c r="A275">
        <v>38412</v>
      </c>
      <c r="B275" t="s">
        <v>24</v>
      </c>
      <c r="C275" t="s">
        <v>25</v>
      </c>
      <c r="D275">
        <v>10711</v>
      </c>
      <c r="E275">
        <v>4.8743731979999998</v>
      </c>
      <c r="F275">
        <v>4.8751480579999997</v>
      </c>
      <c r="G275">
        <v>7.7485999999993196E-4</v>
      </c>
      <c r="H275">
        <v>0.77485999999993205</v>
      </c>
      <c r="M275">
        <v>46965</v>
      </c>
      <c r="N275" t="s">
        <v>24</v>
      </c>
      <c r="O275" t="s">
        <v>25</v>
      </c>
      <c r="P275">
        <v>10975</v>
      </c>
      <c r="Q275">
        <v>2.7763698099999998</v>
      </c>
      <c r="R275">
        <v>2.7767038350000002</v>
      </c>
      <c r="S275">
        <v>3.3402500000034798E-4</v>
      </c>
      <c r="T275">
        <v>0.33402500000034802</v>
      </c>
    </row>
    <row r="276" spans="1:20">
      <c r="A276">
        <v>45016</v>
      </c>
      <c r="B276" t="s">
        <v>24</v>
      </c>
      <c r="C276" t="s">
        <v>25</v>
      </c>
      <c r="D276">
        <v>10711</v>
      </c>
      <c r="E276">
        <v>7.6496381759999998</v>
      </c>
      <c r="F276">
        <v>7.6504130359999998</v>
      </c>
      <c r="G276">
        <v>7.7485999999993196E-4</v>
      </c>
      <c r="H276">
        <v>0.77485999999993205</v>
      </c>
      <c r="M276">
        <v>38534</v>
      </c>
      <c r="N276" t="s">
        <v>24</v>
      </c>
      <c r="O276" t="s">
        <v>25</v>
      </c>
      <c r="P276">
        <v>10975</v>
      </c>
      <c r="Q276">
        <v>2.5241119859999999</v>
      </c>
      <c r="R276">
        <v>2.5244460110000002</v>
      </c>
      <c r="S276">
        <v>3.3402500000034798E-4</v>
      </c>
      <c r="T276">
        <v>0.33402500000034802</v>
      </c>
    </row>
    <row r="277" spans="1:20">
      <c r="A277">
        <v>48925</v>
      </c>
      <c r="B277" t="s">
        <v>24</v>
      </c>
      <c r="C277" t="s">
        <v>25</v>
      </c>
      <c r="D277">
        <v>10711</v>
      </c>
      <c r="E277">
        <v>8.0588321690000004</v>
      </c>
      <c r="F277">
        <v>8.0596070290000004</v>
      </c>
      <c r="G277">
        <v>7.7485999999993196E-4</v>
      </c>
      <c r="H277">
        <v>0.77485999999993205</v>
      </c>
      <c r="M277">
        <v>46965</v>
      </c>
      <c r="N277" t="s">
        <v>24</v>
      </c>
      <c r="O277" t="s">
        <v>25</v>
      </c>
      <c r="P277">
        <v>10975</v>
      </c>
      <c r="Q277">
        <v>2.7763698099999998</v>
      </c>
      <c r="R277">
        <v>2.7767038350000002</v>
      </c>
      <c r="S277">
        <v>3.3402500000034798E-4</v>
      </c>
      <c r="T277">
        <v>0.33402500000034802</v>
      </c>
    </row>
    <row r="278" spans="1:20">
      <c r="A278">
        <v>51669</v>
      </c>
      <c r="B278" t="s">
        <v>24</v>
      </c>
      <c r="C278" t="s">
        <v>25</v>
      </c>
      <c r="D278">
        <v>10843</v>
      </c>
      <c r="E278">
        <v>2.4972310069999999</v>
      </c>
      <c r="F278">
        <v>2.498006105</v>
      </c>
      <c r="G278">
        <v>7.75098000000085E-4</v>
      </c>
      <c r="H278">
        <v>0.775098000000085</v>
      </c>
      <c r="M278">
        <v>52670</v>
      </c>
      <c r="N278" t="s">
        <v>24</v>
      </c>
      <c r="O278" t="s">
        <v>25</v>
      </c>
      <c r="P278">
        <v>10975</v>
      </c>
      <c r="Q278">
        <v>2.4759650230000001</v>
      </c>
      <c r="R278">
        <v>2.4763000009999998</v>
      </c>
      <c r="S278">
        <v>3.3497799999970801E-4</v>
      </c>
      <c r="T278">
        <v>0.33497799999970801</v>
      </c>
    </row>
    <row r="279" spans="1:20">
      <c r="A279">
        <v>56503</v>
      </c>
      <c r="B279" t="s">
        <v>24</v>
      </c>
      <c r="C279" t="s">
        <v>25</v>
      </c>
      <c r="D279">
        <v>10843</v>
      </c>
      <c r="E279">
        <v>5.9528729919999996</v>
      </c>
      <c r="F279">
        <v>5.9536480899999997</v>
      </c>
      <c r="G279">
        <v>7.75098000000085E-4</v>
      </c>
      <c r="H279">
        <v>0.775098000000085</v>
      </c>
      <c r="M279">
        <v>52670</v>
      </c>
      <c r="N279" t="s">
        <v>24</v>
      </c>
      <c r="O279" t="s">
        <v>25</v>
      </c>
      <c r="P279">
        <v>10975</v>
      </c>
      <c r="Q279">
        <v>2.4759650230000001</v>
      </c>
      <c r="R279">
        <v>2.4763000009999998</v>
      </c>
      <c r="S279">
        <v>3.3497799999970801E-4</v>
      </c>
      <c r="T279">
        <v>0.33497799999970801</v>
      </c>
    </row>
    <row r="280" spans="1:20">
      <c r="A280">
        <v>43082</v>
      </c>
      <c r="B280" t="s">
        <v>24</v>
      </c>
      <c r="C280" t="s">
        <v>25</v>
      </c>
      <c r="D280">
        <v>10711</v>
      </c>
      <c r="E280">
        <v>6.3060100080000003</v>
      </c>
      <c r="F280">
        <v>6.3067851069999996</v>
      </c>
      <c r="G280">
        <v>7.7509899999927902E-4</v>
      </c>
      <c r="H280">
        <v>0.775098999999279</v>
      </c>
      <c r="M280">
        <v>49858</v>
      </c>
      <c r="N280" t="s">
        <v>24</v>
      </c>
      <c r="O280" t="s">
        <v>25</v>
      </c>
      <c r="P280">
        <v>10975</v>
      </c>
      <c r="Q280">
        <v>1.595574856</v>
      </c>
      <c r="R280">
        <v>1.595909834</v>
      </c>
      <c r="S280">
        <v>3.3497799999993E-4</v>
      </c>
      <c r="T280">
        <v>0.33497799999993</v>
      </c>
    </row>
    <row r="281" spans="1:20">
      <c r="A281">
        <v>37955</v>
      </c>
      <c r="B281" t="s">
        <v>24</v>
      </c>
      <c r="C281" t="s">
        <v>25</v>
      </c>
      <c r="D281">
        <v>10843</v>
      </c>
      <c r="E281">
        <v>2.9967260360000001</v>
      </c>
      <c r="F281">
        <v>2.9975011349999998</v>
      </c>
      <c r="G281">
        <v>7.75098999999723E-4</v>
      </c>
      <c r="H281">
        <v>0.77509899999972298</v>
      </c>
      <c r="M281">
        <v>59988</v>
      </c>
      <c r="N281" t="s">
        <v>24</v>
      </c>
      <c r="O281" t="s">
        <v>25</v>
      </c>
      <c r="P281">
        <v>10909</v>
      </c>
      <c r="Q281">
        <v>1.9083368780000001</v>
      </c>
      <c r="R281">
        <v>1.908671856</v>
      </c>
      <c r="S281">
        <v>3.3497799999993E-4</v>
      </c>
      <c r="T281">
        <v>0.33497799999993</v>
      </c>
    </row>
    <row r="282" spans="1:20">
      <c r="A282">
        <v>39937</v>
      </c>
      <c r="B282" t="s">
        <v>24</v>
      </c>
      <c r="C282" t="s">
        <v>25</v>
      </c>
      <c r="D282">
        <v>10711</v>
      </c>
      <c r="E282">
        <v>2.6441390509999998</v>
      </c>
      <c r="F282">
        <v>2.64491415</v>
      </c>
      <c r="G282">
        <v>7.7509900000016698E-4</v>
      </c>
      <c r="H282">
        <v>0.77509900000016696</v>
      </c>
      <c r="M282">
        <v>49774</v>
      </c>
      <c r="N282" t="s">
        <v>24</v>
      </c>
      <c r="O282" t="s">
        <v>25</v>
      </c>
      <c r="P282">
        <v>10777</v>
      </c>
      <c r="Q282">
        <v>0.49698185900000003</v>
      </c>
      <c r="R282">
        <v>0.49731683700000001</v>
      </c>
      <c r="S282">
        <v>3.3497799999998497E-4</v>
      </c>
      <c r="T282">
        <v>0.33497799999998501</v>
      </c>
    </row>
    <row r="283" spans="1:20">
      <c r="A283">
        <v>39107</v>
      </c>
      <c r="B283" t="s">
        <v>24</v>
      </c>
      <c r="C283" t="s">
        <v>25</v>
      </c>
      <c r="D283">
        <v>10711</v>
      </c>
      <c r="E283">
        <v>2.816803932</v>
      </c>
      <c r="F283">
        <v>2.8175790310000002</v>
      </c>
      <c r="G283">
        <v>7.7509900000016698E-4</v>
      </c>
      <c r="H283">
        <v>0.77509900000016696</v>
      </c>
      <c r="M283">
        <v>37609</v>
      </c>
      <c r="N283" t="s">
        <v>24</v>
      </c>
      <c r="O283" t="s">
        <v>25</v>
      </c>
      <c r="P283">
        <v>10843</v>
      </c>
      <c r="Q283">
        <v>0.81260585799999996</v>
      </c>
      <c r="R283">
        <v>0.812940836</v>
      </c>
      <c r="S283">
        <v>3.3497800000004097E-4</v>
      </c>
      <c r="T283">
        <v>0.33497800000004102</v>
      </c>
    </row>
    <row r="284" spans="1:20">
      <c r="A284">
        <v>42974</v>
      </c>
      <c r="B284" t="s">
        <v>24</v>
      </c>
      <c r="C284" t="s">
        <v>25</v>
      </c>
      <c r="D284">
        <v>10711</v>
      </c>
      <c r="E284">
        <v>4.5618710519999999</v>
      </c>
      <c r="F284">
        <v>4.562646151</v>
      </c>
      <c r="G284">
        <v>7.7509900000016698E-4</v>
      </c>
      <c r="H284">
        <v>0.77509900000016696</v>
      </c>
      <c r="M284">
        <v>41943</v>
      </c>
      <c r="N284" t="s">
        <v>24</v>
      </c>
      <c r="O284" t="s">
        <v>25</v>
      </c>
      <c r="P284">
        <v>10975</v>
      </c>
      <c r="Q284">
        <v>3.0649218559999998</v>
      </c>
      <c r="R284">
        <v>3.0652568339999999</v>
      </c>
      <c r="S284">
        <v>3.34978000000152E-4</v>
      </c>
      <c r="T284">
        <v>0.33497800000015199</v>
      </c>
    </row>
    <row r="285" spans="1:20">
      <c r="A285">
        <v>33267</v>
      </c>
      <c r="B285" t="s">
        <v>24</v>
      </c>
      <c r="C285" t="s">
        <v>25</v>
      </c>
      <c r="D285">
        <v>10711</v>
      </c>
      <c r="E285">
        <v>6.5165910719999998</v>
      </c>
      <c r="F285">
        <v>6.5173661709999999</v>
      </c>
      <c r="G285">
        <v>7.7509900000016698E-4</v>
      </c>
      <c r="H285">
        <v>0.77509900000016696</v>
      </c>
      <c r="M285">
        <v>41943</v>
      </c>
      <c r="N285" t="s">
        <v>24</v>
      </c>
      <c r="O285" t="s">
        <v>25</v>
      </c>
      <c r="P285">
        <v>10975</v>
      </c>
      <c r="Q285">
        <v>3.0649218559999998</v>
      </c>
      <c r="R285">
        <v>3.0652568339999999</v>
      </c>
      <c r="S285">
        <v>3.34978000000152E-4</v>
      </c>
      <c r="T285">
        <v>0.33497800000015199</v>
      </c>
    </row>
    <row r="286" spans="1:20">
      <c r="A286">
        <v>53962</v>
      </c>
      <c r="B286" t="s">
        <v>24</v>
      </c>
      <c r="C286" t="s">
        <v>25</v>
      </c>
      <c r="D286">
        <v>10711</v>
      </c>
      <c r="E286">
        <v>3.0347111230000001</v>
      </c>
      <c r="F286">
        <v>3.0354869369999999</v>
      </c>
      <c r="G286">
        <v>7.7581399999981904E-4</v>
      </c>
      <c r="H286">
        <v>0.77581399999981904</v>
      </c>
      <c r="M286">
        <v>49891</v>
      </c>
      <c r="N286" t="s">
        <v>24</v>
      </c>
      <c r="O286" t="s">
        <v>25</v>
      </c>
      <c r="P286">
        <v>10975</v>
      </c>
      <c r="Q286">
        <v>3.1235799790000001</v>
      </c>
      <c r="R286">
        <v>3.1239149570000002</v>
      </c>
      <c r="S286">
        <v>3.34978000000152E-4</v>
      </c>
      <c r="T286">
        <v>0.33497800000015199</v>
      </c>
    </row>
    <row r="287" spans="1:20">
      <c r="A287">
        <v>51282</v>
      </c>
      <c r="B287" t="s">
        <v>24</v>
      </c>
      <c r="C287" t="s">
        <v>25</v>
      </c>
      <c r="D287">
        <v>10711</v>
      </c>
      <c r="E287">
        <v>2.4964771269999999</v>
      </c>
      <c r="F287">
        <v>2.4972529410000002</v>
      </c>
      <c r="G287">
        <v>7.7581400000026302E-4</v>
      </c>
      <c r="H287">
        <v>0.77581400000026302</v>
      </c>
      <c r="M287">
        <v>53791</v>
      </c>
      <c r="N287" t="s">
        <v>24</v>
      </c>
      <c r="O287" t="s">
        <v>25</v>
      </c>
      <c r="P287">
        <v>10975</v>
      </c>
      <c r="Q287">
        <v>4.0256128310000001</v>
      </c>
      <c r="R287">
        <v>4.0259480480000001</v>
      </c>
      <c r="S287">
        <v>3.3521699999994298E-4</v>
      </c>
      <c r="T287">
        <v>0.33521699999994298</v>
      </c>
    </row>
    <row r="288" spans="1:20">
      <c r="A288">
        <v>60410</v>
      </c>
      <c r="B288" t="s">
        <v>24</v>
      </c>
      <c r="C288" t="s">
        <v>25</v>
      </c>
      <c r="D288">
        <v>10711</v>
      </c>
      <c r="E288">
        <v>4.3565649989999997</v>
      </c>
      <c r="F288">
        <v>4.3573410509999997</v>
      </c>
      <c r="G288">
        <v>7.76051999999971E-4</v>
      </c>
      <c r="H288">
        <v>0.77605199999997099</v>
      </c>
      <c r="M288">
        <v>42280</v>
      </c>
      <c r="N288" t="s">
        <v>24</v>
      </c>
      <c r="O288" t="s">
        <v>25</v>
      </c>
      <c r="P288">
        <v>10975</v>
      </c>
      <c r="Q288">
        <v>2.5505278109999998</v>
      </c>
      <c r="R288">
        <v>2.5508630280000002</v>
      </c>
      <c r="S288">
        <v>3.3521700000038702E-4</v>
      </c>
      <c r="T288">
        <v>0.33521700000038701</v>
      </c>
    </row>
    <row r="289" spans="1:20">
      <c r="A289">
        <v>38795</v>
      </c>
      <c r="B289" t="s">
        <v>24</v>
      </c>
      <c r="C289" t="s">
        <v>25</v>
      </c>
      <c r="D289">
        <v>10711</v>
      </c>
      <c r="E289">
        <v>4.7067120080000002</v>
      </c>
      <c r="F289">
        <v>4.7074880600000002</v>
      </c>
      <c r="G289">
        <v>7.76051999999971E-4</v>
      </c>
      <c r="H289">
        <v>0.77605199999997099</v>
      </c>
      <c r="M289">
        <v>42280</v>
      </c>
      <c r="N289" t="s">
        <v>24</v>
      </c>
      <c r="O289" t="s">
        <v>25</v>
      </c>
      <c r="P289">
        <v>10975</v>
      </c>
      <c r="Q289">
        <v>2.5505278109999998</v>
      </c>
      <c r="R289">
        <v>2.5508630280000002</v>
      </c>
      <c r="S289">
        <v>3.3521700000038702E-4</v>
      </c>
      <c r="T289">
        <v>0.33521700000038701</v>
      </c>
    </row>
    <row r="290" spans="1:20">
      <c r="A290">
        <v>44476</v>
      </c>
      <c r="B290" t="s">
        <v>24</v>
      </c>
      <c r="C290" t="s">
        <v>25</v>
      </c>
      <c r="D290">
        <v>11635</v>
      </c>
      <c r="E290">
        <v>4.48457098</v>
      </c>
      <c r="F290">
        <v>4.485347033</v>
      </c>
      <c r="G290">
        <v>7.7605300000005396E-4</v>
      </c>
      <c r="H290">
        <v>0.77605300000005395</v>
      </c>
      <c r="M290">
        <v>55740</v>
      </c>
      <c r="N290" t="s">
        <v>24</v>
      </c>
      <c r="O290" t="s">
        <v>25</v>
      </c>
      <c r="P290">
        <v>10975</v>
      </c>
      <c r="Q290">
        <v>2.4491419790000002</v>
      </c>
      <c r="R290">
        <v>2.4494779109999998</v>
      </c>
      <c r="S290">
        <v>3.3593199999959402E-4</v>
      </c>
      <c r="T290">
        <v>0.335931999999594</v>
      </c>
    </row>
    <row r="291" spans="1:20">
      <c r="A291">
        <v>48990</v>
      </c>
      <c r="B291" t="s">
        <v>24</v>
      </c>
      <c r="C291" t="s">
        <v>25</v>
      </c>
      <c r="D291">
        <v>11635</v>
      </c>
      <c r="E291">
        <v>5.2167680259999996</v>
      </c>
      <c r="F291">
        <v>5.2175440789999996</v>
      </c>
      <c r="G291">
        <v>7.7605300000005396E-4</v>
      </c>
      <c r="H291">
        <v>0.77605300000005395</v>
      </c>
      <c r="M291">
        <v>55740</v>
      </c>
      <c r="N291" t="s">
        <v>24</v>
      </c>
      <c r="O291" t="s">
        <v>25</v>
      </c>
      <c r="P291">
        <v>10975</v>
      </c>
      <c r="Q291">
        <v>2.4491419790000002</v>
      </c>
      <c r="R291">
        <v>2.4494779109999998</v>
      </c>
      <c r="S291">
        <v>3.3593199999959402E-4</v>
      </c>
      <c r="T291">
        <v>0.335931999999594</v>
      </c>
    </row>
    <row r="292" spans="1:20">
      <c r="A292">
        <v>36008</v>
      </c>
      <c r="B292" t="s">
        <v>24</v>
      </c>
      <c r="C292" t="s">
        <v>25</v>
      </c>
      <c r="D292">
        <v>11635</v>
      </c>
      <c r="E292">
        <v>5.4047179219999997</v>
      </c>
      <c r="F292">
        <v>5.4054939749999997</v>
      </c>
      <c r="G292">
        <v>7.7605300000005396E-4</v>
      </c>
      <c r="H292">
        <v>0.77605300000005395</v>
      </c>
      <c r="M292">
        <v>47206</v>
      </c>
      <c r="N292" t="s">
        <v>24</v>
      </c>
      <c r="O292" t="s">
        <v>25</v>
      </c>
      <c r="P292">
        <v>10975</v>
      </c>
      <c r="Q292">
        <v>0.65942597400000003</v>
      </c>
      <c r="R292">
        <v>0.65976190599999995</v>
      </c>
      <c r="S292">
        <v>3.3593199999992697E-4</v>
      </c>
      <c r="T292">
        <v>0.33593199999992701</v>
      </c>
    </row>
    <row r="293" spans="1:20">
      <c r="A293">
        <v>59527</v>
      </c>
      <c r="B293" t="s">
        <v>24</v>
      </c>
      <c r="C293" t="s">
        <v>25</v>
      </c>
      <c r="D293">
        <v>10711</v>
      </c>
      <c r="E293">
        <v>3.4502549170000001</v>
      </c>
      <c r="F293">
        <v>3.4510309700000001</v>
      </c>
      <c r="G293">
        <v>7.7605300000005396E-4</v>
      </c>
      <c r="H293">
        <v>0.77605300000005395</v>
      </c>
      <c r="M293">
        <v>60423</v>
      </c>
      <c r="N293" t="s">
        <v>24</v>
      </c>
      <c r="O293" t="s">
        <v>25</v>
      </c>
      <c r="P293">
        <v>10843</v>
      </c>
      <c r="Q293">
        <v>0.10552787800000001</v>
      </c>
      <c r="R293">
        <v>0.10586381</v>
      </c>
      <c r="S293">
        <v>3.3593199999999701E-4</v>
      </c>
      <c r="T293">
        <v>0.33593199999999701</v>
      </c>
    </row>
    <row r="294" spans="1:20">
      <c r="A294">
        <v>52022</v>
      </c>
      <c r="B294" t="s">
        <v>24</v>
      </c>
      <c r="C294" t="s">
        <v>25</v>
      </c>
      <c r="D294">
        <v>10711</v>
      </c>
      <c r="E294">
        <v>3.899220943</v>
      </c>
      <c r="F294">
        <v>3.899996996</v>
      </c>
      <c r="G294">
        <v>7.7605300000005396E-4</v>
      </c>
      <c r="H294">
        <v>0.77605300000005395</v>
      </c>
      <c r="M294">
        <v>58407</v>
      </c>
      <c r="N294" t="s">
        <v>24</v>
      </c>
      <c r="O294" t="s">
        <v>25</v>
      </c>
      <c r="P294">
        <v>10975</v>
      </c>
      <c r="Q294">
        <v>1.475532055</v>
      </c>
      <c r="R294">
        <v>1.475867987</v>
      </c>
      <c r="S294">
        <v>3.35932000000038E-4</v>
      </c>
      <c r="T294">
        <v>0.33593200000003798</v>
      </c>
    </row>
    <row r="295" spans="1:20">
      <c r="A295">
        <v>58786</v>
      </c>
      <c r="B295" t="s">
        <v>24</v>
      </c>
      <c r="C295" t="s">
        <v>25</v>
      </c>
      <c r="D295">
        <v>10711</v>
      </c>
      <c r="E295">
        <v>6.3739190099999998</v>
      </c>
      <c r="F295">
        <v>6.3746950629999999</v>
      </c>
      <c r="G295">
        <v>7.7605300000005396E-4</v>
      </c>
      <c r="H295">
        <v>0.77605300000005395</v>
      </c>
      <c r="M295">
        <v>42853</v>
      </c>
      <c r="N295" t="s">
        <v>24</v>
      </c>
      <c r="O295" t="s">
        <v>25</v>
      </c>
      <c r="P295">
        <v>10975</v>
      </c>
      <c r="Q295">
        <v>2.7692520620000001</v>
      </c>
      <c r="R295">
        <v>2.7695879940000001</v>
      </c>
      <c r="S295">
        <v>3.35932000000038E-4</v>
      </c>
      <c r="T295">
        <v>0.33593200000003798</v>
      </c>
    </row>
    <row r="296" spans="1:20">
      <c r="A296">
        <v>56291</v>
      </c>
      <c r="B296" t="s">
        <v>24</v>
      </c>
      <c r="C296" t="s">
        <v>25</v>
      </c>
      <c r="D296">
        <v>10711</v>
      </c>
      <c r="E296">
        <v>4.8698740010000003</v>
      </c>
      <c r="F296">
        <v>4.8706510070000002</v>
      </c>
      <c r="G296">
        <v>7.7700599999985798E-4</v>
      </c>
      <c r="H296">
        <v>0.77700599999985798</v>
      </c>
      <c r="M296">
        <v>45454</v>
      </c>
      <c r="N296" t="s">
        <v>24</v>
      </c>
      <c r="O296" t="s">
        <v>25</v>
      </c>
      <c r="P296">
        <v>10975</v>
      </c>
      <c r="Q296">
        <v>0.96569585800000002</v>
      </c>
      <c r="R296">
        <v>0.96603202799999999</v>
      </c>
      <c r="S296">
        <v>3.3616999999996899E-4</v>
      </c>
      <c r="T296">
        <v>0.33616999999996899</v>
      </c>
    </row>
    <row r="297" spans="1:20">
      <c r="A297">
        <v>44401</v>
      </c>
      <c r="B297" t="s">
        <v>24</v>
      </c>
      <c r="C297" t="s">
        <v>25</v>
      </c>
      <c r="D297">
        <v>10711</v>
      </c>
      <c r="E297">
        <v>5.0305500030000001</v>
      </c>
      <c r="F297">
        <v>5.031327009</v>
      </c>
      <c r="G297">
        <v>7.7700599999985798E-4</v>
      </c>
      <c r="H297">
        <v>0.77700599999985798</v>
      </c>
      <c r="M297">
        <v>40846</v>
      </c>
      <c r="N297" t="s">
        <v>24</v>
      </c>
      <c r="O297" t="s">
        <v>25</v>
      </c>
      <c r="P297">
        <v>10975</v>
      </c>
      <c r="Q297">
        <v>0.13526487400000001</v>
      </c>
      <c r="R297">
        <v>0.135601044</v>
      </c>
      <c r="S297">
        <v>3.3616999999999599E-4</v>
      </c>
      <c r="T297">
        <v>0.33616999999999603</v>
      </c>
    </row>
    <row r="298" spans="1:20">
      <c r="A298">
        <v>58764</v>
      </c>
      <c r="B298" t="s">
        <v>24</v>
      </c>
      <c r="C298" t="s">
        <v>25</v>
      </c>
      <c r="D298">
        <v>10843</v>
      </c>
      <c r="E298">
        <v>7.6343960759999998</v>
      </c>
      <c r="F298">
        <v>7.6351730819999997</v>
      </c>
      <c r="G298">
        <v>7.7700599999985798E-4</v>
      </c>
      <c r="H298">
        <v>0.77700599999985798</v>
      </c>
      <c r="M298">
        <v>40634</v>
      </c>
      <c r="N298" t="s">
        <v>24</v>
      </c>
      <c r="O298" t="s">
        <v>25</v>
      </c>
      <c r="P298">
        <v>10975</v>
      </c>
      <c r="Q298">
        <v>1.941372871</v>
      </c>
      <c r="R298">
        <v>1.9417090420000001</v>
      </c>
      <c r="S298">
        <v>3.3617100000005098E-4</v>
      </c>
      <c r="T298">
        <v>0.33617100000005101</v>
      </c>
    </row>
    <row r="299" spans="1:20">
      <c r="A299">
        <v>48406</v>
      </c>
      <c r="B299" t="s">
        <v>24</v>
      </c>
      <c r="C299" t="s">
        <v>25</v>
      </c>
      <c r="D299">
        <v>10843</v>
      </c>
      <c r="E299">
        <v>4.4257140159999997</v>
      </c>
      <c r="F299">
        <v>4.4264910220000004</v>
      </c>
      <c r="G299">
        <v>7.7700600000074605E-4</v>
      </c>
      <c r="H299">
        <v>0.77700600000074604</v>
      </c>
      <c r="M299">
        <v>42459</v>
      </c>
      <c r="N299" t="s">
        <v>24</v>
      </c>
      <c r="O299" t="s">
        <v>25</v>
      </c>
      <c r="P299">
        <v>10975</v>
      </c>
      <c r="Q299">
        <v>1.785547972</v>
      </c>
      <c r="R299">
        <v>1.7858848570000001</v>
      </c>
      <c r="S299">
        <v>3.3688500000006401E-4</v>
      </c>
      <c r="T299">
        <v>0.33688500000006399</v>
      </c>
    </row>
    <row r="300" spans="1:20">
      <c r="A300">
        <v>55790</v>
      </c>
      <c r="B300" t="s">
        <v>24</v>
      </c>
      <c r="C300" t="s">
        <v>25</v>
      </c>
      <c r="D300">
        <v>11635</v>
      </c>
      <c r="E300">
        <v>4.0385050769999999</v>
      </c>
      <c r="F300">
        <v>4.0392820839999999</v>
      </c>
      <c r="G300">
        <v>7.7700699999993996E-4</v>
      </c>
      <c r="H300">
        <v>0.77700699999994005</v>
      </c>
      <c r="M300">
        <v>38460</v>
      </c>
      <c r="N300" t="s">
        <v>24</v>
      </c>
      <c r="O300" t="s">
        <v>25</v>
      </c>
      <c r="P300">
        <v>10975</v>
      </c>
      <c r="Q300">
        <v>2.1487460139999999</v>
      </c>
      <c r="R300">
        <v>2.1490828990000002</v>
      </c>
      <c r="S300">
        <v>3.36885000000286E-4</v>
      </c>
      <c r="T300">
        <v>0.33688500000028598</v>
      </c>
    </row>
    <row r="301" spans="1:20">
      <c r="A301">
        <v>34296</v>
      </c>
      <c r="B301" t="s">
        <v>24</v>
      </c>
      <c r="C301" t="s">
        <v>25</v>
      </c>
      <c r="D301">
        <v>10843</v>
      </c>
      <c r="E301">
        <v>3.2903261179999999</v>
      </c>
      <c r="F301">
        <v>3.2911031249999998</v>
      </c>
      <c r="G301">
        <v>7.7700699999993996E-4</v>
      </c>
      <c r="H301">
        <v>0.77700699999994005</v>
      </c>
      <c r="M301">
        <v>38460</v>
      </c>
      <c r="N301" t="s">
        <v>24</v>
      </c>
      <c r="O301" t="s">
        <v>25</v>
      </c>
      <c r="P301">
        <v>10975</v>
      </c>
      <c r="Q301">
        <v>2.1487460139999999</v>
      </c>
      <c r="R301">
        <v>2.1490828990000002</v>
      </c>
      <c r="S301">
        <v>3.36885000000286E-4</v>
      </c>
      <c r="T301">
        <v>0.33688500000028598</v>
      </c>
    </row>
    <row r="302" spans="1:20">
      <c r="A302">
        <v>50741</v>
      </c>
      <c r="B302" t="s">
        <v>24</v>
      </c>
      <c r="C302" t="s">
        <v>25</v>
      </c>
      <c r="D302">
        <v>10711</v>
      </c>
      <c r="E302">
        <v>4.5139141079999998</v>
      </c>
      <c r="F302">
        <v>4.5146920679999996</v>
      </c>
      <c r="G302">
        <v>7.7795999999974398E-4</v>
      </c>
      <c r="H302">
        <v>0.77795999999974397</v>
      </c>
      <c r="M302">
        <v>43055</v>
      </c>
      <c r="N302" t="s">
        <v>24</v>
      </c>
      <c r="O302" t="s">
        <v>25</v>
      </c>
      <c r="P302">
        <v>10843</v>
      </c>
      <c r="Q302">
        <v>0.76960992800000005</v>
      </c>
      <c r="R302">
        <v>0.76994681399999998</v>
      </c>
      <c r="S302">
        <v>3.3688599999992497E-4</v>
      </c>
      <c r="T302">
        <v>0.33688599999992502</v>
      </c>
    </row>
    <row r="303" spans="1:20">
      <c r="A303">
        <v>36946</v>
      </c>
      <c r="B303" t="s">
        <v>24</v>
      </c>
      <c r="C303" t="s">
        <v>25</v>
      </c>
      <c r="D303">
        <v>10843</v>
      </c>
      <c r="E303">
        <v>5.6569821830000002</v>
      </c>
      <c r="F303">
        <v>5.657760143</v>
      </c>
      <c r="G303">
        <v>7.7795999999974398E-4</v>
      </c>
      <c r="H303">
        <v>0.77795999999974397</v>
      </c>
      <c r="M303">
        <v>33481</v>
      </c>
      <c r="N303" t="s">
        <v>24</v>
      </c>
      <c r="O303" t="s">
        <v>25</v>
      </c>
      <c r="P303">
        <v>10975</v>
      </c>
      <c r="Q303">
        <v>2.3390049930000001</v>
      </c>
      <c r="R303">
        <v>2.339341879</v>
      </c>
      <c r="S303">
        <v>3.3688599999992497E-4</v>
      </c>
      <c r="T303">
        <v>0.33688599999992502</v>
      </c>
    </row>
    <row r="304" spans="1:20">
      <c r="A304">
        <v>55699</v>
      </c>
      <c r="B304" t="s">
        <v>24</v>
      </c>
      <c r="C304" t="s">
        <v>25</v>
      </c>
      <c r="D304">
        <v>10843</v>
      </c>
      <c r="E304">
        <v>6.5343251230000003</v>
      </c>
      <c r="F304">
        <v>6.5351030830000001</v>
      </c>
      <c r="G304">
        <v>7.7795999999974398E-4</v>
      </c>
      <c r="H304">
        <v>0.77795999999974397</v>
      </c>
      <c r="M304">
        <v>33481</v>
      </c>
      <c r="N304" t="s">
        <v>24</v>
      </c>
      <c r="O304" t="s">
        <v>25</v>
      </c>
      <c r="P304">
        <v>10975</v>
      </c>
      <c r="Q304">
        <v>2.3390049930000001</v>
      </c>
      <c r="R304">
        <v>2.339341879</v>
      </c>
      <c r="S304">
        <v>3.3688599999992497E-4</v>
      </c>
      <c r="T304">
        <v>0.33688599999992502</v>
      </c>
    </row>
    <row r="305" spans="1:20">
      <c r="A305">
        <v>55119</v>
      </c>
      <c r="B305" t="s">
        <v>24</v>
      </c>
      <c r="C305" t="s">
        <v>25</v>
      </c>
      <c r="D305">
        <v>10711</v>
      </c>
      <c r="E305">
        <v>7.5772001739999997</v>
      </c>
      <c r="F305">
        <v>7.5779781340000003</v>
      </c>
      <c r="G305">
        <v>7.7796000000063205E-4</v>
      </c>
      <c r="H305">
        <v>0.77796000000063203</v>
      </c>
      <c r="M305">
        <v>36783</v>
      </c>
      <c r="N305" t="s">
        <v>24</v>
      </c>
      <c r="O305" t="s">
        <v>25</v>
      </c>
      <c r="P305">
        <v>10975</v>
      </c>
      <c r="Q305">
        <v>1.1165230269999999</v>
      </c>
      <c r="R305">
        <v>1.1168599130000001</v>
      </c>
      <c r="S305">
        <v>3.3688600000014702E-4</v>
      </c>
      <c r="T305">
        <v>0.33688600000014701</v>
      </c>
    </row>
    <row r="306" spans="1:20">
      <c r="A306">
        <v>55618</v>
      </c>
      <c r="B306" t="s">
        <v>24</v>
      </c>
      <c r="C306" t="s">
        <v>25</v>
      </c>
      <c r="D306">
        <v>10843</v>
      </c>
      <c r="E306">
        <v>7.5821831230000001</v>
      </c>
      <c r="F306">
        <v>7.5829620359999996</v>
      </c>
      <c r="G306">
        <v>7.78912999999548E-4</v>
      </c>
      <c r="H306">
        <v>0.77891299999954799</v>
      </c>
      <c r="M306">
        <v>55054</v>
      </c>
      <c r="N306" t="s">
        <v>24</v>
      </c>
      <c r="O306" t="s">
        <v>25</v>
      </c>
      <c r="P306">
        <v>10975</v>
      </c>
      <c r="Q306">
        <v>1.9218459130000001</v>
      </c>
      <c r="R306">
        <v>1.9221830369999999</v>
      </c>
      <c r="S306">
        <v>3.3712399999985499E-4</v>
      </c>
      <c r="T306">
        <v>0.33712399999985498</v>
      </c>
    </row>
    <row r="307" spans="1:20">
      <c r="A307">
        <v>55541</v>
      </c>
      <c r="B307" t="s">
        <v>24</v>
      </c>
      <c r="C307" t="s">
        <v>25</v>
      </c>
      <c r="D307">
        <v>10711</v>
      </c>
      <c r="E307">
        <v>2.7565820219999999</v>
      </c>
      <c r="F307">
        <v>2.7573609349999999</v>
      </c>
      <c r="G307">
        <v>7.7891299999999198E-4</v>
      </c>
      <c r="H307">
        <v>0.77891299999999197</v>
      </c>
      <c r="M307">
        <v>43138</v>
      </c>
      <c r="N307" t="s">
        <v>24</v>
      </c>
      <c r="O307" t="s">
        <v>25</v>
      </c>
      <c r="P307">
        <v>10777</v>
      </c>
      <c r="Q307">
        <v>2.2293958659999999</v>
      </c>
      <c r="R307">
        <v>2.22973299</v>
      </c>
      <c r="S307">
        <v>3.3712400000007698E-4</v>
      </c>
      <c r="T307">
        <v>0.33712400000007697</v>
      </c>
    </row>
    <row r="308" spans="1:20">
      <c r="A308">
        <v>57955</v>
      </c>
      <c r="B308" t="s">
        <v>24</v>
      </c>
      <c r="C308" t="s">
        <v>25</v>
      </c>
      <c r="D308">
        <v>10843</v>
      </c>
      <c r="E308">
        <v>4.3515031339999997</v>
      </c>
      <c r="F308">
        <v>4.3522820470000001</v>
      </c>
      <c r="G308">
        <v>7.7891300000043596E-4</v>
      </c>
      <c r="H308">
        <v>0.77891300000043595</v>
      </c>
      <c r="M308">
        <v>48507</v>
      </c>
      <c r="N308" t="s">
        <v>24</v>
      </c>
      <c r="O308" t="s">
        <v>25</v>
      </c>
      <c r="P308">
        <v>10975</v>
      </c>
      <c r="Q308">
        <v>3.1408228870000001</v>
      </c>
      <c r="R308">
        <v>3.1411600110000002</v>
      </c>
      <c r="S308">
        <v>3.3712400000007698E-4</v>
      </c>
      <c r="T308">
        <v>0.33712400000007697</v>
      </c>
    </row>
    <row r="309" spans="1:20">
      <c r="A309">
        <v>33150</v>
      </c>
      <c r="B309" t="s">
        <v>24</v>
      </c>
      <c r="C309" t="s">
        <v>25</v>
      </c>
      <c r="D309">
        <v>10843</v>
      </c>
      <c r="E309">
        <v>6.1207880970000001</v>
      </c>
      <c r="F309">
        <v>6.1215670109999998</v>
      </c>
      <c r="G309">
        <v>7.7891399999962998E-4</v>
      </c>
      <c r="H309">
        <v>0.77891399999962996</v>
      </c>
      <c r="M309">
        <v>43138</v>
      </c>
      <c r="N309" t="s">
        <v>24</v>
      </c>
      <c r="O309" t="s">
        <v>25</v>
      </c>
      <c r="P309">
        <v>10777</v>
      </c>
      <c r="Q309">
        <v>2.2293958659999999</v>
      </c>
      <c r="R309">
        <v>2.22973299</v>
      </c>
      <c r="S309">
        <v>3.3712400000007698E-4</v>
      </c>
      <c r="T309">
        <v>0.33712400000007697</v>
      </c>
    </row>
    <row r="310" spans="1:20">
      <c r="A310">
        <v>56464</v>
      </c>
      <c r="B310" t="s">
        <v>24</v>
      </c>
      <c r="C310" t="s">
        <v>25</v>
      </c>
      <c r="D310">
        <v>10711</v>
      </c>
      <c r="E310">
        <v>5.4763240809999996</v>
      </c>
      <c r="F310">
        <v>5.4771029950000001</v>
      </c>
      <c r="G310">
        <v>7.7891400000051902E-4</v>
      </c>
      <c r="H310">
        <v>0.77891400000051902</v>
      </c>
      <c r="M310">
        <v>48507</v>
      </c>
      <c r="N310" t="s">
        <v>24</v>
      </c>
      <c r="O310" t="s">
        <v>25</v>
      </c>
      <c r="P310">
        <v>10975</v>
      </c>
      <c r="Q310">
        <v>3.1408228870000001</v>
      </c>
      <c r="R310">
        <v>3.1411600110000002</v>
      </c>
      <c r="S310">
        <v>3.3712400000007698E-4</v>
      </c>
      <c r="T310">
        <v>0.33712400000007697</v>
      </c>
    </row>
    <row r="311" spans="1:20">
      <c r="A311">
        <v>58330</v>
      </c>
      <c r="B311" t="s">
        <v>24</v>
      </c>
      <c r="C311" t="s">
        <v>25</v>
      </c>
      <c r="D311">
        <v>10843</v>
      </c>
      <c r="E311">
        <v>4.4059760570000002</v>
      </c>
      <c r="F311">
        <v>4.406755209</v>
      </c>
      <c r="G311">
        <v>7.7915199999978302E-4</v>
      </c>
      <c r="H311">
        <v>0.77915199999978302</v>
      </c>
      <c r="M311">
        <v>58950</v>
      </c>
      <c r="N311" t="s">
        <v>24</v>
      </c>
      <c r="O311" t="s">
        <v>25</v>
      </c>
      <c r="P311">
        <v>10975</v>
      </c>
      <c r="Q311">
        <v>3.434007883</v>
      </c>
      <c r="R311">
        <v>3.4343450070000001</v>
      </c>
      <c r="S311">
        <v>3.3712400000007698E-4</v>
      </c>
      <c r="T311">
        <v>0.33712400000007697</v>
      </c>
    </row>
    <row r="312" spans="1:20">
      <c r="A312">
        <v>51827</v>
      </c>
      <c r="B312" t="s">
        <v>24</v>
      </c>
      <c r="C312" t="s">
        <v>25</v>
      </c>
      <c r="D312">
        <v>10711</v>
      </c>
      <c r="E312">
        <v>5.028301001</v>
      </c>
      <c r="F312">
        <v>5.0290801529999998</v>
      </c>
      <c r="G312">
        <v>7.7915199999978302E-4</v>
      </c>
      <c r="H312">
        <v>0.77915199999978302</v>
      </c>
      <c r="M312">
        <v>52242</v>
      </c>
      <c r="N312" t="s">
        <v>24</v>
      </c>
      <c r="O312" t="s">
        <v>25</v>
      </c>
      <c r="P312">
        <v>10843</v>
      </c>
      <c r="Q312">
        <v>1.807790995</v>
      </c>
      <c r="R312">
        <v>1.8081288339999999</v>
      </c>
      <c r="S312">
        <v>3.3783899999995001E-4</v>
      </c>
      <c r="T312">
        <v>0.33783899999994998</v>
      </c>
    </row>
    <row r="313" spans="1:20">
      <c r="A313">
        <v>51934</v>
      </c>
      <c r="B313" t="s">
        <v>24</v>
      </c>
      <c r="C313" t="s">
        <v>25</v>
      </c>
      <c r="D313">
        <v>10843</v>
      </c>
      <c r="E313">
        <v>6.2537200449999997</v>
      </c>
      <c r="F313">
        <v>6.2544991970000003</v>
      </c>
      <c r="G313">
        <v>7.7915200000067098E-4</v>
      </c>
      <c r="H313">
        <v>0.77915200000067097</v>
      </c>
      <c r="M313">
        <v>42553</v>
      </c>
      <c r="N313" t="s">
        <v>24</v>
      </c>
      <c r="O313" t="s">
        <v>25</v>
      </c>
      <c r="P313">
        <v>10975</v>
      </c>
      <c r="Q313">
        <v>2.1070489879999998</v>
      </c>
      <c r="R313">
        <v>2.107386827</v>
      </c>
      <c r="S313">
        <v>3.3783900000017297E-4</v>
      </c>
      <c r="T313">
        <v>0.33783900000017297</v>
      </c>
    </row>
    <row r="314" spans="1:20">
      <c r="A314">
        <v>45182</v>
      </c>
      <c r="B314" t="s">
        <v>24</v>
      </c>
      <c r="C314" t="s">
        <v>25</v>
      </c>
      <c r="D314">
        <v>10843</v>
      </c>
      <c r="E314">
        <v>4.7494611740000003</v>
      </c>
      <c r="F314">
        <v>4.7502410409999998</v>
      </c>
      <c r="G314">
        <v>7.79866999999434E-4</v>
      </c>
      <c r="H314">
        <v>0.77986699999943399</v>
      </c>
      <c r="M314">
        <v>42553</v>
      </c>
      <c r="N314" t="s">
        <v>24</v>
      </c>
      <c r="O314" t="s">
        <v>25</v>
      </c>
      <c r="P314">
        <v>10975</v>
      </c>
      <c r="Q314">
        <v>2.1070489879999998</v>
      </c>
      <c r="R314">
        <v>2.107386827</v>
      </c>
      <c r="S314">
        <v>3.3783900000017297E-4</v>
      </c>
      <c r="T314">
        <v>0.33783900000017297</v>
      </c>
    </row>
    <row r="315" spans="1:20">
      <c r="A315">
        <v>51158</v>
      </c>
      <c r="B315" t="s">
        <v>24</v>
      </c>
      <c r="C315" t="s">
        <v>25</v>
      </c>
      <c r="D315">
        <v>10843</v>
      </c>
      <c r="E315">
        <v>2.6099081040000001</v>
      </c>
      <c r="F315">
        <v>2.6106879709999999</v>
      </c>
      <c r="G315">
        <v>7.7986699999987798E-4</v>
      </c>
      <c r="H315">
        <v>0.77986699999987796</v>
      </c>
      <c r="M315">
        <v>56624</v>
      </c>
      <c r="N315" t="s">
        <v>24</v>
      </c>
      <c r="O315" t="s">
        <v>25</v>
      </c>
      <c r="P315">
        <v>10975</v>
      </c>
      <c r="Q315">
        <v>3.3637239929999998</v>
      </c>
      <c r="R315">
        <v>3.364061832</v>
      </c>
      <c r="S315">
        <v>3.3783900000017297E-4</v>
      </c>
      <c r="T315">
        <v>0.33783900000017297</v>
      </c>
    </row>
    <row r="316" spans="1:20">
      <c r="A316">
        <v>58563</v>
      </c>
      <c r="B316" t="s">
        <v>24</v>
      </c>
      <c r="C316" t="s">
        <v>25</v>
      </c>
      <c r="D316">
        <v>10711</v>
      </c>
      <c r="E316">
        <v>2.9449861049999999</v>
      </c>
      <c r="F316">
        <v>2.9457659719999998</v>
      </c>
      <c r="G316">
        <v>7.7986699999987798E-4</v>
      </c>
      <c r="H316">
        <v>0.77986699999987796</v>
      </c>
      <c r="M316">
        <v>39853</v>
      </c>
      <c r="N316" t="s">
        <v>24</v>
      </c>
      <c r="O316" t="s">
        <v>25</v>
      </c>
      <c r="P316">
        <v>10777</v>
      </c>
      <c r="Q316">
        <v>2.0462880129999999</v>
      </c>
      <c r="R316">
        <v>2.0466258530000001</v>
      </c>
      <c r="S316">
        <v>3.3784000000025501E-4</v>
      </c>
      <c r="T316">
        <v>0.33784000000025499</v>
      </c>
    </row>
    <row r="317" spans="1:20">
      <c r="A317">
        <v>59588</v>
      </c>
      <c r="B317" t="s">
        <v>24</v>
      </c>
      <c r="C317" t="s">
        <v>25</v>
      </c>
      <c r="D317">
        <v>10711</v>
      </c>
      <c r="E317">
        <v>4.6538801190000001</v>
      </c>
      <c r="F317">
        <v>4.6546599860000004</v>
      </c>
      <c r="G317">
        <v>7.7986700000032196E-4</v>
      </c>
      <c r="H317">
        <v>0.77986700000032205</v>
      </c>
      <c r="M317">
        <v>33905</v>
      </c>
      <c r="N317" t="s">
        <v>24</v>
      </c>
      <c r="O317" t="s">
        <v>25</v>
      </c>
      <c r="P317">
        <v>10975</v>
      </c>
      <c r="Q317">
        <v>3.0308048730000001</v>
      </c>
      <c r="R317">
        <v>3.03114295</v>
      </c>
      <c r="S317">
        <v>3.38076999999881E-4</v>
      </c>
      <c r="T317">
        <v>0.338076999999881</v>
      </c>
    </row>
    <row r="318" spans="1:20">
      <c r="A318">
        <v>53537</v>
      </c>
      <c r="B318" t="s">
        <v>24</v>
      </c>
      <c r="C318" t="s">
        <v>25</v>
      </c>
      <c r="D318">
        <v>10711</v>
      </c>
      <c r="E318">
        <v>6.453868151</v>
      </c>
      <c r="F318">
        <v>6.4546480180000003</v>
      </c>
      <c r="G318">
        <v>7.7986700000032196E-4</v>
      </c>
      <c r="H318">
        <v>0.77986700000032205</v>
      </c>
      <c r="M318">
        <v>33905</v>
      </c>
      <c r="N318" t="s">
        <v>24</v>
      </c>
      <c r="O318" t="s">
        <v>25</v>
      </c>
      <c r="P318">
        <v>10975</v>
      </c>
      <c r="Q318">
        <v>3.0308048730000001</v>
      </c>
      <c r="R318">
        <v>3.03114295</v>
      </c>
      <c r="S318">
        <v>3.38076999999881E-4</v>
      </c>
      <c r="T318">
        <v>0.338076999999881</v>
      </c>
    </row>
    <row r="319" spans="1:20">
      <c r="A319">
        <v>47152</v>
      </c>
      <c r="B319" t="s">
        <v>24</v>
      </c>
      <c r="C319" t="s">
        <v>25</v>
      </c>
      <c r="D319">
        <v>11635</v>
      </c>
      <c r="E319">
        <v>4.2157120700000004</v>
      </c>
      <c r="F319">
        <v>4.2164919379999999</v>
      </c>
      <c r="G319">
        <v>7.7986799999951696E-4</v>
      </c>
      <c r="H319">
        <v>0.77986799999951695</v>
      </c>
      <c r="M319">
        <v>46052</v>
      </c>
      <c r="N319" t="s">
        <v>24</v>
      </c>
      <c r="O319" t="s">
        <v>25</v>
      </c>
      <c r="P319">
        <v>10975</v>
      </c>
      <c r="Q319">
        <v>0.28773188599999999</v>
      </c>
      <c r="R319">
        <v>0.28806996299999998</v>
      </c>
      <c r="S319">
        <v>3.3807699999999203E-4</v>
      </c>
      <c r="T319">
        <v>0.33807699999999202</v>
      </c>
    </row>
    <row r="320" spans="1:20">
      <c r="A320">
        <v>56242</v>
      </c>
      <c r="B320" t="s">
        <v>24</v>
      </c>
      <c r="C320" t="s">
        <v>25</v>
      </c>
      <c r="D320">
        <v>11635</v>
      </c>
      <c r="E320">
        <v>5.2372980120000001</v>
      </c>
      <c r="F320">
        <v>5.2380781169999997</v>
      </c>
      <c r="G320">
        <v>7.8010499999958596E-4</v>
      </c>
      <c r="H320">
        <v>0.78010499999958605</v>
      </c>
      <c r="M320">
        <v>49096</v>
      </c>
      <c r="N320" t="s">
        <v>24</v>
      </c>
      <c r="O320" t="s">
        <v>25</v>
      </c>
      <c r="P320">
        <v>10975</v>
      </c>
      <c r="Q320">
        <v>0.95983695999999996</v>
      </c>
      <c r="R320">
        <v>0.96017503699999995</v>
      </c>
      <c r="S320">
        <v>3.3807699999999203E-4</v>
      </c>
      <c r="T320">
        <v>0.33807699999999202</v>
      </c>
    </row>
    <row r="321" spans="1:20">
      <c r="A321">
        <v>40723</v>
      </c>
      <c r="B321" t="s">
        <v>24</v>
      </c>
      <c r="C321" t="s">
        <v>25</v>
      </c>
      <c r="D321">
        <v>10711</v>
      </c>
      <c r="E321">
        <v>5.6300110820000002</v>
      </c>
      <c r="F321">
        <v>5.6307911869999998</v>
      </c>
      <c r="G321">
        <v>7.8010499999958596E-4</v>
      </c>
      <c r="H321">
        <v>0.78010499999958605</v>
      </c>
      <c r="M321">
        <v>51140</v>
      </c>
      <c r="N321" t="s">
        <v>24</v>
      </c>
      <c r="O321" t="s">
        <v>25</v>
      </c>
      <c r="P321">
        <v>10975</v>
      </c>
      <c r="Q321">
        <v>1.260252953</v>
      </c>
      <c r="R321">
        <v>1.2605910300000001</v>
      </c>
      <c r="S321">
        <v>3.3807700000010299E-4</v>
      </c>
      <c r="T321">
        <v>0.33807700000010299</v>
      </c>
    </row>
    <row r="322" spans="1:20">
      <c r="A322">
        <v>35934</v>
      </c>
      <c r="B322" t="s">
        <v>24</v>
      </c>
      <c r="C322" t="s">
        <v>25</v>
      </c>
      <c r="D322">
        <v>10711</v>
      </c>
      <c r="E322">
        <v>3.9645190239999999</v>
      </c>
      <c r="F322">
        <v>3.9652991289999999</v>
      </c>
      <c r="G322">
        <v>7.8010500000003005E-4</v>
      </c>
      <c r="H322">
        <v>0.78010500000003002</v>
      </c>
      <c r="M322">
        <v>40265</v>
      </c>
      <c r="N322" t="s">
        <v>24</v>
      </c>
      <c r="O322" t="s">
        <v>25</v>
      </c>
      <c r="P322">
        <v>10975</v>
      </c>
      <c r="Q322">
        <v>4.2930319309999998</v>
      </c>
      <c r="R322">
        <v>4.2933700080000001</v>
      </c>
      <c r="S322">
        <v>3.3807700000032499E-4</v>
      </c>
      <c r="T322">
        <v>0.33807700000032498</v>
      </c>
    </row>
    <row r="323" spans="1:20">
      <c r="A323">
        <v>54667</v>
      </c>
      <c r="B323" t="s">
        <v>24</v>
      </c>
      <c r="C323" t="s">
        <v>25</v>
      </c>
      <c r="D323">
        <v>10711</v>
      </c>
      <c r="E323">
        <v>4.4162859919999997</v>
      </c>
      <c r="F323">
        <v>4.4170660970000002</v>
      </c>
      <c r="G323">
        <v>7.80105000000475E-4</v>
      </c>
      <c r="H323">
        <v>0.780105000000475</v>
      </c>
      <c r="M323">
        <v>45170</v>
      </c>
      <c r="N323" t="s">
        <v>24</v>
      </c>
      <c r="O323" t="s">
        <v>25</v>
      </c>
      <c r="P323">
        <v>10843</v>
      </c>
      <c r="Q323">
        <v>0.56473684300000004</v>
      </c>
      <c r="R323">
        <v>0.56507492100000001</v>
      </c>
      <c r="S323">
        <v>3.3807799999996299E-4</v>
      </c>
      <c r="T323">
        <v>0.33807799999996302</v>
      </c>
    </row>
    <row r="324" spans="1:20">
      <c r="A324">
        <v>56436</v>
      </c>
      <c r="B324" t="s">
        <v>24</v>
      </c>
      <c r="C324" t="s">
        <v>25</v>
      </c>
      <c r="D324">
        <v>10843</v>
      </c>
      <c r="E324">
        <v>5.6142539979999997</v>
      </c>
      <c r="F324">
        <v>5.6150341030000002</v>
      </c>
      <c r="G324">
        <v>7.80105000000475E-4</v>
      </c>
      <c r="H324">
        <v>0.780105000000475</v>
      </c>
      <c r="M324">
        <v>54566</v>
      </c>
      <c r="N324" t="s">
        <v>24</v>
      </c>
      <c r="O324" t="s">
        <v>25</v>
      </c>
      <c r="P324">
        <v>10975</v>
      </c>
      <c r="Q324">
        <v>1.1890769000000001</v>
      </c>
      <c r="R324">
        <v>1.1894149780000001</v>
      </c>
      <c r="S324">
        <v>3.3807799999996299E-4</v>
      </c>
      <c r="T324">
        <v>0.33807799999996302</v>
      </c>
    </row>
    <row r="325" spans="1:20">
      <c r="A325">
        <v>37019</v>
      </c>
      <c r="B325" t="s">
        <v>24</v>
      </c>
      <c r="C325" t="s">
        <v>25</v>
      </c>
      <c r="D325">
        <v>10711</v>
      </c>
      <c r="E325">
        <v>2.4602329730000001</v>
      </c>
      <c r="F325">
        <v>2.4610130790000002</v>
      </c>
      <c r="G325">
        <v>7.80106000000113E-4</v>
      </c>
      <c r="H325">
        <v>0.78010600000011299</v>
      </c>
      <c r="M325">
        <v>45761</v>
      </c>
      <c r="N325" t="s">
        <v>24</v>
      </c>
      <c r="O325" t="s">
        <v>25</v>
      </c>
      <c r="P325">
        <v>10975</v>
      </c>
      <c r="Q325">
        <v>2.5890288350000001</v>
      </c>
      <c r="R325">
        <v>2.5893669130000001</v>
      </c>
      <c r="S325">
        <v>3.3807799999996299E-4</v>
      </c>
      <c r="T325">
        <v>0.33807799999996302</v>
      </c>
    </row>
    <row r="326" spans="1:20">
      <c r="A326">
        <v>35098</v>
      </c>
      <c r="B326" t="s">
        <v>24</v>
      </c>
      <c r="C326" t="s">
        <v>25</v>
      </c>
      <c r="D326">
        <v>10711</v>
      </c>
      <c r="E326">
        <v>2.5479369159999998</v>
      </c>
      <c r="F326">
        <v>2.5487170219999999</v>
      </c>
      <c r="G326">
        <v>7.80106000000113E-4</v>
      </c>
      <c r="H326">
        <v>0.78010600000011299</v>
      </c>
      <c r="M326">
        <v>45761</v>
      </c>
      <c r="N326" t="s">
        <v>24</v>
      </c>
      <c r="O326" t="s">
        <v>25</v>
      </c>
      <c r="P326">
        <v>10975</v>
      </c>
      <c r="Q326">
        <v>2.5890288350000001</v>
      </c>
      <c r="R326">
        <v>2.5893669130000001</v>
      </c>
      <c r="S326">
        <v>3.3807799999996299E-4</v>
      </c>
      <c r="T326">
        <v>0.33807799999996302</v>
      </c>
    </row>
    <row r="327" spans="1:20">
      <c r="A327">
        <v>46473</v>
      </c>
      <c r="B327" t="s">
        <v>24</v>
      </c>
      <c r="C327" t="s">
        <v>25</v>
      </c>
      <c r="D327">
        <v>10711</v>
      </c>
      <c r="E327">
        <v>2.7336089609999998</v>
      </c>
      <c r="F327">
        <v>2.734389067</v>
      </c>
      <c r="G327">
        <v>7.80106000000113E-4</v>
      </c>
      <c r="H327">
        <v>0.78010600000011299</v>
      </c>
      <c r="M327">
        <v>56882</v>
      </c>
      <c r="N327" t="s">
        <v>24</v>
      </c>
      <c r="O327" t="s">
        <v>25</v>
      </c>
      <c r="P327">
        <v>10975</v>
      </c>
      <c r="Q327">
        <v>1.372485876</v>
      </c>
      <c r="R327">
        <v>1.372823954</v>
      </c>
      <c r="S327">
        <v>3.3807799999996299E-4</v>
      </c>
      <c r="T327">
        <v>0.33807799999996302</v>
      </c>
    </row>
    <row r="328" spans="1:20">
      <c r="A328">
        <v>48302</v>
      </c>
      <c r="B328" t="s">
        <v>24</v>
      </c>
      <c r="C328" t="s">
        <v>25</v>
      </c>
      <c r="D328">
        <v>11635</v>
      </c>
      <c r="E328">
        <v>3.5965399740000001</v>
      </c>
      <c r="F328">
        <v>3.5973210330000001</v>
      </c>
      <c r="G328">
        <v>7.8105899999991702E-4</v>
      </c>
      <c r="H328">
        <v>0.78105899999991701</v>
      </c>
      <c r="M328">
        <v>60618</v>
      </c>
      <c r="N328" t="s">
        <v>24</v>
      </c>
      <c r="O328" t="s">
        <v>25</v>
      </c>
      <c r="P328">
        <v>10843</v>
      </c>
      <c r="Q328">
        <v>2.598573923</v>
      </c>
      <c r="R328">
        <v>2.598912001</v>
      </c>
      <c r="S328">
        <v>3.3807799999996299E-4</v>
      </c>
      <c r="T328">
        <v>0.33807799999996302</v>
      </c>
    </row>
    <row r="329" spans="1:20">
      <c r="A329">
        <v>36026</v>
      </c>
      <c r="B329" t="s">
        <v>24</v>
      </c>
      <c r="C329" t="s">
        <v>25</v>
      </c>
      <c r="D329">
        <v>10843</v>
      </c>
      <c r="E329">
        <v>3.2405869960000002</v>
      </c>
      <c r="F329">
        <v>3.2413680550000001</v>
      </c>
      <c r="G329">
        <v>7.8105899999991702E-4</v>
      </c>
      <c r="H329">
        <v>0.78105899999991701</v>
      </c>
      <c r="M329">
        <v>48221</v>
      </c>
      <c r="N329" t="s">
        <v>24</v>
      </c>
      <c r="O329" t="s">
        <v>25</v>
      </c>
      <c r="P329">
        <v>10975</v>
      </c>
      <c r="Q329">
        <v>3.0929508210000001</v>
      </c>
      <c r="R329">
        <v>3.0932898519999998</v>
      </c>
      <c r="S329">
        <v>3.3903099999976701E-4</v>
      </c>
      <c r="T329">
        <v>0.33903099999976699</v>
      </c>
    </row>
    <row r="330" spans="1:20">
      <c r="A330">
        <v>37555</v>
      </c>
      <c r="B330" t="s">
        <v>24</v>
      </c>
      <c r="C330" t="s">
        <v>25</v>
      </c>
      <c r="D330">
        <v>10843</v>
      </c>
      <c r="E330">
        <v>4.695079088</v>
      </c>
      <c r="F330">
        <v>4.6958601470000003</v>
      </c>
      <c r="G330">
        <v>7.81059000000361E-4</v>
      </c>
      <c r="H330">
        <v>0.78105900000036099</v>
      </c>
      <c r="M330">
        <v>48221</v>
      </c>
      <c r="N330" t="s">
        <v>24</v>
      </c>
      <c r="O330" t="s">
        <v>25</v>
      </c>
      <c r="P330">
        <v>10975</v>
      </c>
      <c r="Q330">
        <v>3.0929508210000001</v>
      </c>
      <c r="R330">
        <v>3.0932898519999998</v>
      </c>
      <c r="S330">
        <v>3.3903099999976701E-4</v>
      </c>
      <c r="T330">
        <v>0.33903099999976699</v>
      </c>
    </row>
    <row r="331" spans="1:20">
      <c r="A331">
        <v>53773</v>
      </c>
      <c r="B331" t="s">
        <v>24</v>
      </c>
      <c r="C331" t="s">
        <v>25</v>
      </c>
      <c r="D331">
        <v>10711</v>
      </c>
      <c r="E331">
        <v>5.2431910039999998</v>
      </c>
      <c r="F331">
        <v>5.2439720630000002</v>
      </c>
      <c r="G331">
        <v>7.81059000000361E-4</v>
      </c>
      <c r="H331">
        <v>0.78105900000036099</v>
      </c>
      <c r="M331">
        <v>46075</v>
      </c>
      <c r="N331" t="s">
        <v>24</v>
      </c>
      <c r="O331" t="s">
        <v>25</v>
      </c>
      <c r="P331">
        <v>10975</v>
      </c>
      <c r="Q331">
        <v>0.68303394299999998</v>
      </c>
      <c r="R331">
        <v>0.68337297399999997</v>
      </c>
      <c r="S331">
        <v>3.39030999999989E-4</v>
      </c>
      <c r="T331">
        <v>0.33903099999998898</v>
      </c>
    </row>
    <row r="332" spans="1:20">
      <c r="A332">
        <v>44289</v>
      </c>
      <c r="B332" t="s">
        <v>24</v>
      </c>
      <c r="C332" t="s">
        <v>25</v>
      </c>
      <c r="D332">
        <v>10843</v>
      </c>
      <c r="E332">
        <v>5.3086581229999998</v>
      </c>
      <c r="F332">
        <v>5.3094391820000002</v>
      </c>
      <c r="G332">
        <v>7.81059000000361E-4</v>
      </c>
      <c r="H332">
        <v>0.78105900000036099</v>
      </c>
      <c r="M332">
        <v>38320</v>
      </c>
      <c r="N332" t="s">
        <v>24</v>
      </c>
      <c r="O332" t="s">
        <v>25</v>
      </c>
      <c r="P332">
        <v>10975</v>
      </c>
      <c r="Q332">
        <v>3.111219883</v>
      </c>
      <c r="R332">
        <v>3.1115589140000002</v>
      </c>
      <c r="S332">
        <v>3.3903100000021099E-4</v>
      </c>
      <c r="T332">
        <v>0.33903100000021102</v>
      </c>
    </row>
    <row r="333" spans="1:20">
      <c r="A333">
        <v>50641</v>
      </c>
      <c r="B333" t="s">
        <v>24</v>
      </c>
      <c r="C333" t="s">
        <v>25</v>
      </c>
      <c r="D333">
        <v>10843</v>
      </c>
      <c r="E333">
        <v>5.5975120069999997</v>
      </c>
      <c r="F333">
        <v>5.5982930660000001</v>
      </c>
      <c r="G333">
        <v>7.81059000000361E-4</v>
      </c>
      <c r="H333">
        <v>0.78105900000036099</v>
      </c>
      <c r="M333">
        <v>38320</v>
      </c>
      <c r="N333" t="s">
        <v>24</v>
      </c>
      <c r="O333" t="s">
        <v>25</v>
      </c>
      <c r="P333">
        <v>10975</v>
      </c>
      <c r="Q333">
        <v>3.111219883</v>
      </c>
      <c r="R333">
        <v>3.1115589140000002</v>
      </c>
      <c r="S333">
        <v>3.3903100000021099E-4</v>
      </c>
      <c r="T333">
        <v>0.33903100000021102</v>
      </c>
    </row>
    <row r="334" spans="1:20">
      <c r="A334">
        <v>43809</v>
      </c>
      <c r="B334" t="s">
        <v>24</v>
      </c>
      <c r="C334" t="s">
        <v>25</v>
      </c>
      <c r="D334">
        <v>10711</v>
      </c>
      <c r="E334">
        <v>6.2159900669999999</v>
      </c>
      <c r="F334">
        <v>6.2167711260000003</v>
      </c>
      <c r="G334">
        <v>7.81059000000361E-4</v>
      </c>
      <c r="H334">
        <v>0.78105900000036099</v>
      </c>
      <c r="M334">
        <v>39999</v>
      </c>
      <c r="N334" t="s">
        <v>24</v>
      </c>
      <c r="O334" t="s">
        <v>25</v>
      </c>
      <c r="P334">
        <v>10975</v>
      </c>
      <c r="Q334">
        <v>3.1755619049999999</v>
      </c>
      <c r="R334">
        <v>3.1759009360000001</v>
      </c>
      <c r="S334">
        <v>3.3903100000021099E-4</v>
      </c>
      <c r="T334">
        <v>0.33903100000021102</v>
      </c>
    </row>
    <row r="335" spans="1:20">
      <c r="A335">
        <v>56156</v>
      </c>
      <c r="B335" t="s">
        <v>24</v>
      </c>
      <c r="C335" t="s">
        <v>25</v>
      </c>
      <c r="D335">
        <v>10843</v>
      </c>
      <c r="E335">
        <v>6.5130870339999998</v>
      </c>
      <c r="F335">
        <v>6.5138680930000001</v>
      </c>
      <c r="G335">
        <v>7.81059000000361E-4</v>
      </c>
      <c r="H335">
        <v>0.78105900000036099</v>
      </c>
      <c r="M335">
        <v>43028</v>
      </c>
      <c r="N335" t="s">
        <v>24</v>
      </c>
      <c r="O335" t="s">
        <v>25</v>
      </c>
      <c r="P335">
        <v>10975</v>
      </c>
      <c r="Q335">
        <v>1.15525794</v>
      </c>
      <c r="R335">
        <v>1.1555969719999999</v>
      </c>
      <c r="S335">
        <v>3.3903199999985002E-4</v>
      </c>
      <c r="T335">
        <v>0.33903199999985001</v>
      </c>
    </row>
    <row r="336" spans="1:20">
      <c r="A336">
        <v>59956</v>
      </c>
      <c r="B336" t="s">
        <v>24</v>
      </c>
      <c r="C336" t="s">
        <v>25</v>
      </c>
      <c r="D336">
        <v>10711</v>
      </c>
      <c r="E336">
        <v>6.5578150749999997</v>
      </c>
      <c r="F336">
        <v>6.5585961340000001</v>
      </c>
      <c r="G336">
        <v>7.81059000000361E-4</v>
      </c>
      <c r="H336">
        <v>0.78105900000036099</v>
      </c>
      <c r="M336">
        <v>33869</v>
      </c>
      <c r="N336" t="s">
        <v>24</v>
      </c>
      <c r="O336" t="s">
        <v>25</v>
      </c>
      <c r="P336">
        <v>10975</v>
      </c>
      <c r="Q336">
        <v>0.1675179</v>
      </c>
      <c r="R336">
        <v>0.16785693199999999</v>
      </c>
      <c r="S336">
        <v>3.3903199999998901E-4</v>
      </c>
      <c r="T336">
        <v>0.33903199999998901</v>
      </c>
    </row>
    <row r="337" spans="1:20">
      <c r="A337">
        <v>41347</v>
      </c>
      <c r="B337" t="s">
        <v>24</v>
      </c>
      <c r="C337" t="s">
        <v>25</v>
      </c>
      <c r="D337">
        <v>10711</v>
      </c>
      <c r="E337">
        <v>6.5595631599999997</v>
      </c>
      <c r="F337">
        <v>6.5603442190000001</v>
      </c>
      <c r="G337">
        <v>7.81059000000361E-4</v>
      </c>
      <c r="H337">
        <v>0.78105900000036099</v>
      </c>
      <c r="M337">
        <v>50219</v>
      </c>
      <c r="N337" t="s">
        <v>24</v>
      </c>
      <c r="O337" t="s">
        <v>25</v>
      </c>
      <c r="P337">
        <v>10843</v>
      </c>
      <c r="Q337">
        <v>0.72538995699999997</v>
      </c>
      <c r="R337">
        <v>0.72572898900000005</v>
      </c>
      <c r="S337">
        <v>3.3903200000007201E-4</v>
      </c>
      <c r="T337">
        <v>0.339032000000072</v>
      </c>
    </row>
    <row r="338" spans="1:20">
      <c r="A338">
        <v>56962</v>
      </c>
      <c r="B338" t="s">
        <v>24</v>
      </c>
      <c r="C338" t="s">
        <v>25</v>
      </c>
      <c r="D338">
        <v>10711</v>
      </c>
      <c r="E338">
        <v>6.6552650929999997</v>
      </c>
      <c r="F338">
        <v>6.656046152</v>
      </c>
      <c r="G338">
        <v>7.81059000000361E-4</v>
      </c>
      <c r="H338">
        <v>0.78105900000036099</v>
      </c>
      <c r="M338">
        <v>46772</v>
      </c>
      <c r="N338" t="s">
        <v>24</v>
      </c>
      <c r="O338" t="s">
        <v>25</v>
      </c>
      <c r="P338">
        <v>10777</v>
      </c>
      <c r="Q338">
        <v>3.7320559019999999</v>
      </c>
      <c r="R338">
        <v>3.7323949340000002</v>
      </c>
      <c r="S338">
        <v>3.39032000000294E-4</v>
      </c>
      <c r="T338">
        <v>0.33903200000029399</v>
      </c>
    </row>
    <row r="339" spans="1:20">
      <c r="A339">
        <v>37762</v>
      </c>
      <c r="B339" t="s">
        <v>24</v>
      </c>
      <c r="C339" t="s">
        <v>25</v>
      </c>
      <c r="D339">
        <v>10711</v>
      </c>
      <c r="E339">
        <v>8.0041141509999996</v>
      </c>
      <c r="F339">
        <v>8.0048952100000008</v>
      </c>
      <c r="G339">
        <v>7.8105900000124896E-4</v>
      </c>
      <c r="H339">
        <v>0.78105900000124895</v>
      </c>
      <c r="M339">
        <v>46772</v>
      </c>
      <c r="N339" t="s">
        <v>24</v>
      </c>
      <c r="O339" t="s">
        <v>25</v>
      </c>
      <c r="P339">
        <v>10777</v>
      </c>
      <c r="Q339">
        <v>3.7320559019999999</v>
      </c>
      <c r="R339">
        <v>3.7323949340000002</v>
      </c>
      <c r="S339">
        <v>3.39032000000294E-4</v>
      </c>
      <c r="T339">
        <v>0.33903200000029399</v>
      </c>
    </row>
    <row r="340" spans="1:20">
      <c r="A340">
        <v>45651</v>
      </c>
      <c r="B340" t="s">
        <v>24</v>
      </c>
      <c r="C340" t="s">
        <v>25</v>
      </c>
      <c r="D340">
        <v>10711</v>
      </c>
      <c r="E340">
        <v>4.7274501320000004</v>
      </c>
      <c r="F340">
        <v>4.728231192</v>
      </c>
      <c r="G340">
        <v>7.81059999999556E-4</v>
      </c>
      <c r="H340">
        <v>0.781059999999556</v>
      </c>
      <c r="M340">
        <v>56572</v>
      </c>
      <c r="N340" t="s">
        <v>24</v>
      </c>
      <c r="O340" t="s">
        <v>25</v>
      </c>
      <c r="P340">
        <v>10975</v>
      </c>
      <c r="Q340">
        <v>0.670316935</v>
      </c>
      <c r="R340">
        <v>0.67065691900000002</v>
      </c>
      <c r="S340">
        <v>3.3998400000001501E-4</v>
      </c>
      <c r="T340">
        <v>0.339984000000015</v>
      </c>
    </row>
    <row r="341" spans="1:20">
      <c r="A341">
        <v>48778</v>
      </c>
      <c r="B341" t="s">
        <v>24</v>
      </c>
      <c r="C341" t="s">
        <v>25</v>
      </c>
      <c r="D341">
        <v>10843</v>
      </c>
      <c r="E341">
        <v>5.5730240350000004</v>
      </c>
      <c r="F341">
        <v>5.5738060469999997</v>
      </c>
      <c r="G341">
        <v>7.8201199999927695E-4</v>
      </c>
      <c r="H341">
        <v>0.78201199999927695</v>
      </c>
      <c r="M341">
        <v>58412</v>
      </c>
      <c r="N341" t="s">
        <v>24</v>
      </c>
      <c r="O341" t="s">
        <v>25</v>
      </c>
      <c r="P341">
        <v>10975</v>
      </c>
      <c r="Q341">
        <v>1.6485848430000001</v>
      </c>
      <c r="R341">
        <v>1.648924828</v>
      </c>
      <c r="S341">
        <v>3.3998499999987603E-4</v>
      </c>
      <c r="T341">
        <v>0.33998499999987603</v>
      </c>
    </row>
    <row r="342" spans="1:20">
      <c r="A342">
        <v>41010</v>
      </c>
      <c r="B342" t="s">
        <v>24</v>
      </c>
      <c r="C342" t="s">
        <v>25</v>
      </c>
      <c r="D342">
        <v>10711</v>
      </c>
      <c r="E342">
        <v>3.9119520190000001</v>
      </c>
      <c r="F342">
        <v>3.9127340319999999</v>
      </c>
      <c r="G342">
        <v>7.8201299999980302E-4</v>
      </c>
      <c r="H342">
        <v>0.782012999999803</v>
      </c>
      <c r="M342">
        <v>51379</v>
      </c>
      <c r="N342" t="s">
        <v>24</v>
      </c>
      <c r="O342" t="s">
        <v>25</v>
      </c>
      <c r="P342">
        <v>10975</v>
      </c>
      <c r="Q342">
        <v>1.2140688900000001</v>
      </c>
      <c r="R342">
        <v>1.2144088749999999</v>
      </c>
      <c r="S342">
        <v>3.3998499999987603E-4</v>
      </c>
      <c r="T342">
        <v>0.33998499999987603</v>
      </c>
    </row>
    <row r="343" spans="1:20">
      <c r="A343">
        <v>50518</v>
      </c>
      <c r="B343" t="s">
        <v>24</v>
      </c>
      <c r="C343" t="s">
        <v>25</v>
      </c>
      <c r="D343">
        <v>10711</v>
      </c>
      <c r="E343">
        <v>3.110403061</v>
      </c>
      <c r="F343">
        <v>3.1111850740000002</v>
      </c>
      <c r="G343">
        <v>7.82013000000247E-4</v>
      </c>
      <c r="H343">
        <v>0.78201300000024698</v>
      </c>
      <c r="M343">
        <v>44728</v>
      </c>
      <c r="N343" t="s">
        <v>24</v>
      </c>
      <c r="O343" t="s">
        <v>25</v>
      </c>
      <c r="P343">
        <v>10975</v>
      </c>
      <c r="Q343">
        <v>0.3125</v>
      </c>
      <c r="R343">
        <v>0.31283998499999999</v>
      </c>
      <c r="S343">
        <v>3.3998499999998699E-4</v>
      </c>
      <c r="T343">
        <v>0.33998499999998699</v>
      </c>
    </row>
    <row r="344" spans="1:20">
      <c r="A344">
        <v>35973</v>
      </c>
      <c r="B344" t="s">
        <v>24</v>
      </c>
      <c r="C344" t="s">
        <v>25</v>
      </c>
      <c r="D344">
        <v>10711</v>
      </c>
      <c r="E344">
        <v>4.0557250979999999</v>
      </c>
      <c r="F344">
        <v>4.0565071110000002</v>
      </c>
      <c r="G344">
        <v>7.82013000000247E-4</v>
      </c>
      <c r="H344">
        <v>0.78201300000024698</v>
      </c>
      <c r="M344">
        <v>59209</v>
      </c>
      <c r="N344" t="s">
        <v>24</v>
      </c>
      <c r="O344" t="s">
        <v>25</v>
      </c>
      <c r="P344">
        <v>10975</v>
      </c>
      <c r="Q344">
        <v>2.3182549479999999</v>
      </c>
      <c r="R344">
        <v>2.3185958860000002</v>
      </c>
      <c r="S344">
        <v>3.4093800000034499E-4</v>
      </c>
      <c r="T344">
        <v>0.34093800000034502</v>
      </c>
    </row>
    <row r="345" spans="1:20">
      <c r="A345">
        <v>50244</v>
      </c>
      <c r="B345" t="s">
        <v>24</v>
      </c>
      <c r="C345" t="s">
        <v>25</v>
      </c>
      <c r="D345">
        <v>10711</v>
      </c>
      <c r="E345">
        <v>4.1486740109999998</v>
      </c>
      <c r="F345">
        <v>4.149456024</v>
      </c>
      <c r="G345">
        <v>7.82013000000247E-4</v>
      </c>
      <c r="H345">
        <v>0.78201300000024698</v>
      </c>
      <c r="M345">
        <v>47785</v>
      </c>
      <c r="N345" t="s">
        <v>24</v>
      </c>
      <c r="O345" t="s">
        <v>25</v>
      </c>
      <c r="P345">
        <v>10975</v>
      </c>
      <c r="Q345">
        <v>2.7238359449999998</v>
      </c>
      <c r="R345">
        <v>2.7241768839999998</v>
      </c>
      <c r="S345">
        <v>3.4093899999998402E-4</v>
      </c>
      <c r="T345">
        <v>0.340938999999984</v>
      </c>
    </row>
    <row r="346" spans="1:20">
      <c r="A346">
        <v>47430</v>
      </c>
      <c r="B346" t="s">
        <v>24</v>
      </c>
      <c r="C346" t="s">
        <v>25</v>
      </c>
      <c r="D346">
        <v>10843</v>
      </c>
      <c r="E346">
        <v>4.1806590559999997</v>
      </c>
      <c r="F346">
        <v>4.1814410689999999</v>
      </c>
      <c r="G346">
        <v>7.82013000000247E-4</v>
      </c>
      <c r="H346">
        <v>0.78201300000024698</v>
      </c>
      <c r="M346">
        <v>47785</v>
      </c>
      <c r="N346" t="s">
        <v>24</v>
      </c>
      <c r="O346" t="s">
        <v>25</v>
      </c>
      <c r="P346">
        <v>10975</v>
      </c>
      <c r="Q346">
        <v>2.7238359449999998</v>
      </c>
      <c r="R346">
        <v>2.7241768839999998</v>
      </c>
      <c r="S346">
        <v>3.4093899999998402E-4</v>
      </c>
      <c r="T346">
        <v>0.340938999999984</v>
      </c>
    </row>
    <row r="347" spans="1:20">
      <c r="A347">
        <v>50373</v>
      </c>
      <c r="B347" t="s">
        <v>24</v>
      </c>
      <c r="C347" t="s">
        <v>25</v>
      </c>
      <c r="D347">
        <v>10711</v>
      </c>
      <c r="E347">
        <v>4.8145029539999999</v>
      </c>
      <c r="F347">
        <v>4.8152849670000002</v>
      </c>
      <c r="G347">
        <v>7.82013000000247E-4</v>
      </c>
      <c r="H347">
        <v>0.78201300000024698</v>
      </c>
      <c r="M347">
        <v>44339</v>
      </c>
      <c r="N347" t="s">
        <v>24</v>
      </c>
      <c r="O347" t="s">
        <v>25</v>
      </c>
      <c r="P347">
        <v>10975</v>
      </c>
      <c r="Q347">
        <v>3.921159029</v>
      </c>
      <c r="R347">
        <v>3.921499968</v>
      </c>
      <c r="S347">
        <v>3.4093899999998402E-4</v>
      </c>
      <c r="T347">
        <v>0.340938999999984</v>
      </c>
    </row>
    <row r="348" spans="1:20">
      <c r="A348">
        <v>56578</v>
      </c>
      <c r="B348" t="s">
        <v>24</v>
      </c>
      <c r="C348" t="s">
        <v>25</v>
      </c>
      <c r="D348">
        <v>10843</v>
      </c>
      <c r="E348">
        <v>6.1012971399999998</v>
      </c>
      <c r="F348">
        <v>6.102079153</v>
      </c>
      <c r="G348">
        <v>7.82013000000247E-4</v>
      </c>
      <c r="H348">
        <v>0.78201300000024698</v>
      </c>
      <c r="M348">
        <v>50715</v>
      </c>
      <c r="N348" t="s">
        <v>24</v>
      </c>
      <c r="O348" t="s">
        <v>25</v>
      </c>
      <c r="P348">
        <v>10975</v>
      </c>
      <c r="Q348">
        <v>4.0141520499999999</v>
      </c>
      <c r="R348">
        <v>4.0144929889999998</v>
      </c>
      <c r="S348">
        <v>3.4093899999998402E-4</v>
      </c>
      <c r="T348">
        <v>0.340938999999984</v>
      </c>
    </row>
    <row r="349" spans="1:20">
      <c r="A349">
        <v>42484</v>
      </c>
      <c r="B349" t="s">
        <v>24</v>
      </c>
      <c r="C349" t="s">
        <v>25</v>
      </c>
      <c r="D349">
        <v>10843</v>
      </c>
      <c r="E349">
        <v>7.8736810679999998</v>
      </c>
      <c r="F349">
        <v>7.874463081</v>
      </c>
      <c r="G349">
        <v>7.82013000000247E-4</v>
      </c>
      <c r="H349">
        <v>0.78201300000024698</v>
      </c>
      <c r="M349">
        <v>33434</v>
      </c>
      <c r="N349" t="s">
        <v>24</v>
      </c>
      <c r="O349" t="s">
        <v>25</v>
      </c>
      <c r="P349">
        <v>10975</v>
      </c>
      <c r="Q349">
        <v>1.973430872</v>
      </c>
      <c r="R349">
        <v>1.9737720489999999</v>
      </c>
      <c r="S349">
        <v>3.4117699999991399E-4</v>
      </c>
      <c r="T349">
        <v>0.34117699999991402</v>
      </c>
    </row>
    <row r="350" spans="1:20">
      <c r="A350">
        <v>50475</v>
      </c>
      <c r="B350" t="s">
        <v>24</v>
      </c>
      <c r="C350" t="s">
        <v>25</v>
      </c>
      <c r="D350">
        <v>10843</v>
      </c>
      <c r="E350">
        <v>7.9351460930000002</v>
      </c>
      <c r="F350">
        <v>7.9359281060000004</v>
      </c>
      <c r="G350">
        <v>7.82013000000247E-4</v>
      </c>
      <c r="H350">
        <v>0.78201300000024698</v>
      </c>
      <c r="M350">
        <v>44186</v>
      </c>
      <c r="N350" t="s">
        <v>24</v>
      </c>
      <c r="O350" t="s">
        <v>25</v>
      </c>
      <c r="P350">
        <v>10843</v>
      </c>
      <c r="Q350">
        <v>0.51800084099999999</v>
      </c>
      <c r="R350">
        <v>0.51834201800000002</v>
      </c>
      <c r="S350">
        <v>3.4117700000002501E-4</v>
      </c>
      <c r="T350">
        <v>0.34117700000002499</v>
      </c>
    </row>
    <row r="351" spans="1:20">
      <c r="A351">
        <v>51312</v>
      </c>
      <c r="B351" t="s">
        <v>24</v>
      </c>
      <c r="C351" t="s">
        <v>25</v>
      </c>
      <c r="D351">
        <v>10645</v>
      </c>
      <c r="E351">
        <v>8.066132069</v>
      </c>
      <c r="F351">
        <v>8.0669150349999992</v>
      </c>
      <c r="G351">
        <v>7.8296599999916295E-4</v>
      </c>
      <c r="H351">
        <v>0.78296599999916305</v>
      </c>
      <c r="M351">
        <v>37674</v>
      </c>
      <c r="N351" t="s">
        <v>24</v>
      </c>
      <c r="O351" t="s">
        <v>25</v>
      </c>
      <c r="P351">
        <v>10975</v>
      </c>
      <c r="Q351">
        <v>0.90574288400000003</v>
      </c>
      <c r="R351">
        <v>0.90608406100000005</v>
      </c>
      <c r="S351">
        <v>3.4117700000002501E-4</v>
      </c>
      <c r="T351">
        <v>0.34117700000002499</v>
      </c>
    </row>
    <row r="352" spans="1:20">
      <c r="A352">
        <v>53791</v>
      </c>
      <c r="B352" t="s">
        <v>24</v>
      </c>
      <c r="C352" t="s">
        <v>25</v>
      </c>
      <c r="D352">
        <v>10711</v>
      </c>
      <c r="E352">
        <v>4.2608680730000001</v>
      </c>
      <c r="F352">
        <v>4.2616510390000002</v>
      </c>
      <c r="G352">
        <v>7.8296600000005102E-4</v>
      </c>
      <c r="H352">
        <v>0.78296600000005101</v>
      </c>
      <c r="M352">
        <v>56776</v>
      </c>
      <c r="N352" t="s">
        <v>24</v>
      </c>
      <c r="O352" t="s">
        <v>25</v>
      </c>
      <c r="P352">
        <v>10975</v>
      </c>
      <c r="Q352">
        <v>1.1662378309999999</v>
      </c>
      <c r="R352">
        <v>1.166579008</v>
      </c>
      <c r="S352">
        <v>3.4117700000013598E-4</v>
      </c>
      <c r="T352">
        <v>0.34117700000013601</v>
      </c>
    </row>
    <row r="353" spans="1:20">
      <c r="A353">
        <v>48739</v>
      </c>
      <c r="B353" t="s">
        <v>24</v>
      </c>
      <c r="C353" t="s">
        <v>25</v>
      </c>
      <c r="D353">
        <v>10711</v>
      </c>
      <c r="E353">
        <v>4.4700319769999997</v>
      </c>
      <c r="F353">
        <v>4.4708149429999997</v>
      </c>
      <c r="G353">
        <v>7.8296600000005102E-4</v>
      </c>
      <c r="H353">
        <v>0.78296600000005101</v>
      </c>
      <c r="M353">
        <v>50560</v>
      </c>
      <c r="N353" t="s">
        <v>24</v>
      </c>
      <c r="O353" t="s">
        <v>25</v>
      </c>
      <c r="P353">
        <v>10975</v>
      </c>
      <c r="Q353">
        <v>1.364786863</v>
      </c>
      <c r="R353">
        <v>1.3651280400000001</v>
      </c>
      <c r="S353">
        <v>3.4117700000013598E-4</v>
      </c>
      <c r="T353">
        <v>0.34117700000013601</v>
      </c>
    </row>
    <row r="354" spans="1:20">
      <c r="A354">
        <v>36555</v>
      </c>
      <c r="B354" t="s">
        <v>24</v>
      </c>
      <c r="C354" t="s">
        <v>25</v>
      </c>
      <c r="D354">
        <v>10711</v>
      </c>
      <c r="E354">
        <v>6.0618181230000001</v>
      </c>
      <c r="F354">
        <v>6.0626010890000002</v>
      </c>
      <c r="G354">
        <v>7.8296600000005102E-4</v>
      </c>
      <c r="H354">
        <v>0.78296600000005101</v>
      </c>
      <c r="M354">
        <v>48207</v>
      </c>
      <c r="N354" t="s">
        <v>24</v>
      </c>
      <c r="O354" t="s">
        <v>25</v>
      </c>
      <c r="P354">
        <v>10975</v>
      </c>
      <c r="Q354">
        <v>3.0099098679999998</v>
      </c>
      <c r="R354">
        <v>3.010251045</v>
      </c>
      <c r="S354">
        <v>3.4117700000013598E-4</v>
      </c>
      <c r="T354">
        <v>0.34117700000013601</v>
      </c>
    </row>
    <row r="355" spans="1:20">
      <c r="A355">
        <v>52489</v>
      </c>
      <c r="B355" t="s">
        <v>24</v>
      </c>
      <c r="C355" t="s">
        <v>25</v>
      </c>
      <c r="D355">
        <v>10711</v>
      </c>
      <c r="E355">
        <v>7.7987670900000001</v>
      </c>
      <c r="F355">
        <v>7.7995500560000002</v>
      </c>
      <c r="G355">
        <v>7.8296600000005102E-4</v>
      </c>
      <c r="H355">
        <v>0.78296600000005101</v>
      </c>
      <c r="M355">
        <v>48207</v>
      </c>
      <c r="N355" t="s">
        <v>24</v>
      </c>
      <c r="O355" t="s">
        <v>25</v>
      </c>
      <c r="P355">
        <v>10975</v>
      </c>
      <c r="Q355">
        <v>3.0099098679999998</v>
      </c>
      <c r="R355">
        <v>3.010251045</v>
      </c>
      <c r="S355">
        <v>3.4117700000013598E-4</v>
      </c>
      <c r="T355">
        <v>0.34117700000013601</v>
      </c>
    </row>
    <row r="356" spans="1:20">
      <c r="A356">
        <v>50374</v>
      </c>
      <c r="B356" t="s">
        <v>24</v>
      </c>
      <c r="C356" t="s">
        <v>25</v>
      </c>
      <c r="D356">
        <v>10711</v>
      </c>
      <c r="E356">
        <v>7.9611320499999998</v>
      </c>
      <c r="F356">
        <v>7.9619150159999998</v>
      </c>
      <c r="G356">
        <v>7.8296600000005102E-4</v>
      </c>
      <c r="H356">
        <v>0.78296600000005101</v>
      </c>
      <c r="M356">
        <v>48395</v>
      </c>
      <c r="N356" t="s">
        <v>24</v>
      </c>
      <c r="O356" t="s">
        <v>25</v>
      </c>
      <c r="P356">
        <v>10975</v>
      </c>
      <c r="Q356">
        <v>1.8668458459999999</v>
      </c>
      <c r="R356">
        <v>1.8671870230000001</v>
      </c>
      <c r="S356">
        <v>3.4117700000013598E-4</v>
      </c>
      <c r="T356">
        <v>0.34117700000013601</v>
      </c>
    </row>
    <row r="357" spans="1:20">
      <c r="A357">
        <v>57714</v>
      </c>
      <c r="B357" t="s">
        <v>24</v>
      </c>
      <c r="C357" t="s">
        <v>25</v>
      </c>
      <c r="D357">
        <v>10711</v>
      </c>
      <c r="E357">
        <v>5.0061430930000004</v>
      </c>
      <c r="F357">
        <v>5.0069260599999996</v>
      </c>
      <c r="G357">
        <v>7.8296699999924602E-4</v>
      </c>
      <c r="H357">
        <v>0.78296699999924602</v>
      </c>
      <c r="M357">
        <v>58401</v>
      </c>
      <c r="N357" t="s">
        <v>24</v>
      </c>
      <c r="O357" t="s">
        <v>25</v>
      </c>
      <c r="P357">
        <v>10975</v>
      </c>
      <c r="Q357">
        <v>0.18821001100000001</v>
      </c>
      <c r="R357">
        <v>0.18855190299999999</v>
      </c>
      <c r="S357">
        <v>3.41891999999982E-4</v>
      </c>
      <c r="T357">
        <v>0.34189199999998199</v>
      </c>
    </row>
    <row r="358" spans="1:20">
      <c r="A358">
        <v>60324</v>
      </c>
      <c r="B358" t="s">
        <v>24</v>
      </c>
      <c r="C358" t="s">
        <v>25</v>
      </c>
      <c r="D358">
        <v>10711</v>
      </c>
      <c r="E358">
        <v>6.2547869680000003</v>
      </c>
      <c r="F358">
        <v>6.2555699349999996</v>
      </c>
      <c r="G358">
        <v>7.8296699999924602E-4</v>
      </c>
      <c r="H358">
        <v>0.78296699999924602</v>
      </c>
      <c r="M358">
        <v>33382</v>
      </c>
      <c r="N358" t="s">
        <v>24</v>
      </c>
      <c r="O358" t="s">
        <v>25</v>
      </c>
      <c r="P358">
        <v>10843</v>
      </c>
      <c r="Q358">
        <v>0.146188021</v>
      </c>
      <c r="R358">
        <v>0.14652991300000001</v>
      </c>
      <c r="S358">
        <v>3.4189200000000997E-4</v>
      </c>
      <c r="T358">
        <v>0.34189200000001002</v>
      </c>
    </row>
    <row r="359" spans="1:20">
      <c r="A359">
        <v>39394</v>
      </c>
      <c r="B359" t="s">
        <v>24</v>
      </c>
      <c r="C359" t="s">
        <v>25</v>
      </c>
      <c r="D359">
        <v>11635</v>
      </c>
      <c r="E359">
        <v>3.5338320730000001</v>
      </c>
      <c r="F359">
        <v>3.5346150399999998</v>
      </c>
      <c r="G359">
        <v>7.8296699999969E-4</v>
      </c>
      <c r="H359">
        <v>0.78296699999968999</v>
      </c>
      <c r="M359">
        <v>41147</v>
      </c>
      <c r="N359" t="s">
        <v>24</v>
      </c>
      <c r="O359" t="s">
        <v>25</v>
      </c>
      <c r="P359">
        <v>10975</v>
      </c>
      <c r="Q359">
        <v>1.587383032</v>
      </c>
      <c r="R359">
        <v>1.587724924</v>
      </c>
      <c r="S359">
        <v>3.4189200000000997E-4</v>
      </c>
      <c r="T359">
        <v>0.34189200000001002</v>
      </c>
    </row>
    <row r="360" spans="1:20">
      <c r="A360">
        <v>46229</v>
      </c>
      <c r="B360" t="s">
        <v>24</v>
      </c>
      <c r="C360" t="s">
        <v>25</v>
      </c>
      <c r="D360">
        <v>10711</v>
      </c>
      <c r="E360">
        <v>3.7912640569999998</v>
      </c>
      <c r="F360">
        <v>3.7920470239999999</v>
      </c>
      <c r="G360">
        <v>7.8296700000013398E-4</v>
      </c>
      <c r="H360">
        <v>0.78296700000013397</v>
      </c>
      <c r="M360">
        <v>55367</v>
      </c>
      <c r="N360" t="s">
        <v>24</v>
      </c>
      <c r="O360" t="s">
        <v>25</v>
      </c>
      <c r="P360">
        <v>10777</v>
      </c>
      <c r="Q360">
        <v>4.1243970389999998</v>
      </c>
      <c r="R360">
        <v>4.1247389319999996</v>
      </c>
      <c r="S360">
        <v>3.4189299999987099E-4</v>
      </c>
      <c r="T360">
        <v>0.34189299999987099</v>
      </c>
    </row>
    <row r="361" spans="1:20">
      <c r="A361">
        <v>33451</v>
      </c>
      <c r="B361" t="s">
        <v>24</v>
      </c>
      <c r="C361" t="s">
        <v>25</v>
      </c>
      <c r="D361">
        <v>10711</v>
      </c>
      <c r="E361">
        <v>4.2722940439999997</v>
      </c>
      <c r="F361">
        <v>4.2730770109999998</v>
      </c>
      <c r="G361">
        <v>7.8296700000013398E-4</v>
      </c>
      <c r="H361">
        <v>0.78296700000013397</v>
      </c>
      <c r="M361">
        <v>44712</v>
      </c>
      <c r="N361" t="s">
        <v>24</v>
      </c>
      <c r="O361" t="s">
        <v>25</v>
      </c>
      <c r="P361">
        <v>10843</v>
      </c>
      <c r="Q361">
        <v>2.8951859469999999</v>
      </c>
      <c r="R361">
        <v>2.8955278400000002</v>
      </c>
      <c r="S361">
        <v>3.4189300000031498E-4</v>
      </c>
      <c r="T361">
        <v>0.34189300000031497</v>
      </c>
    </row>
    <row r="362" spans="1:20">
      <c r="A362">
        <v>36140</v>
      </c>
      <c r="B362" t="s">
        <v>24</v>
      </c>
      <c r="C362" t="s">
        <v>25</v>
      </c>
      <c r="D362">
        <v>10711</v>
      </c>
      <c r="E362">
        <v>4.8204021450000001</v>
      </c>
      <c r="F362">
        <v>4.8211851120000002</v>
      </c>
      <c r="G362">
        <v>7.8296700000013398E-4</v>
      </c>
      <c r="H362">
        <v>0.78296700000013397</v>
      </c>
      <c r="M362">
        <v>44712</v>
      </c>
      <c r="N362" t="s">
        <v>24</v>
      </c>
      <c r="O362" t="s">
        <v>25</v>
      </c>
      <c r="P362">
        <v>10843</v>
      </c>
      <c r="Q362">
        <v>2.8951859469999999</v>
      </c>
      <c r="R362">
        <v>2.8955278400000002</v>
      </c>
      <c r="S362">
        <v>3.4189300000031498E-4</v>
      </c>
      <c r="T362">
        <v>0.34189300000031497</v>
      </c>
    </row>
    <row r="363" spans="1:20">
      <c r="A363">
        <v>53480</v>
      </c>
      <c r="B363" t="s">
        <v>24</v>
      </c>
      <c r="C363" t="s">
        <v>25</v>
      </c>
      <c r="D363">
        <v>10711</v>
      </c>
      <c r="E363">
        <v>5.7102181910000001</v>
      </c>
      <c r="F363">
        <v>5.7110011580000002</v>
      </c>
      <c r="G363">
        <v>7.8296700000013398E-4</v>
      </c>
      <c r="H363">
        <v>0.78296700000013397</v>
      </c>
      <c r="M363">
        <v>33354</v>
      </c>
      <c r="N363" t="s">
        <v>24</v>
      </c>
      <c r="O363" t="s">
        <v>25</v>
      </c>
      <c r="P363">
        <v>10975</v>
      </c>
      <c r="Q363">
        <v>3.922700882</v>
      </c>
      <c r="R363">
        <v>3.923043013</v>
      </c>
      <c r="S363">
        <v>3.4213100000002301E-4</v>
      </c>
      <c r="T363">
        <v>0.342131000000023</v>
      </c>
    </row>
    <row r="364" spans="1:20">
      <c r="A364">
        <v>52189</v>
      </c>
      <c r="B364" t="s">
        <v>24</v>
      </c>
      <c r="C364" t="s">
        <v>25</v>
      </c>
      <c r="D364">
        <v>10843</v>
      </c>
      <c r="E364">
        <v>6.3331830499999997</v>
      </c>
      <c r="F364">
        <v>6.3339660169999998</v>
      </c>
      <c r="G364">
        <v>7.8296700000013398E-4</v>
      </c>
      <c r="H364">
        <v>0.78296700000013397</v>
      </c>
      <c r="M364">
        <v>36561</v>
      </c>
      <c r="N364" t="s">
        <v>24</v>
      </c>
      <c r="O364" t="s">
        <v>25</v>
      </c>
      <c r="P364">
        <v>10975</v>
      </c>
      <c r="Q364">
        <v>0.73972892800000001</v>
      </c>
      <c r="R364">
        <v>0.74007201199999995</v>
      </c>
      <c r="S364">
        <v>3.4308399999993799E-4</v>
      </c>
      <c r="T364">
        <v>0.34308399999993799</v>
      </c>
    </row>
    <row r="365" spans="1:20">
      <c r="A365">
        <v>34402</v>
      </c>
      <c r="B365" t="s">
        <v>24</v>
      </c>
      <c r="C365" t="s">
        <v>25</v>
      </c>
      <c r="D365">
        <v>10843</v>
      </c>
      <c r="E365">
        <v>7.5274550910000002</v>
      </c>
      <c r="F365">
        <v>7.5282380580000003</v>
      </c>
      <c r="G365">
        <v>7.8296700000013398E-4</v>
      </c>
      <c r="H365">
        <v>0.78296700000013397</v>
      </c>
      <c r="M365">
        <v>50847</v>
      </c>
      <c r="N365" t="s">
        <v>24</v>
      </c>
      <c r="O365" t="s">
        <v>25</v>
      </c>
      <c r="P365">
        <v>10975</v>
      </c>
      <c r="Q365">
        <v>0.32486987099999998</v>
      </c>
      <c r="R365">
        <v>0.32521295500000003</v>
      </c>
      <c r="S365">
        <v>3.4308400000004902E-4</v>
      </c>
      <c r="T365">
        <v>0.34308400000004902</v>
      </c>
    </row>
    <row r="366" spans="1:20">
      <c r="A366">
        <v>32819</v>
      </c>
      <c r="B366" t="s">
        <v>24</v>
      </c>
      <c r="C366" t="s">
        <v>25</v>
      </c>
      <c r="D366">
        <v>10843</v>
      </c>
      <c r="E366">
        <v>3.607857943</v>
      </c>
      <c r="F366">
        <v>3.6086411479999998</v>
      </c>
      <c r="G366">
        <v>7.8320499999984196E-4</v>
      </c>
      <c r="H366">
        <v>0.78320499999984206</v>
      </c>
      <c r="M366">
        <v>48557</v>
      </c>
      <c r="N366" t="s">
        <v>24</v>
      </c>
      <c r="O366" t="s">
        <v>25</v>
      </c>
      <c r="P366">
        <v>10843</v>
      </c>
      <c r="Q366">
        <v>2.8509168620000001</v>
      </c>
      <c r="R366">
        <v>2.851259947</v>
      </c>
      <c r="S366">
        <v>3.4308499999990901E-4</v>
      </c>
      <c r="T366">
        <v>0.34308499999990899</v>
      </c>
    </row>
    <row r="367" spans="1:20">
      <c r="A367">
        <v>37483</v>
      </c>
      <c r="B367" t="s">
        <v>24</v>
      </c>
      <c r="C367" t="s">
        <v>25</v>
      </c>
      <c r="D367">
        <v>11635</v>
      </c>
      <c r="E367">
        <v>5.2396159170000001</v>
      </c>
      <c r="F367">
        <v>5.2403991220000004</v>
      </c>
      <c r="G367">
        <v>7.8320500000028605E-4</v>
      </c>
      <c r="H367">
        <v>0.78320500000028603</v>
      </c>
      <c r="M367">
        <v>48557</v>
      </c>
      <c r="N367" t="s">
        <v>24</v>
      </c>
      <c r="O367" t="s">
        <v>25</v>
      </c>
      <c r="P367">
        <v>10843</v>
      </c>
      <c r="Q367">
        <v>2.8509168620000001</v>
      </c>
      <c r="R367">
        <v>2.851259947</v>
      </c>
      <c r="S367">
        <v>3.4308499999990901E-4</v>
      </c>
      <c r="T367">
        <v>0.34308499999990899</v>
      </c>
    </row>
    <row r="368" spans="1:20">
      <c r="A368">
        <v>38029</v>
      </c>
      <c r="B368" t="s">
        <v>24</v>
      </c>
      <c r="C368" t="s">
        <v>25</v>
      </c>
      <c r="D368">
        <v>10843</v>
      </c>
      <c r="E368">
        <v>3.2460849289999998</v>
      </c>
      <c r="F368">
        <v>3.2468681340000001</v>
      </c>
      <c r="G368">
        <v>7.8320500000028605E-4</v>
      </c>
      <c r="H368">
        <v>0.78320500000028603</v>
      </c>
      <c r="M368">
        <v>42148</v>
      </c>
      <c r="N368" t="s">
        <v>24</v>
      </c>
      <c r="O368" t="s">
        <v>25</v>
      </c>
      <c r="P368">
        <v>10975</v>
      </c>
      <c r="Q368">
        <v>0.40598583199999999</v>
      </c>
      <c r="R368">
        <v>0.40632891700000001</v>
      </c>
      <c r="S368">
        <v>3.4308500000001998E-4</v>
      </c>
      <c r="T368">
        <v>0.34308500000002001</v>
      </c>
    </row>
    <row r="369" spans="1:20">
      <c r="A369">
        <v>34002</v>
      </c>
      <c r="B369" t="s">
        <v>24</v>
      </c>
      <c r="C369" t="s">
        <v>25</v>
      </c>
      <c r="D369">
        <v>10711</v>
      </c>
      <c r="E369">
        <v>4.9586710930000004</v>
      </c>
      <c r="F369">
        <v>4.9594550130000004</v>
      </c>
      <c r="G369">
        <v>7.83919999999938E-4</v>
      </c>
      <c r="H369">
        <v>0.783919999999938</v>
      </c>
      <c r="M369">
        <v>35699</v>
      </c>
      <c r="N369" t="s">
        <v>24</v>
      </c>
      <c r="O369" t="s">
        <v>25</v>
      </c>
      <c r="P369">
        <v>10777</v>
      </c>
      <c r="Q369">
        <v>3.6446809770000002</v>
      </c>
      <c r="R369">
        <v>3.6450250149999999</v>
      </c>
      <c r="S369">
        <v>3.4403799999971303E-4</v>
      </c>
      <c r="T369">
        <v>0.34403799999971302</v>
      </c>
    </row>
    <row r="370" spans="1:20">
      <c r="A370">
        <v>43326</v>
      </c>
      <c r="B370" t="s">
        <v>24</v>
      </c>
      <c r="C370" t="s">
        <v>25</v>
      </c>
      <c r="D370">
        <v>10711</v>
      </c>
      <c r="E370">
        <v>5.9931011200000004</v>
      </c>
      <c r="F370">
        <v>5.9938850400000003</v>
      </c>
      <c r="G370">
        <v>7.83919999999938E-4</v>
      </c>
      <c r="H370">
        <v>0.783919999999938</v>
      </c>
      <c r="M370">
        <v>35699</v>
      </c>
      <c r="N370" t="s">
        <v>24</v>
      </c>
      <c r="O370" t="s">
        <v>25</v>
      </c>
      <c r="P370">
        <v>10777</v>
      </c>
      <c r="Q370">
        <v>3.6446809770000002</v>
      </c>
      <c r="R370">
        <v>3.6450250149999999</v>
      </c>
      <c r="S370">
        <v>3.4403799999971303E-4</v>
      </c>
      <c r="T370">
        <v>0.34403799999971302</v>
      </c>
    </row>
    <row r="371" spans="1:20">
      <c r="A371">
        <v>45111</v>
      </c>
      <c r="B371" t="s">
        <v>24</v>
      </c>
      <c r="C371" t="s">
        <v>25</v>
      </c>
      <c r="D371">
        <v>10711</v>
      </c>
      <c r="E371">
        <v>6.2314801219999998</v>
      </c>
      <c r="F371">
        <v>6.2322640419999997</v>
      </c>
      <c r="G371">
        <v>7.83919999999938E-4</v>
      </c>
      <c r="H371">
        <v>0.783919999999938</v>
      </c>
      <c r="M371">
        <v>59222</v>
      </c>
      <c r="N371" t="s">
        <v>24</v>
      </c>
      <c r="O371" t="s">
        <v>25</v>
      </c>
      <c r="P371">
        <v>10975</v>
      </c>
      <c r="Q371">
        <v>1.025997877</v>
      </c>
      <c r="R371">
        <v>1.0263419149999999</v>
      </c>
      <c r="S371">
        <v>3.4403799999993502E-4</v>
      </c>
      <c r="T371">
        <v>0.34403799999993501</v>
      </c>
    </row>
    <row r="372" spans="1:20">
      <c r="A372">
        <v>46776</v>
      </c>
      <c r="B372" t="s">
        <v>24</v>
      </c>
      <c r="C372" t="s">
        <v>25</v>
      </c>
      <c r="D372">
        <v>10711</v>
      </c>
      <c r="E372">
        <v>6.4391260150000003</v>
      </c>
      <c r="F372">
        <v>6.4399101730000003</v>
      </c>
      <c r="G372">
        <v>7.8415800000008996E-4</v>
      </c>
      <c r="H372">
        <v>0.78415800000008995</v>
      </c>
      <c r="M372">
        <v>35719</v>
      </c>
      <c r="N372" t="s">
        <v>24</v>
      </c>
      <c r="O372" t="s">
        <v>25</v>
      </c>
      <c r="P372">
        <v>10975</v>
      </c>
      <c r="Q372">
        <v>1.4455318450000001</v>
      </c>
      <c r="R372">
        <v>1.445875883</v>
      </c>
      <c r="S372">
        <v>3.4403799999993502E-4</v>
      </c>
      <c r="T372">
        <v>0.34403799999993501</v>
      </c>
    </row>
    <row r="373" spans="1:20">
      <c r="A373">
        <v>58269</v>
      </c>
      <c r="B373" t="s">
        <v>24</v>
      </c>
      <c r="C373" t="s">
        <v>25</v>
      </c>
      <c r="D373">
        <v>10843</v>
      </c>
      <c r="E373">
        <v>7.5729269979999998</v>
      </c>
      <c r="F373">
        <v>7.573711157</v>
      </c>
      <c r="G373">
        <v>7.8415900000017302E-4</v>
      </c>
      <c r="H373">
        <v>0.78415900000017302</v>
      </c>
      <c r="M373">
        <v>54502</v>
      </c>
      <c r="N373" t="s">
        <v>24</v>
      </c>
      <c r="O373" t="s">
        <v>25</v>
      </c>
      <c r="P373">
        <v>10975</v>
      </c>
      <c r="Q373">
        <v>0.113523006</v>
      </c>
      <c r="R373">
        <v>0.113867044</v>
      </c>
      <c r="S373">
        <v>3.4403800000000403E-4</v>
      </c>
      <c r="T373">
        <v>0.34403800000000401</v>
      </c>
    </row>
    <row r="374" spans="1:20">
      <c r="A374">
        <v>51780</v>
      </c>
      <c r="B374" t="s">
        <v>24</v>
      </c>
      <c r="C374" t="s">
        <v>25</v>
      </c>
      <c r="D374">
        <v>10711</v>
      </c>
      <c r="E374">
        <v>3.9535291190000001</v>
      </c>
      <c r="F374">
        <v>3.954313993</v>
      </c>
      <c r="G374">
        <v>7.84873999999824E-4</v>
      </c>
      <c r="H374">
        <v>0.78487399999982399</v>
      </c>
      <c r="M374">
        <v>51411</v>
      </c>
      <c r="N374" t="s">
        <v>24</v>
      </c>
      <c r="O374" t="s">
        <v>25</v>
      </c>
      <c r="P374">
        <v>10975</v>
      </c>
      <c r="Q374">
        <v>2.7343039509999998</v>
      </c>
      <c r="R374">
        <v>2.7346479889999999</v>
      </c>
      <c r="S374">
        <v>3.4403800000015701E-4</v>
      </c>
      <c r="T374">
        <v>0.344038000000157</v>
      </c>
    </row>
    <row r="375" spans="1:20">
      <c r="A375">
        <v>36855</v>
      </c>
      <c r="B375" t="s">
        <v>24</v>
      </c>
      <c r="C375" t="s">
        <v>25</v>
      </c>
      <c r="D375">
        <v>10843</v>
      </c>
      <c r="E375">
        <v>4.6955530640000003</v>
      </c>
      <c r="F375">
        <v>4.6963379380000001</v>
      </c>
      <c r="G375">
        <v>7.84873999999824E-4</v>
      </c>
      <c r="H375">
        <v>0.78487399999982399</v>
      </c>
      <c r="M375">
        <v>58985</v>
      </c>
      <c r="N375" t="s">
        <v>24</v>
      </c>
      <c r="O375" t="s">
        <v>25</v>
      </c>
      <c r="P375">
        <v>10975</v>
      </c>
      <c r="Q375">
        <v>2.82316184</v>
      </c>
      <c r="R375">
        <v>2.8235058780000002</v>
      </c>
      <c r="S375">
        <v>3.4403800000015701E-4</v>
      </c>
      <c r="T375">
        <v>0.344038000000157</v>
      </c>
    </row>
    <row r="376" spans="1:20">
      <c r="A376">
        <v>37519</v>
      </c>
      <c r="B376" t="s">
        <v>24</v>
      </c>
      <c r="C376" t="s">
        <v>25</v>
      </c>
      <c r="D376">
        <v>10711</v>
      </c>
      <c r="E376">
        <v>6.2995140550000004</v>
      </c>
      <c r="F376">
        <v>6.3002989290000002</v>
      </c>
      <c r="G376">
        <v>7.84873999999824E-4</v>
      </c>
      <c r="H376">
        <v>0.78487399999982399</v>
      </c>
      <c r="M376">
        <v>59900</v>
      </c>
      <c r="N376" t="s">
        <v>24</v>
      </c>
      <c r="O376" t="s">
        <v>25</v>
      </c>
      <c r="P376">
        <v>10975</v>
      </c>
      <c r="Q376">
        <v>2.7925498489999998</v>
      </c>
      <c r="R376">
        <v>2.7928948400000002</v>
      </c>
      <c r="S376">
        <v>3.4499100000040501E-4</v>
      </c>
      <c r="T376">
        <v>0.344991000000405</v>
      </c>
    </row>
    <row r="377" spans="1:20">
      <c r="A377">
        <v>47146</v>
      </c>
      <c r="B377" t="s">
        <v>24</v>
      </c>
      <c r="C377" t="s">
        <v>25</v>
      </c>
      <c r="D377">
        <v>10843</v>
      </c>
      <c r="E377">
        <v>4.506923199</v>
      </c>
      <c r="F377">
        <v>4.5077080729999999</v>
      </c>
      <c r="G377">
        <v>7.84873999999824E-4</v>
      </c>
      <c r="H377">
        <v>0.78487399999982399</v>
      </c>
      <c r="M377">
        <v>59900</v>
      </c>
      <c r="N377" t="s">
        <v>24</v>
      </c>
      <c r="O377" t="s">
        <v>25</v>
      </c>
      <c r="P377">
        <v>10975</v>
      </c>
      <c r="Q377">
        <v>2.7925498489999998</v>
      </c>
      <c r="R377">
        <v>2.7928948400000002</v>
      </c>
      <c r="S377">
        <v>3.4499100000040501E-4</v>
      </c>
      <c r="T377">
        <v>0.344991000000405</v>
      </c>
    </row>
    <row r="378" spans="1:20">
      <c r="A378">
        <v>38870</v>
      </c>
      <c r="B378" t="s">
        <v>24</v>
      </c>
      <c r="C378" t="s">
        <v>25</v>
      </c>
      <c r="D378">
        <v>10711</v>
      </c>
      <c r="E378">
        <v>4.9713301660000004</v>
      </c>
      <c r="F378">
        <v>4.9721150400000003</v>
      </c>
      <c r="G378">
        <v>7.84873999999824E-4</v>
      </c>
      <c r="H378">
        <v>0.78487399999982399</v>
      </c>
      <c r="M378">
        <v>49394</v>
      </c>
      <c r="N378" t="s">
        <v>24</v>
      </c>
      <c r="O378" t="s">
        <v>25</v>
      </c>
      <c r="P378">
        <v>10975</v>
      </c>
      <c r="Q378">
        <v>1.0401680470000001</v>
      </c>
      <c r="R378">
        <v>1.0405130389999999</v>
      </c>
      <c r="S378">
        <v>3.4499199999982102E-4</v>
      </c>
      <c r="T378">
        <v>0.344991999999821</v>
      </c>
    </row>
    <row r="379" spans="1:20">
      <c r="A379">
        <v>50252</v>
      </c>
      <c r="B379" t="s">
        <v>24</v>
      </c>
      <c r="C379" t="s">
        <v>25</v>
      </c>
      <c r="D379">
        <v>10843</v>
      </c>
      <c r="E379">
        <v>3.8422350879999998</v>
      </c>
      <c r="F379">
        <v>3.8430199620000001</v>
      </c>
      <c r="G379">
        <v>7.8487400000026798E-4</v>
      </c>
      <c r="H379">
        <v>0.78487400000026797</v>
      </c>
      <c r="M379">
        <v>45872</v>
      </c>
      <c r="N379" t="s">
        <v>24</v>
      </c>
      <c r="O379" t="s">
        <v>25</v>
      </c>
      <c r="P379">
        <v>10975</v>
      </c>
      <c r="Q379">
        <v>0.66451597200000001</v>
      </c>
      <c r="R379">
        <v>0.66486096400000005</v>
      </c>
      <c r="S379">
        <v>3.4499200000004301E-4</v>
      </c>
      <c r="T379">
        <v>0.34499200000004299</v>
      </c>
    </row>
    <row r="380" spans="1:20">
      <c r="A380">
        <v>38584</v>
      </c>
      <c r="B380" t="s">
        <v>24</v>
      </c>
      <c r="C380" t="s">
        <v>25</v>
      </c>
      <c r="D380">
        <v>10711</v>
      </c>
      <c r="E380">
        <v>4.1098151209999996</v>
      </c>
      <c r="F380">
        <v>4.1105999950000003</v>
      </c>
      <c r="G380">
        <v>7.8487400000071196E-4</v>
      </c>
      <c r="H380">
        <v>0.78487400000071195</v>
      </c>
      <c r="M380">
        <v>48958</v>
      </c>
      <c r="N380" t="s">
        <v>24</v>
      </c>
      <c r="O380" t="s">
        <v>25</v>
      </c>
      <c r="P380">
        <v>10975</v>
      </c>
      <c r="Q380">
        <v>1.2660939689999999</v>
      </c>
      <c r="R380">
        <v>1.266438961</v>
      </c>
      <c r="S380">
        <v>3.4499200000004301E-4</v>
      </c>
      <c r="T380">
        <v>0.34499200000004299</v>
      </c>
    </row>
    <row r="381" spans="1:20">
      <c r="A381">
        <v>43686</v>
      </c>
      <c r="B381" t="s">
        <v>24</v>
      </c>
      <c r="C381" t="s">
        <v>25</v>
      </c>
      <c r="D381">
        <v>11635</v>
      </c>
      <c r="E381">
        <v>4.9749579429999997</v>
      </c>
      <c r="F381">
        <v>4.9757430549999997</v>
      </c>
      <c r="G381">
        <v>7.8511199999997596E-4</v>
      </c>
      <c r="H381">
        <v>0.78511199999997605</v>
      </c>
      <c r="M381">
        <v>59526</v>
      </c>
      <c r="N381" t="s">
        <v>24</v>
      </c>
      <c r="O381" t="s">
        <v>25</v>
      </c>
      <c r="P381">
        <v>10975</v>
      </c>
      <c r="Q381">
        <v>2.0012199879999999</v>
      </c>
      <c r="R381">
        <v>2.0015649799999999</v>
      </c>
      <c r="S381">
        <v>3.4499200000004301E-4</v>
      </c>
      <c r="T381">
        <v>0.34499200000004299</v>
      </c>
    </row>
    <row r="382" spans="1:20">
      <c r="A382">
        <v>36604</v>
      </c>
      <c r="B382" t="s">
        <v>24</v>
      </c>
      <c r="C382" t="s">
        <v>25</v>
      </c>
      <c r="D382">
        <v>10711</v>
      </c>
      <c r="E382">
        <v>2.6763780119999998</v>
      </c>
      <c r="F382">
        <v>2.6771631239999998</v>
      </c>
      <c r="G382">
        <v>7.8511199999997596E-4</v>
      </c>
      <c r="H382">
        <v>0.78511199999997605</v>
      </c>
      <c r="M382">
        <v>41780</v>
      </c>
      <c r="N382" t="s">
        <v>24</v>
      </c>
      <c r="O382" t="s">
        <v>25</v>
      </c>
      <c r="P382">
        <v>10975</v>
      </c>
      <c r="Q382">
        <v>2.1081669330000001</v>
      </c>
      <c r="R382">
        <v>2.108512878</v>
      </c>
      <c r="S382">
        <v>3.4594499999984697E-4</v>
      </c>
      <c r="T382">
        <v>0.34594499999984701</v>
      </c>
    </row>
    <row r="383" spans="1:20">
      <c r="A383">
        <v>36416</v>
      </c>
      <c r="B383" t="s">
        <v>24</v>
      </c>
      <c r="C383" t="s">
        <v>25</v>
      </c>
      <c r="D383">
        <v>10711</v>
      </c>
      <c r="E383">
        <v>3.248831987</v>
      </c>
      <c r="F383">
        <v>3.2496171</v>
      </c>
      <c r="G383">
        <v>7.8511300000005902E-4</v>
      </c>
      <c r="H383">
        <v>0.78511300000005901</v>
      </c>
      <c r="M383">
        <v>58940</v>
      </c>
      <c r="N383" t="s">
        <v>24</v>
      </c>
      <c r="O383" t="s">
        <v>25</v>
      </c>
      <c r="P383">
        <v>10975</v>
      </c>
      <c r="Q383">
        <v>2.5298030379999998</v>
      </c>
      <c r="R383">
        <v>2.5301489830000001</v>
      </c>
      <c r="S383">
        <v>3.4594500000029101E-4</v>
      </c>
      <c r="T383">
        <v>0.34594500000029099</v>
      </c>
    </row>
    <row r="384" spans="1:20">
      <c r="A384">
        <v>55480</v>
      </c>
      <c r="B384" t="s">
        <v>24</v>
      </c>
      <c r="C384" t="s">
        <v>25</v>
      </c>
      <c r="D384">
        <v>11635</v>
      </c>
      <c r="E384">
        <v>5.4870331290000003</v>
      </c>
      <c r="F384">
        <v>5.4878189559999999</v>
      </c>
      <c r="G384">
        <v>7.8582699999962802E-4</v>
      </c>
      <c r="H384">
        <v>0.78582699999962802</v>
      </c>
      <c r="M384">
        <v>58940</v>
      </c>
      <c r="N384" t="s">
        <v>24</v>
      </c>
      <c r="O384" t="s">
        <v>25</v>
      </c>
      <c r="P384">
        <v>10975</v>
      </c>
      <c r="Q384">
        <v>2.5298030379999998</v>
      </c>
      <c r="R384">
        <v>2.5301489830000001</v>
      </c>
      <c r="S384">
        <v>3.4594500000029101E-4</v>
      </c>
      <c r="T384">
        <v>0.34594500000029099</v>
      </c>
    </row>
    <row r="385" spans="1:20">
      <c r="A385">
        <v>60958</v>
      </c>
      <c r="B385" t="s">
        <v>24</v>
      </c>
      <c r="C385" t="s">
        <v>25</v>
      </c>
      <c r="D385">
        <v>10843</v>
      </c>
      <c r="E385">
        <v>6.2490401269999998</v>
      </c>
      <c r="F385">
        <v>6.2498259540000003</v>
      </c>
      <c r="G385">
        <v>7.8582700000051598E-4</v>
      </c>
      <c r="H385">
        <v>0.78582700000051597</v>
      </c>
      <c r="M385">
        <v>45535</v>
      </c>
      <c r="N385" t="s">
        <v>24</v>
      </c>
      <c r="O385" t="s">
        <v>25</v>
      </c>
      <c r="P385">
        <v>10975</v>
      </c>
      <c r="Q385">
        <v>2.1883909699999999</v>
      </c>
      <c r="R385">
        <v>2.1887369159999999</v>
      </c>
      <c r="S385">
        <v>3.4594599999992999E-4</v>
      </c>
      <c r="T385">
        <v>0.34594599999992998</v>
      </c>
    </row>
    <row r="386" spans="1:20">
      <c r="A386">
        <v>44189</v>
      </c>
      <c r="B386" t="s">
        <v>24</v>
      </c>
      <c r="C386" t="s">
        <v>25</v>
      </c>
      <c r="D386">
        <v>10711</v>
      </c>
      <c r="E386">
        <v>3.2665791510000002</v>
      </c>
      <c r="F386">
        <v>3.2673649789999999</v>
      </c>
      <c r="G386">
        <v>7.8582799999971E-4</v>
      </c>
      <c r="H386">
        <v>0.78582799999970998</v>
      </c>
      <c r="M386">
        <v>34571</v>
      </c>
      <c r="N386" t="s">
        <v>24</v>
      </c>
      <c r="O386" t="s">
        <v>25</v>
      </c>
      <c r="P386">
        <v>10975</v>
      </c>
      <c r="Q386">
        <v>2.9776978490000001</v>
      </c>
      <c r="R386">
        <v>2.9780440330000002</v>
      </c>
      <c r="S386">
        <v>3.46184000000082E-4</v>
      </c>
      <c r="T386">
        <v>0.34618400000008198</v>
      </c>
    </row>
    <row r="387" spans="1:20">
      <c r="A387">
        <v>57425</v>
      </c>
      <c r="B387" t="s">
        <v>24</v>
      </c>
      <c r="C387" t="s">
        <v>25</v>
      </c>
      <c r="D387">
        <v>10843</v>
      </c>
      <c r="E387">
        <v>6.2213051320000003</v>
      </c>
      <c r="F387">
        <v>6.2220909600000001</v>
      </c>
      <c r="G387">
        <v>7.8582799999971E-4</v>
      </c>
      <c r="H387">
        <v>0.78582799999970998</v>
      </c>
      <c r="M387">
        <v>40818</v>
      </c>
      <c r="N387" t="s">
        <v>24</v>
      </c>
      <c r="O387" t="s">
        <v>25</v>
      </c>
      <c r="P387">
        <v>10975</v>
      </c>
      <c r="Q387">
        <v>3.9086878299999999</v>
      </c>
      <c r="R387">
        <v>3.9090340139999999</v>
      </c>
      <c r="S387">
        <v>3.46184000000082E-4</v>
      </c>
      <c r="T387">
        <v>0.34618400000008198</v>
      </c>
    </row>
    <row r="388" spans="1:20">
      <c r="A388">
        <v>39541</v>
      </c>
      <c r="B388" t="s">
        <v>24</v>
      </c>
      <c r="C388" t="s">
        <v>25</v>
      </c>
      <c r="D388">
        <v>10711</v>
      </c>
      <c r="E388">
        <v>5.9048972129999999</v>
      </c>
      <c r="F388">
        <v>5.9056830409999996</v>
      </c>
      <c r="G388">
        <v>7.8582799999971E-4</v>
      </c>
      <c r="H388">
        <v>0.78582799999970998</v>
      </c>
      <c r="M388">
        <v>59392</v>
      </c>
      <c r="N388" t="s">
        <v>24</v>
      </c>
      <c r="O388" t="s">
        <v>25</v>
      </c>
      <c r="P388">
        <v>10777</v>
      </c>
      <c r="Q388">
        <v>3.7119669910000002</v>
      </c>
      <c r="R388">
        <v>3.7123138899999999</v>
      </c>
      <c r="S388">
        <v>3.46898999999734E-4</v>
      </c>
      <c r="T388">
        <v>0.346898999999734</v>
      </c>
    </row>
    <row r="389" spans="1:20">
      <c r="A389">
        <v>34994</v>
      </c>
      <c r="B389" t="s">
        <v>24</v>
      </c>
      <c r="C389" t="s">
        <v>25</v>
      </c>
      <c r="D389">
        <v>11635</v>
      </c>
      <c r="E389">
        <v>3.8025820260000001</v>
      </c>
      <c r="F389">
        <v>3.8033680919999999</v>
      </c>
      <c r="G389">
        <v>7.8606599999986304E-4</v>
      </c>
      <c r="H389">
        <v>0.78606599999986304</v>
      </c>
      <c r="M389">
        <v>59392</v>
      </c>
      <c r="N389" t="s">
        <v>24</v>
      </c>
      <c r="O389" t="s">
        <v>25</v>
      </c>
      <c r="P389">
        <v>10777</v>
      </c>
      <c r="Q389">
        <v>3.7119669910000002</v>
      </c>
      <c r="R389">
        <v>3.7123138899999999</v>
      </c>
      <c r="S389">
        <v>3.46898999999734E-4</v>
      </c>
      <c r="T389">
        <v>0.346898999999734</v>
      </c>
    </row>
    <row r="390" spans="1:20">
      <c r="A390">
        <v>45936</v>
      </c>
      <c r="B390" t="s">
        <v>24</v>
      </c>
      <c r="C390" t="s">
        <v>25</v>
      </c>
      <c r="D390">
        <v>10711</v>
      </c>
      <c r="E390">
        <v>4.7170460219999999</v>
      </c>
      <c r="F390">
        <v>4.7178320879999998</v>
      </c>
      <c r="G390">
        <v>7.8606599999986304E-4</v>
      </c>
      <c r="H390">
        <v>0.78606599999986304</v>
      </c>
      <c r="M390">
        <v>32945</v>
      </c>
      <c r="N390" t="s">
        <v>24</v>
      </c>
      <c r="O390" t="s">
        <v>25</v>
      </c>
      <c r="P390">
        <v>10843</v>
      </c>
      <c r="Q390">
        <v>1.047631025</v>
      </c>
      <c r="R390">
        <v>1.047977924</v>
      </c>
      <c r="S390">
        <v>3.46898999999956E-4</v>
      </c>
      <c r="T390">
        <v>0.34689899999995599</v>
      </c>
    </row>
    <row r="391" spans="1:20">
      <c r="A391">
        <v>43449</v>
      </c>
      <c r="B391" t="s">
        <v>24</v>
      </c>
      <c r="C391" t="s">
        <v>25</v>
      </c>
      <c r="D391">
        <v>10843</v>
      </c>
      <c r="E391">
        <v>3.5983579159999999</v>
      </c>
      <c r="F391">
        <v>3.5991439820000002</v>
      </c>
      <c r="G391">
        <v>7.8606600000030702E-4</v>
      </c>
      <c r="H391">
        <v>0.78606600000030702</v>
      </c>
      <c r="M391">
        <v>52587</v>
      </c>
      <c r="N391" t="s">
        <v>24</v>
      </c>
      <c r="O391" t="s">
        <v>25</v>
      </c>
      <c r="P391">
        <v>10975</v>
      </c>
      <c r="Q391">
        <v>1.5894930359999999</v>
      </c>
      <c r="R391">
        <v>1.5898399350000001</v>
      </c>
      <c r="S391">
        <v>3.4689900000017799E-4</v>
      </c>
      <c r="T391">
        <v>0.34689900000017798</v>
      </c>
    </row>
    <row r="392" spans="1:20">
      <c r="A392">
        <v>41013</v>
      </c>
      <c r="B392" t="s">
        <v>24</v>
      </c>
      <c r="C392" t="s">
        <v>25</v>
      </c>
      <c r="D392">
        <v>10843</v>
      </c>
      <c r="E392">
        <v>5.2721772189999996</v>
      </c>
      <c r="F392">
        <v>5.2729640010000001</v>
      </c>
      <c r="G392">
        <v>7.8678200000048505E-4</v>
      </c>
      <c r="H392">
        <v>0.78678200000048504</v>
      </c>
      <c r="M392">
        <v>38110</v>
      </c>
      <c r="N392" t="s">
        <v>24</v>
      </c>
      <c r="O392" t="s">
        <v>25</v>
      </c>
      <c r="P392">
        <v>10843</v>
      </c>
      <c r="Q392">
        <v>2.1914129259999999</v>
      </c>
      <c r="R392">
        <v>2.1917598250000001</v>
      </c>
      <c r="S392">
        <v>3.4689900000017799E-4</v>
      </c>
      <c r="T392">
        <v>0.34689900000017798</v>
      </c>
    </row>
    <row r="393" spans="1:20">
      <c r="A393">
        <v>35064</v>
      </c>
      <c r="B393" t="s">
        <v>24</v>
      </c>
      <c r="C393" t="s">
        <v>25</v>
      </c>
      <c r="D393">
        <v>10843</v>
      </c>
      <c r="E393">
        <v>4.3010959629999999</v>
      </c>
      <c r="F393">
        <v>4.3018829820000004</v>
      </c>
      <c r="G393">
        <v>7.8701900000055502E-4</v>
      </c>
      <c r="H393">
        <v>0.78701900000055502</v>
      </c>
      <c r="M393">
        <v>56338</v>
      </c>
      <c r="N393" t="s">
        <v>24</v>
      </c>
      <c r="O393" t="s">
        <v>25</v>
      </c>
      <c r="P393">
        <v>10777</v>
      </c>
      <c r="Q393">
        <v>3.3103070259999998</v>
      </c>
      <c r="R393">
        <v>3.310653925</v>
      </c>
      <c r="S393">
        <v>3.4689900000017799E-4</v>
      </c>
      <c r="T393">
        <v>0.34689900000017798</v>
      </c>
    </row>
    <row r="394" spans="1:20">
      <c r="A394">
        <v>50984</v>
      </c>
      <c r="B394" t="s">
        <v>24</v>
      </c>
      <c r="C394" t="s">
        <v>25</v>
      </c>
      <c r="D394">
        <v>10711</v>
      </c>
      <c r="E394">
        <v>4.1514251230000001</v>
      </c>
      <c r="F394">
        <v>4.1522121429999999</v>
      </c>
      <c r="G394">
        <v>7.8701999999974904E-4</v>
      </c>
      <c r="H394">
        <v>0.78701999999974903</v>
      </c>
      <c r="M394">
        <v>38110</v>
      </c>
      <c r="N394" t="s">
        <v>24</v>
      </c>
      <c r="O394" t="s">
        <v>25</v>
      </c>
      <c r="P394">
        <v>10843</v>
      </c>
      <c r="Q394">
        <v>2.1914129259999999</v>
      </c>
      <c r="R394">
        <v>2.1917598250000001</v>
      </c>
      <c r="S394">
        <v>3.4689900000017799E-4</v>
      </c>
      <c r="T394">
        <v>0.34689900000017798</v>
      </c>
    </row>
    <row r="395" spans="1:20">
      <c r="A395">
        <v>50670</v>
      </c>
      <c r="B395" t="s">
        <v>24</v>
      </c>
      <c r="C395" t="s">
        <v>25</v>
      </c>
      <c r="D395">
        <v>10711</v>
      </c>
      <c r="E395">
        <v>4.5499000550000002</v>
      </c>
      <c r="F395">
        <v>4.5506870749999999</v>
      </c>
      <c r="G395">
        <v>7.8701999999974904E-4</v>
      </c>
      <c r="H395">
        <v>0.78701999999974903</v>
      </c>
      <c r="M395">
        <v>56338</v>
      </c>
      <c r="N395" t="s">
        <v>24</v>
      </c>
      <c r="O395" t="s">
        <v>25</v>
      </c>
      <c r="P395">
        <v>10777</v>
      </c>
      <c r="Q395">
        <v>3.3103070259999998</v>
      </c>
      <c r="R395">
        <v>3.310653925</v>
      </c>
      <c r="S395">
        <v>3.4689900000017799E-4</v>
      </c>
      <c r="T395">
        <v>0.34689900000017798</v>
      </c>
    </row>
    <row r="396" spans="1:20">
      <c r="A396">
        <v>43342</v>
      </c>
      <c r="B396" t="s">
        <v>24</v>
      </c>
      <c r="C396" t="s">
        <v>25</v>
      </c>
      <c r="D396">
        <v>10843</v>
      </c>
      <c r="E396">
        <v>4.0002501009999998</v>
      </c>
      <c r="F396">
        <v>4.0010371210000004</v>
      </c>
      <c r="G396">
        <v>7.8702000000063701E-4</v>
      </c>
      <c r="H396">
        <v>0.78702000000063699</v>
      </c>
      <c r="M396">
        <v>55534</v>
      </c>
      <c r="N396" t="s">
        <v>24</v>
      </c>
      <c r="O396" t="s">
        <v>25</v>
      </c>
      <c r="P396">
        <v>10975</v>
      </c>
      <c r="Q396">
        <v>0.18122983000000001</v>
      </c>
      <c r="R396">
        <v>0.18157696700000001</v>
      </c>
      <c r="S396">
        <v>3.4713699999999698E-4</v>
      </c>
      <c r="T396">
        <v>0.34713699999999698</v>
      </c>
    </row>
    <row r="397" spans="1:20">
      <c r="A397">
        <v>60591</v>
      </c>
      <c r="B397" t="s">
        <v>24</v>
      </c>
      <c r="C397" t="s">
        <v>25</v>
      </c>
      <c r="D397">
        <v>10843</v>
      </c>
      <c r="E397">
        <v>7.8876721859999996</v>
      </c>
      <c r="F397">
        <v>7.8884592060000003</v>
      </c>
      <c r="G397">
        <v>7.8702000000063701E-4</v>
      </c>
      <c r="H397">
        <v>0.78702000000063699</v>
      </c>
      <c r="M397">
        <v>46841</v>
      </c>
      <c r="N397" t="s">
        <v>24</v>
      </c>
      <c r="O397" t="s">
        <v>25</v>
      </c>
      <c r="P397">
        <v>10975</v>
      </c>
      <c r="Q397">
        <v>1.1000368599999999</v>
      </c>
      <c r="R397">
        <v>1.100383997</v>
      </c>
      <c r="S397">
        <v>3.4713700000010801E-4</v>
      </c>
      <c r="T397">
        <v>0.347137000000108</v>
      </c>
    </row>
    <row r="398" spans="1:20">
      <c r="A398">
        <v>42107</v>
      </c>
      <c r="B398" t="s">
        <v>24</v>
      </c>
      <c r="C398" t="s">
        <v>25</v>
      </c>
      <c r="D398">
        <v>10711</v>
      </c>
      <c r="E398">
        <v>4.3070261480000003</v>
      </c>
      <c r="F398">
        <v>4.3078141209999998</v>
      </c>
      <c r="G398">
        <v>7.8797299999955296E-4</v>
      </c>
      <c r="H398">
        <v>0.78797299999955295</v>
      </c>
      <c r="M398">
        <v>33796</v>
      </c>
      <c r="N398" t="s">
        <v>24</v>
      </c>
      <c r="O398" t="s">
        <v>25</v>
      </c>
      <c r="P398">
        <v>10975</v>
      </c>
      <c r="Q398">
        <v>0.49513983700000003</v>
      </c>
      <c r="R398">
        <v>0.495486975</v>
      </c>
      <c r="S398">
        <v>3.4713799999996897E-4</v>
      </c>
      <c r="T398">
        <v>0.34713799999996903</v>
      </c>
    </row>
    <row r="399" spans="1:20">
      <c r="A399">
        <v>57116</v>
      </c>
      <c r="B399" t="s">
        <v>24</v>
      </c>
      <c r="C399" t="s">
        <v>25</v>
      </c>
      <c r="D399">
        <v>10843</v>
      </c>
      <c r="E399">
        <v>2.6471400260000002</v>
      </c>
      <c r="F399">
        <v>2.6479279990000002</v>
      </c>
      <c r="G399">
        <v>7.8797299999999704E-4</v>
      </c>
      <c r="H399">
        <v>0.78797299999999704</v>
      </c>
      <c r="M399">
        <v>57422</v>
      </c>
      <c r="N399" t="s">
        <v>24</v>
      </c>
      <c r="O399" t="s">
        <v>25</v>
      </c>
      <c r="P399">
        <v>10777</v>
      </c>
      <c r="Q399">
        <v>2.5423550609999999</v>
      </c>
      <c r="R399">
        <v>2.5427029129999998</v>
      </c>
      <c r="S399">
        <v>3.4785199999998098E-4</v>
      </c>
      <c r="T399">
        <v>0.34785199999998101</v>
      </c>
    </row>
    <row r="400" spans="1:20">
      <c r="A400">
        <v>42376</v>
      </c>
      <c r="B400" t="s">
        <v>24</v>
      </c>
      <c r="C400" t="s">
        <v>25</v>
      </c>
      <c r="D400">
        <v>10843</v>
      </c>
      <c r="E400">
        <v>3.8179969790000001</v>
      </c>
      <c r="F400">
        <v>3.8187849520000001</v>
      </c>
      <c r="G400">
        <v>7.8797299999999704E-4</v>
      </c>
      <c r="H400">
        <v>0.78797299999999704</v>
      </c>
      <c r="M400">
        <v>49560</v>
      </c>
      <c r="N400" t="s">
        <v>24</v>
      </c>
      <c r="O400" t="s">
        <v>25</v>
      </c>
      <c r="P400">
        <v>10843</v>
      </c>
      <c r="Q400">
        <v>3.496192932</v>
      </c>
      <c r="R400">
        <v>3.4965410229999998</v>
      </c>
      <c r="S400">
        <v>3.4809099999977202E-4</v>
      </c>
      <c r="T400">
        <v>0.348090999999772</v>
      </c>
    </row>
    <row r="401" spans="1:20">
      <c r="A401">
        <v>56094</v>
      </c>
      <c r="B401" t="s">
        <v>24</v>
      </c>
      <c r="C401" t="s">
        <v>25</v>
      </c>
      <c r="D401">
        <v>10843</v>
      </c>
      <c r="E401">
        <v>7.8369481560000001</v>
      </c>
      <c r="F401">
        <v>7.8377361299999997</v>
      </c>
      <c r="G401">
        <v>7.8797399999963602E-4</v>
      </c>
      <c r="H401">
        <v>0.78797399999963602</v>
      </c>
      <c r="M401">
        <v>49560</v>
      </c>
      <c r="N401" t="s">
        <v>24</v>
      </c>
      <c r="O401" t="s">
        <v>25</v>
      </c>
      <c r="P401">
        <v>10843</v>
      </c>
      <c r="Q401">
        <v>3.496192932</v>
      </c>
      <c r="R401">
        <v>3.4965410229999998</v>
      </c>
      <c r="S401">
        <v>3.4809099999977202E-4</v>
      </c>
      <c r="T401">
        <v>0.348090999999772</v>
      </c>
    </row>
    <row r="402" spans="1:20">
      <c r="A402">
        <v>42444</v>
      </c>
      <c r="B402" t="s">
        <v>24</v>
      </c>
      <c r="C402" t="s">
        <v>25</v>
      </c>
      <c r="D402">
        <v>10843</v>
      </c>
      <c r="E402">
        <v>3.6590781209999999</v>
      </c>
      <c r="F402">
        <v>3.6598660949999999</v>
      </c>
      <c r="G402">
        <v>7.8797400000008E-4</v>
      </c>
      <c r="H402">
        <v>0.78797400000008</v>
      </c>
      <c r="M402">
        <v>60573</v>
      </c>
      <c r="N402" t="s">
        <v>24</v>
      </c>
      <c r="O402" t="s">
        <v>25</v>
      </c>
      <c r="P402">
        <v>10975</v>
      </c>
      <c r="Q402">
        <v>2.301612854</v>
      </c>
      <c r="R402">
        <v>2.3019609449999998</v>
      </c>
      <c r="S402">
        <v>3.4809099999977202E-4</v>
      </c>
      <c r="T402">
        <v>0.348090999999772</v>
      </c>
    </row>
    <row r="403" spans="1:20">
      <c r="A403">
        <v>57268</v>
      </c>
      <c r="B403" t="s">
        <v>24</v>
      </c>
      <c r="C403" t="s">
        <v>25</v>
      </c>
      <c r="D403">
        <v>10711</v>
      </c>
      <c r="E403">
        <v>4.7053101059999998</v>
      </c>
      <c r="F403">
        <v>4.7060980800000003</v>
      </c>
      <c r="G403">
        <v>7.8797400000052398E-4</v>
      </c>
      <c r="H403">
        <v>0.78797400000052398</v>
      </c>
      <c r="M403">
        <v>43920</v>
      </c>
      <c r="N403" t="s">
        <v>24</v>
      </c>
      <c r="O403" t="s">
        <v>25</v>
      </c>
      <c r="P403">
        <v>10843</v>
      </c>
      <c r="Q403">
        <v>0.60147094700000003</v>
      </c>
      <c r="R403">
        <v>0.60181903800000003</v>
      </c>
      <c r="S403">
        <v>3.4809099999999401E-4</v>
      </c>
      <c r="T403">
        <v>0.34809099999999399</v>
      </c>
    </row>
    <row r="404" spans="1:20">
      <c r="A404">
        <v>47130</v>
      </c>
      <c r="B404" t="s">
        <v>24</v>
      </c>
      <c r="C404" t="s">
        <v>25</v>
      </c>
      <c r="D404">
        <v>10711</v>
      </c>
      <c r="E404">
        <v>6.1530210969999999</v>
      </c>
      <c r="F404">
        <v>6.1538090710000004</v>
      </c>
      <c r="G404">
        <v>7.8797400000052398E-4</v>
      </c>
      <c r="H404">
        <v>0.78797400000052398</v>
      </c>
      <c r="M404">
        <v>35551</v>
      </c>
      <c r="N404" t="s">
        <v>24</v>
      </c>
      <c r="O404" t="s">
        <v>25</v>
      </c>
      <c r="P404">
        <v>10975</v>
      </c>
      <c r="Q404">
        <v>1.607888937</v>
      </c>
      <c r="R404">
        <v>1.608237028</v>
      </c>
      <c r="S404">
        <v>3.4809099999999401E-4</v>
      </c>
      <c r="T404">
        <v>0.34809099999999399</v>
      </c>
    </row>
    <row r="405" spans="1:20">
      <c r="A405">
        <v>34357</v>
      </c>
      <c r="B405" t="s">
        <v>24</v>
      </c>
      <c r="C405" t="s">
        <v>25</v>
      </c>
      <c r="D405">
        <v>10711</v>
      </c>
      <c r="E405">
        <v>4.0714619159999996</v>
      </c>
      <c r="F405">
        <v>4.0722501280000003</v>
      </c>
      <c r="G405">
        <v>7.8821200000067605E-4</v>
      </c>
      <c r="H405">
        <v>0.78821200000067604</v>
      </c>
      <c r="M405">
        <v>38952</v>
      </c>
      <c r="N405" t="s">
        <v>24</v>
      </c>
      <c r="O405" t="s">
        <v>25</v>
      </c>
      <c r="P405">
        <v>10975</v>
      </c>
      <c r="Q405">
        <v>1.848353863</v>
      </c>
      <c r="R405">
        <v>1.848701954</v>
      </c>
      <c r="S405">
        <v>3.4809099999999401E-4</v>
      </c>
      <c r="T405">
        <v>0.34809099999999399</v>
      </c>
    </row>
    <row r="406" spans="1:20">
      <c r="A406">
        <v>46737</v>
      </c>
      <c r="B406" t="s">
        <v>24</v>
      </c>
      <c r="C406" t="s">
        <v>25</v>
      </c>
      <c r="D406">
        <v>10711</v>
      </c>
      <c r="E406">
        <v>4.1472949979999996</v>
      </c>
      <c r="F406">
        <v>4.1480832100000002</v>
      </c>
      <c r="G406">
        <v>7.8821200000067605E-4</v>
      </c>
      <c r="H406">
        <v>0.78821200000067604</v>
      </c>
      <c r="M406">
        <v>53808</v>
      </c>
      <c r="N406" t="s">
        <v>24</v>
      </c>
      <c r="O406" t="s">
        <v>25</v>
      </c>
      <c r="P406">
        <v>10975</v>
      </c>
      <c r="Q406">
        <v>0.627940893</v>
      </c>
      <c r="R406">
        <v>0.62828898399999999</v>
      </c>
      <c r="S406">
        <v>3.4809099999999401E-4</v>
      </c>
      <c r="T406">
        <v>0.34809099999999399</v>
      </c>
    </row>
    <row r="407" spans="1:20">
      <c r="A407">
        <v>53935</v>
      </c>
      <c r="B407" t="s">
        <v>24</v>
      </c>
      <c r="C407" t="s">
        <v>25</v>
      </c>
      <c r="D407">
        <v>10843</v>
      </c>
      <c r="E407">
        <v>4.0029981140000004</v>
      </c>
      <c r="F407">
        <v>4.0037870409999998</v>
      </c>
      <c r="G407">
        <v>7.8892699999943896E-4</v>
      </c>
      <c r="H407">
        <v>0.78892699999943905</v>
      </c>
      <c r="M407">
        <v>37866</v>
      </c>
      <c r="N407" t="s">
        <v>24</v>
      </c>
      <c r="O407" t="s">
        <v>25</v>
      </c>
      <c r="P407">
        <v>10975</v>
      </c>
      <c r="Q407">
        <v>0.34608602500000002</v>
      </c>
      <c r="R407">
        <v>0.34643483200000003</v>
      </c>
      <c r="S407">
        <v>3.4880700000000599E-4</v>
      </c>
      <c r="T407">
        <v>0.34880700000000597</v>
      </c>
    </row>
    <row r="408" spans="1:20">
      <c r="A408">
        <v>36765</v>
      </c>
      <c r="B408" t="s">
        <v>24</v>
      </c>
      <c r="C408" t="s">
        <v>25</v>
      </c>
      <c r="D408">
        <v>10711</v>
      </c>
      <c r="E408">
        <v>4.1189360620000004</v>
      </c>
      <c r="F408">
        <v>4.1197249889999998</v>
      </c>
      <c r="G408">
        <v>7.8892699999943896E-4</v>
      </c>
      <c r="H408">
        <v>0.78892699999943905</v>
      </c>
      <c r="M408">
        <v>42106</v>
      </c>
      <c r="N408" t="s">
        <v>24</v>
      </c>
      <c r="O408" t="s">
        <v>25</v>
      </c>
      <c r="P408">
        <v>10777</v>
      </c>
      <c r="Q408">
        <v>1.74593997</v>
      </c>
      <c r="R408">
        <v>1.7462890149999999</v>
      </c>
      <c r="S408">
        <v>3.4904499999988098E-4</v>
      </c>
      <c r="T408">
        <v>0.34904499999988098</v>
      </c>
    </row>
    <row r="409" spans="1:20">
      <c r="A409">
        <v>38531</v>
      </c>
      <c r="B409" t="s">
        <v>24</v>
      </c>
      <c r="C409" t="s">
        <v>25</v>
      </c>
      <c r="D409">
        <v>10843</v>
      </c>
      <c r="E409">
        <v>4.6220901010000004</v>
      </c>
      <c r="F409">
        <v>4.6228790279999998</v>
      </c>
      <c r="G409">
        <v>7.8892699999943896E-4</v>
      </c>
      <c r="H409">
        <v>0.78892699999943905</v>
      </c>
      <c r="M409">
        <v>43050</v>
      </c>
      <c r="N409" t="s">
        <v>24</v>
      </c>
      <c r="O409" t="s">
        <v>25</v>
      </c>
      <c r="P409">
        <v>10777</v>
      </c>
      <c r="Q409">
        <v>0.23531484599999999</v>
      </c>
      <c r="R409">
        <v>0.23566389099999999</v>
      </c>
      <c r="S409">
        <v>3.4904499999999201E-4</v>
      </c>
      <c r="T409">
        <v>0.349044999999992</v>
      </c>
    </row>
    <row r="410" spans="1:20">
      <c r="A410">
        <v>51035</v>
      </c>
      <c r="B410" t="s">
        <v>24</v>
      </c>
      <c r="C410" t="s">
        <v>25</v>
      </c>
      <c r="D410">
        <v>10711</v>
      </c>
      <c r="E410">
        <v>4.6521131990000004</v>
      </c>
      <c r="F410">
        <v>4.6529021259999999</v>
      </c>
      <c r="G410">
        <v>7.8892699999943896E-4</v>
      </c>
      <c r="H410">
        <v>0.78892699999943905</v>
      </c>
      <c r="M410">
        <v>52872</v>
      </c>
      <c r="N410" t="s">
        <v>24</v>
      </c>
      <c r="O410" t="s">
        <v>25</v>
      </c>
      <c r="P410">
        <v>10843</v>
      </c>
      <c r="Q410">
        <v>0.888661861</v>
      </c>
      <c r="R410">
        <v>0.88901090599999999</v>
      </c>
      <c r="S410">
        <v>3.4904499999999201E-4</v>
      </c>
      <c r="T410">
        <v>0.349044999999992</v>
      </c>
    </row>
    <row r="411" spans="1:20">
      <c r="A411">
        <v>43137</v>
      </c>
      <c r="B411" t="s">
        <v>24</v>
      </c>
      <c r="C411" t="s">
        <v>25</v>
      </c>
      <c r="D411">
        <v>10843</v>
      </c>
      <c r="E411">
        <v>3.012953043</v>
      </c>
      <c r="F411">
        <v>3.0137419699999999</v>
      </c>
      <c r="G411">
        <v>7.8892699999988305E-4</v>
      </c>
      <c r="H411">
        <v>0.78892699999988303</v>
      </c>
      <c r="M411">
        <v>44398</v>
      </c>
      <c r="N411" t="s">
        <v>24</v>
      </c>
      <c r="O411" t="s">
        <v>25</v>
      </c>
      <c r="P411">
        <v>10777</v>
      </c>
      <c r="Q411">
        <v>0.67405986799999995</v>
      </c>
      <c r="R411">
        <v>0.67440891300000005</v>
      </c>
      <c r="S411">
        <v>3.4904500000010298E-4</v>
      </c>
      <c r="T411">
        <v>0.34904500000010302</v>
      </c>
    </row>
    <row r="412" spans="1:20">
      <c r="A412">
        <v>59927</v>
      </c>
      <c r="B412" t="s">
        <v>24</v>
      </c>
      <c r="C412" t="s">
        <v>25</v>
      </c>
      <c r="D412">
        <v>11635</v>
      </c>
      <c r="E412">
        <v>5.3826479909999998</v>
      </c>
      <c r="F412">
        <v>5.3834369180000001</v>
      </c>
      <c r="G412">
        <v>7.8892700000032703E-4</v>
      </c>
      <c r="H412">
        <v>0.78892700000032701</v>
      </c>
      <c r="M412">
        <v>59369</v>
      </c>
      <c r="N412" t="s">
        <v>24</v>
      </c>
      <c r="O412" t="s">
        <v>25</v>
      </c>
      <c r="P412">
        <v>10975</v>
      </c>
      <c r="Q412">
        <v>2.789510012</v>
      </c>
      <c r="R412">
        <v>2.7898600099999999</v>
      </c>
      <c r="S412">
        <v>3.4999799999990699E-4</v>
      </c>
      <c r="T412">
        <v>0.34999799999990699</v>
      </c>
    </row>
    <row r="413" spans="1:20">
      <c r="A413">
        <v>53008</v>
      </c>
      <c r="B413" t="s">
        <v>24</v>
      </c>
      <c r="C413" t="s">
        <v>25</v>
      </c>
      <c r="D413">
        <v>10843</v>
      </c>
      <c r="E413">
        <v>4.0204880239999996</v>
      </c>
      <c r="F413">
        <v>4.0212769509999999</v>
      </c>
      <c r="G413">
        <v>7.8892700000032703E-4</v>
      </c>
      <c r="H413">
        <v>0.78892700000032701</v>
      </c>
      <c r="M413">
        <v>44863</v>
      </c>
      <c r="N413" t="s">
        <v>24</v>
      </c>
      <c r="O413" t="s">
        <v>25</v>
      </c>
      <c r="P413">
        <v>10843</v>
      </c>
      <c r="Q413">
        <v>3.0698618889999998</v>
      </c>
      <c r="R413">
        <v>3.0702118870000001</v>
      </c>
      <c r="S413">
        <v>3.4999800000035098E-4</v>
      </c>
      <c r="T413">
        <v>0.34999800000035097</v>
      </c>
    </row>
    <row r="414" spans="1:20">
      <c r="A414">
        <v>43692</v>
      </c>
      <c r="B414" t="s">
        <v>24</v>
      </c>
      <c r="C414" t="s">
        <v>25</v>
      </c>
      <c r="D414">
        <v>10843</v>
      </c>
      <c r="E414">
        <v>5.2504391669999997</v>
      </c>
      <c r="F414">
        <v>5.251228094</v>
      </c>
      <c r="G414">
        <v>7.8892700000032703E-4</v>
      </c>
      <c r="H414">
        <v>0.78892700000032701</v>
      </c>
      <c r="M414">
        <v>55283</v>
      </c>
      <c r="N414" t="s">
        <v>24</v>
      </c>
      <c r="O414" t="s">
        <v>25</v>
      </c>
      <c r="P414">
        <v>10777</v>
      </c>
      <c r="Q414">
        <v>4.0123279089999997</v>
      </c>
      <c r="R414">
        <v>4.0126779079999997</v>
      </c>
      <c r="S414">
        <v>3.4999899999998898E-4</v>
      </c>
      <c r="T414">
        <v>0.34999899999998901</v>
      </c>
    </row>
    <row r="415" spans="1:20">
      <c r="A415">
        <v>51823</v>
      </c>
      <c r="B415" t="s">
        <v>24</v>
      </c>
      <c r="C415" t="s">
        <v>25</v>
      </c>
      <c r="D415">
        <v>10711</v>
      </c>
      <c r="E415">
        <v>5.8554210659999999</v>
      </c>
      <c r="F415">
        <v>5.8562099930000002</v>
      </c>
      <c r="G415">
        <v>7.8892700000032703E-4</v>
      </c>
      <c r="H415">
        <v>0.78892700000032701</v>
      </c>
      <c r="M415">
        <v>55283</v>
      </c>
      <c r="N415" t="s">
        <v>24</v>
      </c>
      <c r="O415" t="s">
        <v>25</v>
      </c>
      <c r="P415">
        <v>10777</v>
      </c>
      <c r="Q415">
        <v>4.0123279089999997</v>
      </c>
      <c r="R415">
        <v>4.0126779079999997</v>
      </c>
      <c r="S415">
        <v>3.4999899999998898E-4</v>
      </c>
      <c r="T415">
        <v>0.34999899999998901</v>
      </c>
    </row>
    <row r="416" spans="1:20">
      <c r="A416">
        <v>48093</v>
      </c>
      <c r="B416" t="s">
        <v>24</v>
      </c>
      <c r="C416" t="s">
        <v>25</v>
      </c>
      <c r="D416">
        <v>10843</v>
      </c>
      <c r="E416">
        <v>7.6161551479999998</v>
      </c>
      <c r="F416">
        <v>7.6169440750000001</v>
      </c>
      <c r="G416">
        <v>7.8892700000032703E-4</v>
      </c>
      <c r="H416">
        <v>0.78892700000032701</v>
      </c>
      <c r="M416">
        <v>47536</v>
      </c>
      <c r="N416" t="s">
        <v>24</v>
      </c>
      <c r="O416" t="s">
        <v>25</v>
      </c>
      <c r="P416">
        <v>10975</v>
      </c>
      <c r="Q416">
        <v>0.58382797200000003</v>
      </c>
      <c r="R416">
        <v>0.58417797100000002</v>
      </c>
      <c r="S416">
        <v>3.4999899999998898E-4</v>
      </c>
      <c r="T416">
        <v>0.34999899999998901</v>
      </c>
    </row>
    <row r="417" spans="1:20">
      <c r="A417">
        <v>42819</v>
      </c>
      <c r="B417" t="s">
        <v>24</v>
      </c>
      <c r="C417" t="s">
        <v>25</v>
      </c>
      <c r="D417">
        <v>10711</v>
      </c>
      <c r="E417">
        <v>8.1377952100000002</v>
      </c>
      <c r="F417">
        <v>8.1385841370000005</v>
      </c>
      <c r="G417">
        <v>7.8892700000032703E-4</v>
      </c>
      <c r="H417">
        <v>0.78892700000032701</v>
      </c>
      <c r="M417">
        <v>58692</v>
      </c>
      <c r="N417" t="s">
        <v>24</v>
      </c>
      <c r="O417" t="s">
        <v>25</v>
      </c>
      <c r="P417">
        <v>10975</v>
      </c>
      <c r="Q417">
        <v>3.5108988289999998</v>
      </c>
      <c r="R417">
        <v>3.5112490649999999</v>
      </c>
      <c r="S417">
        <v>3.5023600000005901E-4</v>
      </c>
      <c r="T417">
        <v>0.350236000000059</v>
      </c>
    </row>
    <row r="418" spans="1:20">
      <c r="A418">
        <v>57774</v>
      </c>
      <c r="B418" t="s">
        <v>24</v>
      </c>
      <c r="C418" t="s">
        <v>25</v>
      </c>
      <c r="D418">
        <v>10711</v>
      </c>
      <c r="E418">
        <v>3.061928988</v>
      </c>
      <c r="F418">
        <v>3.0627181530000001</v>
      </c>
      <c r="G418">
        <v>7.8916500000003598E-4</v>
      </c>
      <c r="H418">
        <v>0.78916500000003598</v>
      </c>
      <c r="M418">
        <v>58828</v>
      </c>
      <c r="N418" t="s">
        <v>24</v>
      </c>
      <c r="O418" t="s">
        <v>25</v>
      </c>
      <c r="P418">
        <v>11041</v>
      </c>
      <c r="Q418">
        <v>3.27334404</v>
      </c>
      <c r="R418">
        <v>3.2736949919999998</v>
      </c>
      <c r="S418">
        <v>3.50951999999793E-4</v>
      </c>
      <c r="T418">
        <v>0.35095199999979299</v>
      </c>
    </row>
    <row r="419" spans="1:20">
      <c r="A419">
        <v>58033</v>
      </c>
      <c r="B419" t="s">
        <v>24</v>
      </c>
      <c r="C419" t="s">
        <v>25</v>
      </c>
      <c r="D419">
        <v>10711</v>
      </c>
      <c r="E419">
        <v>4.302099943</v>
      </c>
      <c r="F419">
        <v>4.3028891089999997</v>
      </c>
      <c r="G419">
        <v>7.8916599999967398E-4</v>
      </c>
      <c r="H419">
        <v>0.78916599999967396</v>
      </c>
      <c r="M419">
        <v>32922</v>
      </c>
      <c r="N419" t="s">
        <v>24</v>
      </c>
      <c r="O419" t="s">
        <v>25</v>
      </c>
      <c r="P419">
        <v>10777</v>
      </c>
      <c r="Q419">
        <v>4.0525410180000003</v>
      </c>
      <c r="R419">
        <v>4.0528919700000001</v>
      </c>
      <c r="S419">
        <v>3.50951999999793E-4</v>
      </c>
      <c r="T419">
        <v>0.35095199999979299</v>
      </c>
    </row>
    <row r="420" spans="1:20">
      <c r="A420">
        <v>51347</v>
      </c>
      <c r="B420" t="s">
        <v>24</v>
      </c>
      <c r="C420" t="s">
        <v>25</v>
      </c>
      <c r="D420">
        <v>10843</v>
      </c>
      <c r="E420">
        <v>4.6018519400000004</v>
      </c>
      <c r="F420">
        <v>4.6026411060000001</v>
      </c>
      <c r="G420">
        <v>7.8916599999967398E-4</v>
      </c>
      <c r="H420">
        <v>0.78916599999967396</v>
      </c>
      <c r="M420">
        <v>58828</v>
      </c>
      <c r="N420" t="s">
        <v>24</v>
      </c>
      <c r="O420" t="s">
        <v>25</v>
      </c>
      <c r="P420">
        <v>11041</v>
      </c>
      <c r="Q420">
        <v>3.27334404</v>
      </c>
      <c r="R420">
        <v>3.2736949919999998</v>
      </c>
      <c r="S420">
        <v>3.50951999999793E-4</v>
      </c>
      <c r="T420">
        <v>0.35095199999979299</v>
      </c>
    </row>
    <row r="421" spans="1:20">
      <c r="A421">
        <v>39947</v>
      </c>
      <c r="B421" t="s">
        <v>24</v>
      </c>
      <c r="C421" t="s">
        <v>25</v>
      </c>
      <c r="D421">
        <v>10711</v>
      </c>
      <c r="E421">
        <v>4.5581450459999999</v>
      </c>
      <c r="F421">
        <v>4.5589342119999996</v>
      </c>
      <c r="G421">
        <v>7.8916599999967398E-4</v>
      </c>
      <c r="H421">
        <v>0.78916599999967396</v>
      </c>
      <c r="M421">
        <v>32922</v>
      </c>
      <c r="N421" t="s">
        <v>24</v>
      </c>
      <c r="O421" t="s">
        <v>25</v>
      </c>
      <c r="P421">
        <v>10777</v>
      </c>
      <c r="Q421">
        <v>4.0525410180000003</v>
      </c>
      <c r="R421">
        <v>4.0528919700000001</v>
      </c>
      <c r="S421">
        <v>3.50951999999793E-4</v>
      </c>
      <c r="T421">
        <v>0.35095199999979299</v>
      </c>
    </row>
    <row r="422" spans="1:20">
      <c r="A422">
        <v>48135</v>
      </c>
      <c r="B422" t="s">
        <v>24</v>
      </c>
      <c r="C422" t="s">
        <v>25</v>
      </c>
      <c r="D422">
        <v>10711</v>
      </c>
      <c r="E422">
        <v>3.4015090469999998</v>
      </c>
      <c r="F422">
        <v>3.4022989269999999</v>
      </c>
      <c r="G422">
        <v>7.8988000000013105E-4</v>
      </c>
      <c r="H422">
        <v>0.78988000000013103</v>
      </c>
      <c r="M422">
        <v>36227</v>
      </c>
      <c r="N422" t="s">
        <v>24</v>
      </c>
      <c r="O422" t="s">
        <v>25</v>
      </c>
      <c r="P422">
        <v>10843</v>
      </c>
      <c r="Q422">
        <v>0.63847589500000002</v>
      </c>
      <c r="R422">
        <v>0.63882684700000003</v>
      </c>
      <c r="S422">
        <v>3.5095200000001499E-4</v>
      </c>
      <c r="T422">
        <v>0.35095200000001497</v>
      </c>
    </row>
    <row r="423" spans="1:20">
      <c r="A423">
        <v>42485</v>
      </c>
      <c r="B423" t="s">
        <v>24</v>
      </c>
      <c r="C423" t="s">
        <v>25</v>
      </c>
      <c r="D423">
        <v>10843</v>
      </c>
      <c r="E423">
        <v>4.2618660930000001</v>
      </c>
      <c r="F423">
        <v>4.2626559730000002</v>
      </c>
      <c r="G423">
        <v>7.8988000000013105E-4</v>
      </c>
      <c r="H423">
        <v>0.78988000000013103</v>
      </c>
      <c r="M423">
        <v>56832</v>
      </c>
      <c r="N423" t="s">
        <v>24</v>
      </c>
      <c r="O423" t="s">
        <v>25</v>
      </c>
      <c r="P423">
        <v>10843</v>
      </c>
      <c r="Q423">
        <v>0.91828203200000003</v>
      </c>
      <c r="R423">
        <v>0.91863298400000004</v>
      </c>
      <c r="S423">
        <v>3.5095200000001499E-4</v>
      </c>
      <c r="T423">
        <v>0.35095200000001497</v>
      </c>
    </row>
    <row r="424" spans="1:20">
      <c r="A424">
        <v>38891</v>
      </c>
      <c r="B424" t="s">
        <v>24</v>
      </c>
      <c r="C424" t="s">
        <v>25</v>
      </c>
      <c r="D424">
        <v>10711</v>
      </c>
      <c r="E424">
        <v>4.7532761099999998</v>
      </c>
      <c r="F424">
        <v>4.75406599</v>
      </c>
      <c r="G424">
        <v>7.8988000000013105E-4</v>
      </c>
      <c r="H424">
        <v>0.78988000000013103</v>
      </c>
      <c r="M424">
        <v>33066</v>
      </c>
      <c r="N424" t="s">
        <v>24</v>
      </c>
      <c r="O424" t="s">
        <v>25</v>
      </c>
      <c r="P424">
        <v>10843</v>
      </c>
      <c r="Q424">
        <v>3.9779670239999998</v>
      </c>
      <c r="R424">
        <v>3.978317976</v>
      </c>
      <c r="S424">
        <v>3.5095200000023698E-4</v>
      </c>
      <c r="T424">
        <v>0.35095200000023702</v>
      </c>
    </row>
    <row r="425" spans="1:20">
      <c r="A425">
        <v>41957</v>
      </c>
      <c r="B425" t="s">
        <v>24</v>
      </c>
      <c r="C425" t="s">
        <v>25</v>
      </c>
      <c r="D425">
        <v>10843</v>
      </c>
      <c r="E425">
        <v>6.3257501129999998</v>
      </c>
      <c r="F425">
        <v>6.3265399929999999</v>
      </c>
      <c r="G425">
        <v>7.8988000000013105E-4</v>
      </c>
      <c r="H425">
        <v>0.78988000000013103</v>
      </c>
      <c r="M425">
        <v>33066</v>
      </c>
      <c r="N425" t="s">
        <v>24</v>
      </c>
      <c r="O425" t="s">
        <v>25</v>
      </c>
      <c r="P425">
        <v>10843</v>
      </c>
      <c r="Q425">
        <v>3.9779670239999998</v>
      </c>
      <c r="R425">
        <v>3.978317976</v>
      </c>
      <c r="S425">
        <v>3.5095200000023698E-4</v>
      </c>
      <c r="T425">
        <v>0.35095200000023702</v>
      </c>
    </row>
    <row r="426" spans="1:20">
      <c r="A426">
        <v>34677</v>
      </c>
      <c r="B426" t="s">
        <v>24</v>
      </c>
      <c r="C426" t="s">
        <v>25</v>
      </c>
      <c r="D426">
        <v>10843</v>
      </c>
      <c r="E426">
        <v>4.313840151</v>
      </c>
      <c r="F426">
        <v>4.3146300320000002</v>
      </c>
      <c r="G426">
        <v>7.89881000000214E-4</v>
      </c>
      <c r="H426">
        <v>0.789881000000214</v>
      </c>
      <c r="M426">
        <v>42266</v>
      </c>
      <c r="N426" t="s">
        <v>24</v>
      </c>
      <c r="O426" t="s">
        <v>25</v>
      </c>
      <c r="P426">
        <v>10975</v>
      </c>
      <c r="Q426">
        <v>2.1627099510000001</v>
      </c>
      <c r="R426">
        <v>2.163060904</v>
      </c>
      <c r="S426">
        <v>3.5095299999987601E-4</v>
      </c>
      <c r="T426">
        <v>0.350952999999876</v>
      </c>
    </row>
    <row r="427" spans="1:20">
      <c r="A427">
        <v>59115</v>
      </c>
      <c r="B427" t="s">
        <v>24</v>
      </c>
      <c r="C427" t="s">
        <v>25</v>
      </c>
      <c r="D427">
        <v>10711</v>
      </c>
      <c r="E427">
        <v>4.8564701079999999</v>
      </c>
      <c r="F427">
        <v>4.8572599890000001</v>
      </c>
      <c r="G427">
        <v>7.89881000000214E-4</v>
      </c>
      <c r="H427">
        <v>0.789881000000214</v>
      </c>
      <c r="M427">
        <v>42266</v>
      </c>
      <c r="N427" t="s">
        <v>24</v>
      </c>
      <c r="O427" t="s">
        <v>25</v>
      </c>
      <c r="P427">
        <v>10975</v>
      </c>
      <c r="Q427">
        <v>2.1627099510000001</v>
      </c>
      <c r="R427">
        <v>2.163060904</v>
      </c>
      <c r="S427">
        <v>3.5095299999987601E-4</v>
      </c>
      <c r="T427">
        <v>0.350952999999876</v>
      </c>
    </row>
    <row r="428" spans="1:20">
      <c r="A428">
        <v>47818</v>
      </c>
      <c r="B428" t="s">
        <v>24</v>
      </c>
      <c r="C428" t="s">
        <v>25</v>
      </c>
      <c r="D428">
        <v>10711</v>
      </c>
      <c r="E428">
        <v>4.2962841989999996</v>
      </c>
      <c r="F428">
        <v>4.2970740799999998</v>
      </c>
      <c r="G428">
        <v>7.89881000000214E-4</v>
      </c>
      <c r="H428">
        <v>0.789881000000214</v>
      </c>
      <c r="M428">
        <v>54509</v>
      </c>
      <c r="N428" t="s">
        <v>24</v>
      </c>
      <c r="O428" t="s">
        <v>25</v>
      </c>
      <c r="P428">
        <v>10975</v>
      </c>
      <c r="Q428">
        <v>3.1520948409999998</v>
      </c>
      <c r="R428">
        <v>3.1524460319999998</v>
      </c>
      <c r="S428">
        <v>3.5119100000002802E-4</v>
      </c>
      <c r="T428">
        <v>0.35119100000002801</v>
      </c>
    </row>
    <row r="429" spans="1:20">
      <c r="A429">
        <v>47116</v>
      </c>
      <c r="B429" t="s">
        <v>24</v>
      </c>
      <c r="C429" t="s">
        <v>25</v>
      </c>
      <c r="D429">
        <v>10843</v>
      </c>
      <c r="E429">
        <v>4.6336121559999999</v>
      </c>
      <c r="F429">
        <v>4.6344020370000001</v>
      </c>
      <c r="G429">
        <v>7.89881000000214E-4</v>
      </c>
      <c r="H429">
        <v>0.789881000000214</v>
      </c>
      <c r="M429">
        <v>40580</v>
      </c>
      <c r="N429" t="s">
        <v>24</v>
      </c>
      <c r="O429" t="s">
        <v>25</v>
      </c>
      <c r="P429">
        <v>11107</v>
      </c>
      <c r="Q429">
        <v>1.064357996</v>
      </c>
      <c r="R429">
        <v>1.0647099019999999</v>
      </c>
      <c r="S429">
        <v>3.5190599999990099E-4</v>
      </c>
      <c r="T429">
        <v>0.35190599999990102</v>
      </c>
    </row>
    <row r="430" spans="1:20">
      <c r="A430">
        <v>39431</v>
      </c>
      <c r="B430" t="s">
        <v>24</v>
      </c>
      <c r="C430" t="s">
        <v>25</v>
      </c>
      <c r="D430">
        <v>10711</v>
      </c>
      <c r="E430">
        <v>6.0808072089999996</v>
      </c>
      <c r="F430">
        <v>6.0815970899999998</v>
      </c>
      <c r="G430">
        <v>7.89881000000214E-4</v>
      </c>
      <c r="H430">
        <v>0.789881000000214</v>
      </c>
      <c r="M430">
        <v>50054</v>
      </c>
      <c r="N430" t="s">
        <v>24</v>
      </c>
      <c r="O430" t="s">
        <v>25</v>
      </c>
      <c r="P430">
        <v>10975</v>
      </c>
      <c r="Q430">
        <v>2.7799589629999999</v>
      </c>
      <c r="R430">
        <v>2.780310869</v>
      </c>
      <c r="S430">
        <v>3.5190600000012298E-4</v>
      </c>
      <c r="T430">
        <v>0.35190600000012301</v>
      </c>
    </row>
    <row r="431" spans="1:20">
      <c r="A431">
        <v>36960</v>
      </c>
      <c r="B431" t="s">
        <v>24</v>
      </c>
      <c r="C431" t="s">
        <v>25</v>
      </c>
      <c r="D431">
        <v>10843</v>
      </c>
      <c r="E431">
        <v>7.8179562090000001</v>
      </c>
      <c r="F431">
        <v>7.8187460900000003</v>
      </c>
      <c r="G431">
        <v>7.89881000000214E-4</v>
      </c>
      <c r="H431">
        <v>0.789881000000214</v>
      </c>
      <c r="M431">
        <v>57004</v>
      </c>
      <c r="N431" t="s">
        <v>24</v>
      </c>
      <c r="O431" t="s">
        <v>25</v>
      </c>
      <c r="P431">
        <v>10777</v>
      </c>
      <c r="Q431">
        <v>3.7758419509999999</v>
      </c>
      <c r="R431">
        <v>3.776193857</v>
      </c>
      <c r="S431">
        <v>3.5190600000012298E-4</v>
      </c>
      <c r="T431">
        <v>0.35190600000012301</v>
      </c>
    </row>
    <row r="432" spans="1:20">
      <c r="A432">
        <v>53402</v>
      </c>
      <c r="B432" t="s">
        <v>24</v>
      </c>
      <c r="C432" t="s">
        <v>25</v>
      </c>
      <c r="D432">
        <v>74</v>
      </c>
      <c r="E432">
        <v>7.8779261109999998</v>
      </c>
      <c r="F432">
        <v>7.8787159920000001</v>
      </c>
      <c r="G432">
        <v>7.89881000000214E-4</v>
      </c>
      <c r="H432">
        <v>0.789881000000214</v>
      </c>
      <c r="M432">
        <v>50054</v>
      </c>
      <c r="N432" t="s">
        <v>24</v>
      </c>
      <c r="O432" t="s">
        <v>25</v>
      </c>
      <c r="P432">
        <v>10975</v>
      </c>
      <c r="Q432">
        <v>2.7799589629999999</v>
      </c>
      <c r="R432">
        <v>2.780310869</v>
      </c>
      <c r="S432">
        <v>3.5190600000012298E-4</v>
      </c>
      <c r="T432">
        <v>0.35190600000012301</v>
      </c>
    </row>
    <row r="433" spans="1:20">
      <c r="A433">
        <v>33087</v>
      </c>
      <c r="B433" t="s">
        <v>24</v>
      </c>
      <c r="C433" t="s">
        <v>25</v>
      </c>
      <c r="D433">
        <v>10711</v>
      </c>
      <c r="E433">
        <v>4.5733649730000003</v>
      </c>
      <c r="F433">
        <v>4.5741550919999998</v>
      </c>
      <c r="G433">
        <v>7.90118999999478E-4</v>
      </c>
      <c r="H433">
        <v>0.79011899999947799</v>
      </c>
      <c r="M433">
        <v>57004</v>
      </c>
      <c r="N433" t="s">
        <v>24</v>
      </c>
      <c r="O433" t="s">
        <v>25</v>
      </c>
      <c r="P433">
        <v>10777</v>
      </c>
      <c r="Q433">
        <v>3.7758419509999999</v>
      </c>
      <c r="R433">
        <v>3.776193857</v>
      </c>
      <c r="S433">
        <v>3.5190600000012298E-4</v>
      </c>
      <c r="T433">
        <v>0.35190600000012301</v>
      </c>
    </row>
    <row r="434" spans="1:20">
      <c r="A434">
        <v>59404</v>
      </c>
      <c r="B434" t="s">
        <v>24</v>
      </c>
      <c r="C434" t="s">
        <v>25</v>
      </c>
      <c r="D434">
        <v>10711</v>
      </c>
      <c r="E434">
        <v>4.6703400610000001</v>
      </c>
      <c r="F434">
        <v>4.6711301799999996</v>
      </c>
      <c r="G434">
        <v>7.90118999999478E-4</v>
      </c>
      <c r="H434">
        <v>0.79011899999947799</v>
      </c>
      <c r="M434">
        <v>50832</v>
      </c>
      <c r="N434" t="s">
        <v>24</v>
      </c>
      <c r="O434" t="s">
        <v>25</v>
      </c>
      <c r="P434">
        <v>10975</v>
      </c>
      <c r="Q434">
        <v>2.2738349439999999</v>
      </c>
      <c r="R434">
        <v>2.27418685</v>
      </c>
      <c r="S434">
        <v>3.5190600000012298E-4</v>
      </c>
      <c r="T434">
        <v>0.35190600000012301</v>
      </c>
    </row>
    <row r="435" spans="1:20">
      <c r="A435">
        <v>53363</v>
      </c>
      <c r="B435" t="s">
        <v>24</v>
      </c>
      <c r="C435" t="s">
        <v>25</v>
      </c>
      <c r="D435">
        <v>10711</v>
      </c>
      <c r="E435">
        <v>8.0226020810000005</v>
      </c>
      <c r="F435">
        <v>8.0233922</v>
      </c>
      <c r="G435">
        <v>7.90118999999478E-4</v>
      </c>
      <c r="H435">
        <v>0.79011899999947799</v>
      </c>
      <c r="M435">
        <v>53825</v>
      </c>
      <c r="N435" t="s">
        <v>24</v>
      </c>
      <c r="O435" t="s">
        <v>25</v>
      </c>
      <c r="P435">
        <v>10975</v>
      </c>
      <c r="Q435">
        <v>3.8237400049999999</v>
      </c>
      <c r="R435">
        <v>3.824091911</v>
      </c>
      <c r="S435">
        <v>3.5190600000012298E-4</v>
      </c>
      <c r="T435">
        <v>0.35190600000012301</v>
      </c>
    </row>
    <row r="436" spans="1:20">
      <c r="A436">
        <v>40555</v>
      </c>
      <c r="B436" t="s">
        <v>24</v>
      </c>
      <c r="C436" t="s">
        <v>25</v>
      </c>
      <c r="D436">
        <v>10711</v>
      </c>
      <c r="E436">
        <v>2.7610819339999999</v>
      </c>
      <c r="F436">
        <v>2.7618720529999998</v>
      </c>
      <c r="G436">
        <v>7.9011899999992198E-4</v>
      </c>
      <c r="H436">
        <v>0.79011899999992197</v>
      </c>
      <c r="M436">
        <v>58422</v>
      </c>
      <c r="N436" t="s">
        <v>24</v>
      </c>
      <c r="O436" t="s">
        <v>25</v>
      </c>
      <c r="P436">
        <v>10975</v>
      </c>
      <c r="Q436">
        <v>1.8959488870000001</v>
      </c>
      <c r="R436">
        <v>1.8963010309999999</v>
      </c>
      <c r="S436">
        <v>3.5214399999983198E-4</v>
      </c>
      <c r="T436">
        <v>0.35214399999983198</v>
      </c>
    </row>
    <row r="437" spans="1:20">
      <c r="A437">
        <v>48809</v>
      </c>
      <c r="B437" t="s">
        <v>24</v>
      </c>
      <c r="C437" t="s">
        <v>25</v>
      </c>
      <c r="D437">
        <v>10711</v>
      </c>
      <c r="E437">
        <v>2.888767004</v>
      </c>
      <c r="F437">
        <v>2.8895571229999999</v>
      </c>
      <c r="G437">
        <v>7.9011899999992198E-4</v>
      </c>
      <c r="H437">
        <v>0.79011899999992197</v>
      </c>
      <c r="M437">
        <v>57619</v>
      </c>
      <c r="N437" t="s">
        <v>24</v>
      </c>
      <c r="O437" t="s">
        <v>25</v>
      </c>
      <c r="P437">
        <v>10777</v>
      </c>
      <c r="Q437">
        <v>3.752154827</v>
      </c>
      <c r="R437">
        <v>3.7525069709999999</v>
      </c>
      <c r="S437">
        <v>3.5214399999983198E-4</v>
      </c>
      <c r="T437">
        <v>0.35214399999983198</v>
      </c>
    </row>
    <row r="438" spans="1:20">
      <c r="A438">
        <v>42378</v>
      </c>
      <c r="B438" t="s">
        <v>24</v>
      </c>
      <c r="C438" t="s">
        <v>25</v>
      </c>
      <c r="D438">
        <v>10711</v>
      </c>
      <c r="E438">
        <v>4.7502739429999998</v>
      </c>
      <c r="F438">
        <v>4.7510640620000002</v>
      </c>
      <c r="G438">
        <v>7.9011900000036596E-4</v>
      </c>
      <c r="H438">
        <v>0.79011900000036595</v>
      </c>
      <c r="M438">
        <v>57619</v>
      </c>
      <c r="N438" t="s">
        <v>24</v>
      </c>
      <c r="O438" t="s">
        <v>25</v>
      </c>
      <c r="P438">
        <v>10777</v>
      </c>
      <c r="Q438">
        <v>3.752154827</v>
      </c>
      <c r="R438">
        <v>3.7525069709999999</v>
      </c>
      <c r="S438">
        <v>3.5214399999983198E-4</v>
      </c>
      <c r="T438">
        <v>0.35214399999983198</v>
      </c>
    </row>
    <row r="439" spans="1:20">
      <c r="A439">
        <v>53089</v>
      </c>
      <c r="B439" t="s">
        <v>24</v>
      </c>
      <c r="C439" t="s">
        <v>25</v>
      </c>
      <c r="D439">
        <v>10843</v>
      </c>
      <c r="E439">
        <v>4.9026989939999996</v>
      </c>
      <c r="F439">
        <v>4.903489113</v>
      </c>
      <c r="G439">
        <v>7.9011900000036596E-4</v>
      </c>
      <c r="H439">
        <v>0.79011900000036595</v>
      </c>
      <c r="M439">
        <v>48931</v>
      </c>
      <c r="N439" t="s">
        <v>24</v>
      </c>
      <c r="O439" t="s">
        <v>25</v>
      </c>
      <c r="P439">
        <v>10975</v>
      </c>
      <c r="Q439">
        <v>0.21753382700000001</v>
      </c>
      <c r="R439">
        <v>0.21788597100000001</v>
      </c>
      <c r="S439">
        <v>3.5214399999999798E-4</v>
      </c>
      <c r="T439">
        <v>0.35214399999999801</v>
      </c>
    </row>
    <row r="440" spans="1:20">
      <c r="A440">
        <v>37964</v>
      </c>
      <c r="B440" t="s">
        <v>24</v>
      </c>
      <c r="C440" t="s">
        <v>25</v>
      </c>
      <c r="D440">
        <v>10843</v>
      </c>
      <c r="E440">
        <v>4.7901680469999999</v>
      </c>
      <c r="F440">
        <v>4.7909581660000002</v>
      </c>
      <c r="G440">
        <v>7.9011900000036596E-4</v>
      </c>
      <c r="H440">
        <v>0.79011900000036595</v>
      </c>
      <c r="M440">
        <v>49701</v>
      </c>
      <c r="N440" t="s">
        <v>24</v>
      </c>
      <c r="O440" t="s">
        <v>25</v>
      </c>
      <c r="P440">
        <v>10975</v>
      </c>
      <c r="Q440">
        <v>1.13664484</v>
      </c>
      <c r="R440">
        <v>1.136996984</v>
      </c>
      <c r="S440">
        <v>3.5214400000005397E-4</v>
      </c>
      <c r="T440">
        <v>0.35214400000005402</v>
      </c>
    </row>
    <row r="441" spans="1:20">
      <c r="A441">
        <v>50898</v>
      </c>
      <c r="B441" t="s">
        <v>24</v>
      </c>
      <c r="C441" t="s">
        <v>25</v>
      </c>
      <c r="D441">
        <v>10843</v>
      </c>
      <c r="E441">
        <v>6.6127851010000001</v>
      </c>
      <c r="F441">
        <v>6.6135752200000004</v>
      </c>
      <c r="G441">
        <v>7.9011900000036596E-4</v>
      </c>
      <c r="H441">
        <v>0.79011900000036595</v>
      </c>
      <c r="M441">
        <v>57684</v>
      </c>
      <c r="N441" t="s">
        <v>24</v>
      </c>
      <c r="O441" t="s">
        <v>25</v>
      </c>
      <c r="P441">
        <v>10975</v>
      </c>
      <c r="Q441">
        <v>2.6772198679999999</v>
      </c>
      <c r="R441">
        <v>2.6775720120000002</v>
      </c>
      <c r="S441">
        <v>3.5214400000027602E-4</v>
      </c>
      <c r="T441">
        <v>0.35214400000027601</v>
      </c>
    </row>
    <row r="442" spans="1:20">
      <c r="A442">
        <v>52197</v>
      </c>
      <c r="B442" t="s">
        <v>24</v>
      </c>
      <c r="C442" t="s">
        <v>25</v>
      </c>
      <c r="D442">
        <v>10843</v>
      </c>
      <c r="E442">
        <v>3.2163491249999998</v>
      </c>
      <c r="F442">
        <v>3.2171399589999998</v>
      </c>
      <c r="G442">
        <v>7.9083400000001802E-4</v>
      </c>
      <c r="H442">
        <v>0.79083400000001802</v>
      </c>
      <c r="M442">
        <v>57684</v>
      </c>
      <c r="N442" t="s">
        <v>24</v>
      </c>
      <c r="O442" t="s">
        <v>25</v>
      </c>
      <c r="P442">
        <v>10975</v>
      </c>
      <c r="Q442">
        <v>2.6772198679999999</v>
      </c>
      <c r="R442">
        <v>2.6775720120000002</v>
      </c>
      <c r="S442">
        <v>3.5214400000027602E-4</v>
      </c>
      <c r="T442">
        <v>0.35214400000027601</v>
      </c>
    </row>
    <row r="443" spans="1:20">
      <c r="A443">
        <v>41199</v>
      </c>
      <c r="B443" t="s">
        <v>24</v>
      </c>
      <c r="C443" t="s">
        <v>25</v>
      </c>
      <c r="D443">
        <v>10711</v>
      </c>
      <c r="E443">
        <v>4.1154410840000004</v>
      </c>
      <c r="F443">
        <v>4.1162319180000004</v>
      </c>
      <c r="G443">
        <v>7.9083400000001802E-4</v>
      </c>
      <c r="H443">
        <v>0.79083400000001802</v>
      </c>
      <c r="M443">
        <v>36371</v>
      </c>
      <c r="N443" t="s">
        <v>24</v>
      </c>
      <c r="O443" t="s">
        <v>25</v>
      </c>
      <c r="P443">
        <v>10843</v>
      </c>
      <c r="Q443">
        <v>1.2191200259999999</v>
      </c>
      <c r="R443">
        <v>1.2194728850000001</v>
      </c>
      <c r="S443">
        <v>3.5285900000014899E-4</v>
      </c>
      <c r="T443">
        <v>0.35285900000014903</v>
      </c>
    </row>
    <row r="444" spans="1:20">
      <c r="A444">
        <v>54805</v>
      </c>
      <c r="B444" t="s">
        <v>24</v>
      </c>
      <c r="C444" t="s">
        <v>25</v>
      </c>
      <c r="D444">
        <v>10711</v>
      </c>
      <c r="E444">
        <v>4.7544381619999996</v>
      </c>
      <c r="F444">
        <v>4.7552289959999996</v>
      </c>
      <c r="G444">
        <v>7.9083400000001802E-4</v>
      </c>
      <c r="H444">
        <v>0.79083400000001802</v>
      </c>
      <c r="M444">
        <v>39361</v>
      </c>
      <c r="N444" t="s">
        <v>24</v>
      </c>
      <c r="O444" t="s">
        <v>25</v>
      </c>
      <c r="P444">
        <v>10909</v>
      </c>
      <c r="Q444">
        <v>3.3807439800000001</v>
      </c>
      <c r="R444">
        <v>3.3810968400000001</v>
      </c>
      <c r="S444">
        <v>3.5286000000001001E-4</v>
      </c>
      <c r="T444">
        <v>0.35286000000001</v>
      </c>
    </row>
    <row r="445" spans="1:20">
      <c r="A445">
        <v>42039</v>
      </c>
      <c r="B445" t="s">
        <v>24</v>
      </c>
      <c r="C445" t="s">
        <v>25</v>
      </c>
      <c r="D445">
        <v>10711</v>
      </c>
      <c r="E445">
        <v>5.8374311920000004</v>
      </c>
      <c r="F445">
        <v>5.8382220269999996</v>
      </c>
      <c r="G445">
        <v>7.9083499999921204E-4</v>
      </c>
      <c r="H445">
        <v>0.79083499999921203</v>
      </c>
      <c r="M445">
        <v>39361</v>
      </c>
      <c r="N445" t="s">
        <v>24</v>
      </c>
      <c r="O445" t="s">
        <v>25</v>
      </c>
      <c r="P445">
        <v>10909</v>
      </c>
      <c r="Q445">
        <v>3.3807439800000001</v>
      </c>
      <c r="R445">
        <v>3.3810968400000001</v>
      </c>
      <c r="S445">
        <v>3.5286000000001001E-4</v>
      </c>
      <c r="T445">
        <v>0.35286000000001</v>
      </c>
    </row>
    <row r="446" spans="1:20">
      <c r="A446">
        <v>40937</v>
      </c>
      <c r="B446" t="s">
        <v>24</v>
      </c>
      <c r="C446" t="s">
        <v>25</v>
      </c>
      <c r="D446">
        <v>10711</v>
      </c>
      <c r="E446">
        <v>3.8922080989999999</v>
      </c>
      <c r="F446">
        <v>3.892998934</v>
      </c>
      <c r="G446">
        <v>7.908350000001E-4</v>
      </c>
      <c r="H446">
        <v>0.79083500000009999</v>
      </c>
      <c r="M446">
        <v>33695</v>
      </c>
      <c r="N446" t="s">
        <v>24</v>
      </c>
      <c r="O446" t="s">
        <v>25</v>
      </c>
      <c r="P446">
        <v>10843</v>
      </c>
      <c r="Q446">
        <v>2.522577047</v>
      </c>
      <c r="R446">
        <v>2.522929907</v>
      </c>
      <c r="S446">
        <v>3.5286000000001001E-4</v>
      </c>
      <c r="T446">
        <v>0.35286000000001</v>
      </c>
    </row>
    <row r="447" spans="1:20">
      <c r="A447">
        <v>56443</v>
      </c>
      <c r="B447" t="s">
        <v>24</v>
      </c>
      <c r="C447" t="s">
        <v>25</v>
      </c>
      <c r="D447">
        <v>10711</v>
      </c>
      <c r="E447">
        <v>4.9946601389999996</v>
      </c>
      <c r="F447">
        <v>4.9954509739999997</v>
      </c>
      <c r="G447">
        <v>7.908350000001E-4</v>
      </c>
      <c r="H447">
        <v>0.79083500000009999</v>
      </c>
      <c r="M447">
        <v>54347</v>
      </c>
      <c r="N447" t="s">
        <v>24</v>
      </c>
      <c r="O447" t="s">
        <v>25</v>
      </c>
      <c r="P447">
        <v>10975</v>
      </c>
      <c r="Q447">
        <v>2.5200519560000001</v>
      </c>
      <c r="R447">
        <v>2.5204050539999998</v>
      </c>
      <c r="S447">
        <v>3.5309799999971799E-4</v>
      </c>
      <c r="T447">
        <v>0.35309799999971803</v>
      </c>
    </row>
    <row r="448" spans="1:20">
      <c r="A448">
        <v>37806</v>
      </c>
      <c r="B448" t="s">
        <v>24</v>
      </c>
      <c r="C448" t="s">
        <v>25</v>
      </c>
      <c r="D448">
        <v>10711</v>
      </c>
      <c r="E448">
        <v>7.625402212</v>
      </c>
      <c r="F448">
        <v>7.6261930470000001</v>
      </c>
      <c r="G448">
        <v>7.908350000001E-4</v>
      </c>
      <c r="H448">
        <v>0.79083500000009999</v>
      </c>
      <c r="M448">
        <v>48642</v>
      </c>
      <c r="N448" t="s">
        <v>24</v>
      </c>
      <c r="O448" t="s">
        <v>25</v>
      </c>
      <c r="P448">
        <v>10975</v>
      </c>
      <c r="Q448">
        <v>2.8204689030000001</v>
      </c>
      <c r="R448">
        <v>2.8208220009999998</v>
      </c>
      <c r="S448">
        <v>3.5309799999971799E-4</v>
      </c>
      <c r="T448">
        <v>0.35309799999971803</v>
      </c>
    </row>
    <row r="449" spans="1:20">
      <c r="A449">
        <v>60653</v>
      </c>
      <c r="B449" t="s">
        <v>24</v>
      </c>
      <c r="C449" t="s">
        <v>25</v>
      </c>
      <c r="D449">
        <v>10843</v>
      </c>
      <c r="E449">
        <v>7.8829250340000003</v>
      </c>
      <c r="F449">
        <v>7.8837161059999996</v>
      </c>
      <c r="G449">
        <v>7.9107199999928202E-4</v>
      </c>
      <c r="H449">
        <v>0.79107199999928202</v>
      </c>
      <c r="M449">
        <v>33568</v>
      </c>
      <c r="N449" t="s">
        <v>24</v>
      </c>
      <c r="O449" t="s">
        <v>25</v>
      </c>
      <c r="P449">
        <v>10777</v>
      </c>
      <c r="Q449">
        <v>4.1505508420000004</v>
      </c>
      <c r="R449">
        <v>4.1509039400000001</v>
      </c>
      <c r="S449">
        <v>3.5309799999971799E-4</v>
      </c>
      <c r="T449">
        <v>0.35309799999971803</v>
      </c>
    </row>
    <row r="450" spans="1:20">
      <c r="A450">
        <v>52165</v>
      </c>
      <c r="B450" t="s">
        <v>24</v>
      </c>
      <c r="C450" t="s">
        <v>25</v>
      </c>
      <c r="D450">
        <v>11635</v>
      </c>
      <c r="E450">
        <v>3.7598519330000002</v>
      </c>
      <c r="F450">
        <v>3.7606430049999999</v>
      </c>
      <c r="G450">
        <v>7.91071999999726E-4</v>
      </c>
      <c r="H450">
        <v>0.79107199999972599</v>
      </c>
      <c r="M450">
        <v>60791</v>
      </c>
      <c r="N450" t="s">
        <v>24</v>
      </c>
      <c r="O450" t="s">
        <v>25</v>
      </c>
      <c r="P450">
        <v>10975</v>
      </c>
      <c r="Q450">
        <v>1.144768953</v>
      </c>
      <c r="R450">
        <v>1.145122051</v>
      </c>
      <c r="S450">
        <v>3.5309799999993998E-4</v>
      </c>
      <c r="T450">
        <v>0.35309799999994002</v>
      </c>
    </row>
    <row r="451" spans="1:20">
      <c r="A451">
        <v>53383</v>
      </c>
      <c r="B451" t="s">
        <v>24</v>
      </c>
      <c r="C451" t="s">
        <v>25</v>
      </c>
      <c r="D451">
        <v>10711</v>
      </c>
      <c r="E451">
        <v>4.6488530639999999</v>
      </c>
      <c r="F451">
        <v>4.649644136</v>
      </c>
      <c r="G451">
        <v>7.9107200000016998E-4</v>
      </c>
      <c r="H451">
        <v>0.79107200000016997</v>
      </c>
      <c r="M451">
        <v>48792</v>
      </c>
      <c r="N451" t="s">
        <v>24</v>
      </c>
      <c r="O451" t="s">
        <v>25</v>
      </c>
      <c r="P451">
        <v>10975</v>
      </c>
      <c r="Q451">
        <v>0.264195919</v>
      </c>
      <c r="R451">
        <v>0.264549017</v>
      </c>
      <c r="S451">
        <v>3.5309799999999597E-4</v>
      </c>
      <c r="T451">
        <v>0.35309799999999603</v>
      </c>
    </row>
    <row r="452" spans="1:20">
      <c r="A452">
        <v>43922</v>
      </c>
      <c r="B452" t="s">
        <v>24</v>
      </c>
      <c r="C452" t="s">
        <v>25</v>
      </c>
      <c r="D452">
        <v>10711</v>
      </c>
      <c r="E452">
        <v>8.0171051030000005</v>
      </c>
      <c r="F452">
        <v>8.0178961750000006</v>
      </c>
      <c r="G452">
        <v>7.9107200000016998E-4</v>
      </c>
      <c r="H452">
        <v>0.79107200000016997</v>
      </c>
      <c r="M452">
        <v>46969</v>
      </c>
      <c r="N452" t="s">
        <v>24</v>
      </c>
      <c r="O452" t="s">
        <v>25</v>
      </c>
      <c r="P452">
        <v>10975</v>
      </c>
      <c r="Q452">
        <v>1.5033009049999999</v>
      </c>
      <c r="R452">
        <v>1.5036540030000001</v>
      </c>
      <c r="S452">
        <v>3.5309800000016202E-4</v>
      </c>
      <c r="T452">
        <v>0.353098000000162</v>
      </c>
    </row>
    <row r="453" spans="1:20">
      <c r="A453">
        <v>56183</v>
      </c>
      <c r="B453" t="s">
        <v>24</v>
      </c>
      <c r="C453" t="s">
        <v>25</v>
      </c>
      <c r="D453">
        <v>11635</v>
      </c>
      <c r="E453">
        <v>5.2520689960000002</v>
      </c>
      <c r="F453">
        <v>5.2528600689999996</v>
      </c>
      <c r="G453">
        <v>7.91072999999364E-4</v>
      </c>
      <c r="H453">
        <v>0.79107299999936398</v>
      </c>
      <c r="M453">
        <v>49113</v>
      </c>
      <c r="N453" t="s">
        <v>24</v>
      </c>
      <c r="O453" t="s">
        <v>25</v>
      </c>
      <c r="P453">
        <v>10843</v>
      </c>
      <c r="Q453">
        <v>3.805706024</v>
      </c>
      <c r="R453">
        <v>3.8060598369999998</v>
      </c>
      <c r="S453">
        <v>3.5381299999981397E-4</v>
      </c>
      <c r="T453">
        <v>0.35381299999981403</v>
      </c>
    </row>
    <row r="454" spans="1:20">
      <c r="A454">
        <v>47937</v>
      </c>
      <c r="B454" t="s">
        <v>24</v>
      </c>
      <c r="C454" t="s">
        <v>25</v>
      </c>
      <c r="D454">
        <v>10843</v>
      </c>
      <c r="E454">
        <v>3.8477330209999998</v>
      </c>
      <c r="F454">
        <v>3.8485240940000001</v>
      </c>
      <c r="G454">
        <v>7.9107300000025305E-4</v>
      </c>
      <c r="H454">
        <v>0.79107300000025305</v>
      </c>
      <c r="M454">
        <v>49113</v>
      </c>
      <c r="N454" t="s">
        <v>24</v>
      </c>
      <c r="O454" t="s">
        <v>25</v>
      </c>
      <c r="P454">
        <v>10843</v>
      </c>
      <c r="Q454">
        <v>3.805706024</v>
      </c>
      <c r="R454">
        <v>3.8060598369999998</v>
      </c>
      <c r="S454">
        <v>3.5381299999981397E-4</v>
      </c>
      <c r="T454">
        <v>0.35381299999981403</v>
      </c>
    </row>
    <row r="455" spans="1:20">
      <c r="A455">
        <v>55316</v>
      </c>
      <c r="B455" t="s">
        <v>24</v>
      </c>
      <c r="C455" t="s">
        <v>25</v>
      </c>
      <c r="D455">
        <v>10711</v>
      </c>
      <c r="E455">
        <v>4.8020000459999999</v>
      </c>
      <c r="F455">
        <v>4.8027911190000001</v>
      </c>
      <c r="G455">
        <v>7.9107300000025305E-4</v>
      </c>
      <c r="H455">
        <v>0.79107300000025305</v>
      </c>
      <c r="M455">
        <v>48388</v>
      </c>
      <c r="N455" t="s">
        <v>24</v>
      </c>
      <c r="O455" t="s">
        <v>25</v>
      </c>
      <c r="P455">
        <v>10777</v>
      </c>
      <c r="Q455">
        <v>0.43574404700000002</v>
      </c>
      <c r="R455">
        <v>0.43609786</v>
      </c>
      <c r="S455">
        <v>3.5381299999998002E-4</v>
      </c>
      <c r="T455">
        <v>0.35381299999998</v>
      </c>
    </row>
    <row r="456" spans="1:20">
      <c r="A456">
        <v>33736</v>
      </c>
      <c r="B456" t="s">
        <v>24</v>
      </c>
      <c r="C456" t="s">
        <v>25</v>
      </c>
      <c r="D456">
        <v>10711</v>
      </c>
      <c r="E456">
        <v>5.4995610709999996</v>
      </c>
      <c r="F456">
        <v>5.5003521439999998</v>
      </c>
      <c r="G456">
        <v>7.9107300000025305E-4</v>
      </c>
      <c r="H456">
        <v>0.79107300000025305</v>
      </c>
      <c r="M456">
        <v>32890</v>
      </c>
      <c r="N456" t="s">
        <v>24</v>
      </c>
      <c r="O456" t="s">
        <v>25</v>
      </c>
      <c r="P456">
        <v>10975</v>
      </c>
      <c r="Q456">
        <v>1.1062729360000001</v>
      </c>
      <c r="R456">
        <v>1.1066269870000001</v>
      </c>
      <c r="S456">
        <v>3.5405099999996599E-4</v>
      </c>
      <c r="T456">
        <v>0.35405099999996598</v>
      </c>
    </row>
    <row r="457" spans="1:20">
      <c r="A457">
        <v>38359</v>
      </c>
      <c r="B457" t="s">
        <v>24</v>
      </c>
      <c r="C457" t="s">
        <v>25</v>
      </c>
      <c r="D457">
        <v>10711</v>
      </c>
      <c r="E457">
        <v>8.0113592150000006</v>
      </c>
      <c r="F457">
        <v>8.0121510029999996</v>
      </c>
      <c r="G457">
        <v>7.9178799999901595E-4</v>
      </c>
      <c r="H457">
        <v>0.79178799999901595</v>
      </c>
      <c r="M457">
        <v>33571</v>
      </c>
      <c r="N457" t="s">
        <v>24</v>
      </c>
      <c r="O457" t="s">
        <v>25</v>
      </c>
      <c r="P457">
        <v>10909</v>
      </c>
      <c r="Q457">
        <v>2.0762050150000002</v>
      </c>
      <c r="R457">
        <v>2.0765600200000001</v>
      </c>
      <c r="S457">
        <v>3.5500499999985199E-4</v>
      </c>
      <c r="T457">
        <v>0.35500499999985202</v>
      </c>
    </row>
    <row r="458" spans="1:20">
      <c r="A458">
        <v>55749</v>
      </c>
      <c r="B458" t="s">
        <v>24</v>
      </c>
      <c r="C458" t="s">
        <v>25</v>
      </c>
      <c r="D458">
        <v>11635</v>
      </c>
      <c r="E458">
        <v>3.7718751429999999</v>
      </c>
      <c r="F458">
        <v>3.7726669309999998</v>
      </c>
      <c r="G458">
        <v>7.9178799999990402E-4</v>
      </c>
      <c r="H458">
        <v>0.79178799999990401</v>
      </c>
      <c r="M458">
        <v>38312</v>
      </c>
      <c r="N458" t="s">
        <v>24</v>
      </c>
      <c r="O458" t="s">
        <v>25</v>
      </c>
      <c r="P458">
        <v>10843</v>
      </c>
      <c r="Q458">
        <v>3.1115870480000001</v>
      </c>
      <c r="R458">
        <v>3.1119420529999999</v>
      </c>
      <c r="S458">
        <v>3.5500499999985199E-4</v>
      </c>
      <c r="T458">
        <v>0.35500499999985202</v>
      </c>
    </row>
    <row r="459" spans="1:20">
      <c r="A459">
        <v>33927</v>
      </c>
      <c r="B459" t="s">
        <v>24</v>
      </c>
      <c r="C459" t="s">
        <v>25</v>
      </c>
      <c r="D459">
        <v>10843</v>
      </c>
      <c r="E459">
        <v>6.3119452000000003</v>
      </c>
      <c r="F459">
        <v>6.3127369880000002</v>
      </c>
      <c r="G459">
        <v>7.9178799999990402E-4</v>
      </c>
      <c r="H459">
        <v>0.79178799999990401</v>
      </c>
      <c r="M459">
        <v>34172</v>
      </c>
      <c r="N459" t="s">
        <v>24</v>
      </c>
      <c r="O459" t="s">
        <v>25</v>
      </c>
      <c r="P459">
        <v>10975</v>
      </c>
      <c r="Q459">
        <v>2.9291520119999999</v>
      </c>
      <c r="R459">
        <v>2.9295070170000002</v>
      </c>
      <c r="S459">
        <v>3.5500500000029602E-4</v>
      </c>
      <c r="T459">
        <v>0.355005000000296</v>
      </c>
    </row>
    <row r="460" spans="1:20">
      <c r="A460">
        <v>54987</v>
      </c>
      <c r="B460" t="s">
        <v>24</v>
      </c>
      <c r="C460" t="s">
        <v>25</v>
      </c>
      <c r="D460">
        <v>10711</v>
      </c>
      <c r="E460">
        <v>3.6363401409999998</v>
      </c>
      <c r="F460">
        <v>3.6371319290000002</v>
      </c>
      <c r="G460">
        <v>7.91788000000348E-4</v>
      </c>
      <c r="H460">
        <v>0.79178800000034799</v>
      </c>
      <c r="M460">
        <v>34172</v>
      </c>
      <c r="N460" t="s">
        <v>24</v>
      </c>
      <c r="O460" t="s">
        <v>25</v>
      </c>
      <c r="P460">
        <v>10975</v>
      </c>
      <c r="Q460">
        <v>2.9291520119999999</v>
      </c>
      <c r="R460">
        <v>2.9295070170000002</v>
      </c>
      <c r="S460">
        <v>3.5500500000029602E-4</v>
      </c>
      <c r="T460">
        <v>0.355005000000296</v>
      </c>
    </row>
    <row r="461" spans="1:20">
      <c r="A461">
        <v>60400</v>
      </c>
      <c r="B461" t="s">
        <v>24</v>
      </c>
      <c r="C461" t="s">
        <v>25</v>
      </c>
      <c r="D461">
        <v>10711</v>
      </c>
      <c r="E461">
        <v>8.1188042159999991</v>
      </c>
      <c r="F461">
        <v>8.1195960039999999</v>
      </c>
      <c r="G461">
        <v>7.9178800000079199E-4</v>
      </c>
      <c r="H461">
        <v>0.79178800000079197</v>
      </c>
      <c r="M461">
        <v>41223</v>
      </c>
      <c r="N461" t="s">
        <v>24</v>
      </c>
      <c r="O461" t="s">
        <v>25</v>
      </c>
      <c r="P461">
        <v>10843</v>
      </c>
      <c r="Q461">
        <v>3.6937139029999999</v>
      </c>
      <c r="R461">
        <v>3.6940689089999998</v>
      </c>
      <c r="S461">
        <v>3.55005999999935E-4</v>
      </c>
      <c r="T461">
        <v>0.35500599999993498</v>
      </c>
    </row>
    <row r="462" spans="1:20">
      <c r="A462">
        <v>49932</v>
      </c>
      <c r="B462" t="s">
        <v>24</v>
      </c>
      <c r="C462" t="s">
        <v>25</v>
      </c>
      <c r="D462">
        <v>10711</v>
      </c>
      <c r="E462">
        <v>2.7973129750000001</v>
      </c>
      <c r="F462">
        <v>2.7981050010000001</v>
      </c>
      <c r="G462">
        <v>7.9202600000005598E-4</v>
      </c>
      <c r="H462">
        <v>0.79202600000005596</v>
      </c>
      <c r="M462">
        <v>35268</v>
      </c>
      <c r="N462" t="s">
        <v>24</v>
      </c>
      <c r="O462" t="s">
        <v>25</v>
      </c>
      <c r="P462">
        <v>10777</v>
      </c>
      <c r="Q462">
        <v>3.8791069980000001</v>
      </c>
      <c r="R462">
        <v>3.8794620040000001</v>
      </c>
      <c r="S462">
        <v>3.55005999999935E-4</v>
      </c>
      <c r="T462">
        <v>0.35500599999993498</v>
      </c>
    </row>
    <row r="463" spans="1:20">
      <c r="A463">
        <v>37573</v>
      </c>
      <c r="B463" t="s">
        <v>24</v>
      </c>
      <c r="C463" t="s">
        <v>25</v>
      </c>
      <c r="D463">
        <v>10711</v>
      </c>
      <c r="E463">
        <v>3.1531319619999998</v>
      </c>
      <c r="F463">
        <v>3.1539239879999998</v>
      </c>
      <c r="G463">
        <v>7.9202600000005598E-4</v>
      </c>
      <c r="H463">
        <v>0.79202600000005596</v>
      </c>
      <c r="M463">
        <v>41223</v>
      </c>
      <c r="N463" t="s">
        <v>24</v>
      </c>
      <c r="O463" t="s">
        <v>25</v>
      </c>
      <c r="P463">
        <v>10843</v>
      </c>
      <c r="Q463">
        <v>3.6937139029999999</v>
      </c>
      <c r="R463">
        <v>3.6940689089999998</v>
      </c>
      <c r="S463">
        <v>3.55005999999935E-4</v>
      </c>
      <c r="T463">
        <v>0.35500599999993498</v>
      </c>
    </row>
    <row r="464" spans="1:20">
      <c r="A464">
        <v>48247</v>
      </c>
      <c r="B464" t="s">
        <v>24</v>
      </c>
      <c r="C464" t="s">
        <v>25</v>
      </c>
      <c r="D464">
        <v>10843</v>
      </c>
      <c r="E464">
        <v>3.1916151049999999</v>
      </c>
      <c r="F464">
        <v>3.192407131</v>
      </c>
      <c r="G464">
        <v>7.9202600000005598E-4</v>
      </c>
      <c r="H464">
        <v>0.79202600000005596</v>
      </c>
      <c r="M464">
        <v>35268</v>
      </c>
      <c r="N464" t="s">
        <v>24</v>
      </c>
      <c r="O464" t="s">
        <v>25</v>
      </c>
      <c r="P464">
        <v>10777</v>
      </c>
      <c r="Q464">
        <v>3.8791069980000001</v>
      </c>
      <c r="R464">
        <v>3.8794620040000001</v>
      </c>
      <c r="S464">
        <v>3.55005999999935E-4</v>
      </c>
      <c r="T464">
        <v>0.35500599999993498</v>
      </c>
    </row>
    <row r="465" spans="1:20">
      <c r="A465">
        <v>58368</v>
      </c>
      <c r="B465" t="s">
        <v>24</v>
      </c>
      <c r="C465" t="s">
        <v>25</v>
      </c>
      <c r="D465">
        <v>10711</v>
      </c>
      <c r="E465">
        <v>4.4197850230000002</v>
      </c>
      <c r="F465">
        <v>4.4205770490000003</v>
      </c>
      <c r="G465">
        <v>7.9202600000005598E-4</v>
      </c>
      <c r="H465">
        <v>0.79202600000005596</v>
      </c>
      <c r="M465">
        <v>50425</v>
      </c>
      <c r="N465" t="s">
        <v>24</v>
      </c>
      <c r="O465" t="s">
        <v>25</v>
      </c>
      <c r="P465">
        <v>10975</v>
      </c>
      <c r="Q465">
        <v>2.7626559730000002</v>
      </c>
      <c r="R465">
        <v>2.7630109790000001</v>
      </c>
      <c r="S465">
        <v>3.55005999999935E-4</v>
      </c>
      <c r="T465">
        <v>0.35500599999993498</v>
      </c>
    </row>
    <row r="466" spans="1:20">
      <c r="A466">
        <v>48634</v>
      </c>
      <c r="B466" t="s">
        <v>24</v>
      </c>
      <c r="C466" t="s">
        <v>25</v>
      </c>
      <c r="D466">
        <v>10711</v>
      </c>
      <c r="E466">
        <v>4.7707750799999999</v>
      </c>
      <c r="F466">
        <v>4.771567106</v>
      </c>
      <c r="G466">
        <v>7.9202600000005598E-4</v>
      </c>
      <c r="H466">
        <v>0.79202600000005596</v>
      </c>
      <c r="M466">
        <v>53459</v>
      </c>
      <c r="N466" t="s">
        <v>24</v>
      </c>
      <c r="O466" t="s">
        <v>25</v>
      </c>
      <c r="P466">
        <v>10975</v>
      </c>
      <c r="Q466">
        <v>0.90932202299999998</v>
      </c>
      <c r="R466">
        <v>0.90967702900000003</v>
      </c>
      <c r="S466">
        <v>3.5500600000004602E-4</v>
      </c>
      <c r="T466">
        <v>0.35500600000004601</v>
      </c>
    </row>
    <row r="467" spans="1:20">
      <c r="A467">
        <v>45029</v>
      </c>
      <c r="B467" t="s">
        <v>24</v>
      </c>
      <c r="C467" t="s">
        <v>25</v>
      </c>
      <c r="D467">
        <v>10711</v>
      </c>
      <c r="E467">
        <v>4.9883260729999996</v>
      </c>
      <c r="F467">
        <v>4.9891180989999997</v>
      </c>
      <c r="G467">
        <v>7.9202600000005598E-4</v>
      </c>
      <c r="H467">
        <v>0.79202600000005596</v>
      </c>
      <c r="M467">
        <v>53751</v>
      </c>
      <c r="N467" t="s">
        <v>24</v>
      </c>
      <c r="O467" t="s">
        <v>25</v>
      </c>
      <c r="P467">
        <v>10909</v>
      </c>
      <c r="Q467">
        <v>2.0795760149999998</v>
      </c>
      <c r="R467">
        <v>2.079931974</v>
      </c>
      <c r="S467">
        <v>3.5595899999973902E-4</v>
      </c>
      <c r="T467">
        <v>0.35595899999973901</v>
      </c>
    </row>
    <row r="468" spans="1:20">
      <c r="A468">
        <v>39375</v>
      </c>
      <c r="B468" t="s">
        <v>24</v>
      </c>
      <c r="C468" t="s">
        <v>25</v>
      </c>
      <c r="D468">
        <v>10843</v>
      </c>
      <c r="E468">
        <v>4.3038439750000004</v>
      </c>
      <c r="F468">
        <v>4.3046360019999996</v>
      </c>
      <c r="G468">
        <v>7.9202699999925098E-4</v>
      </c>
      <c r="H468">
        <v>0.79202699999925097</v>
      </c>
      <c r="M468">
        <v>57603</v>
      </c>
      <c r="N468" t="s">
        <v>24</v>
      </c>
      <c r="O468" t="s">
        <v>25</v>
      </c>
      <c r="P468">
        <v>10975</v>
      </c>
      <c r="Q468">
        <v>1.330615044</v>
      </c>
      <c r="R468">
        <v>1.3309710029999999</v>
      </c>
      <c r="S468">
        <v>3.5595899999996101E-4</v>
      </c>
      <c r="T468">
        <v>0.355958999999961</v>
      </c>
    </row>
    <row r="469" spans="1:20">
      <c r="A469">
        <v>49604</v>
      </c>
      <c r="B469" t="s">
        <v>24</v>
      </c>
      <c r="C469" t="s">
        <v>25</v>
      </c>
      <c r="D469">
        <v>10843</v>
      </c>
      <c r="E469">
        <v>7.8281991480000004</v>
      </c>
      <c r="F469">
        <v>7.8289911749999996</v>
      </c>
      <c r="G469">
        <v>7.9202699999925098E-4</v>
      </c>
      <c r="H469">
        <v>0.79202699999925097</v>
      </c>
      <c r="M469">
        <v>43841</v>
      </c>
      <c r="N469" t="s">
        <v>24</v>
      </c>
      <c r="O469" t="s">
        <v>25</v>
      </c>
      <c r="P469">
        <v>10777</v>
      </c>
      <c r="Q469">
        <v>3.3906729219999998</v>
      </c>
      <c r="R469">
        <v>3.391028881</v>
      </c>
      <c r="S469">
        <v>3.55959000000183E-4</v>
      </c>
      <c r="T469">
        <v>0.35595900000018299</v>
      </c>
    </row>
    <row r="470" spans="1:20">
      <c r="A470">
        <v>54305</v>
      </c>
      <c r="B470" t="s">
        <v>24</v>
      </c>
      <c r="C470" t="s">
        <v>25</v>
      </c>
      <c r="D470">
        <v>11635</v>
      </c>
      <c r="E470">
        <v>3.682121038</v>
      </c>
      <c r="F470">
        <v>3.6829130650000002</v>
      </c>
      <c r="G470">
        <v>7.9202700000013905E-4</v>
      </c>
      <c r="H470">
        <v>0.79202700000013904</v>
      </c>
      <c r="M470">
        <v>44218</v>
      </c>
      <c r="N470" t="s">
        <v>24</v>
      </c>
      <c r="O470" t="s">
        <v>25</v>
      </c>
      <c r="P470">
        <v>10975</v>
      </c>
      <c r="Q470">
        <v>3.1254470350000001</v>
      </c>
      <c r="R470">
        <v>3.1258039470000001</v>
      </c>
      <c r="S470">
        <v>3.5691199999998702E-4</v>
      </c>
      <c r="T470">
        <v>0.35691199999998702</v>
      </c>
    </row>
    <row r="471" spans="1:20">
      <c r="A471">
        <v>42354</v>
      </c>
      <c r="B471" t="s">
        <v>24</v>
      </c>
      <c r="C471" t="s">
        <v>25</v>
      </c>
      <c r="D471">
        <v>11635</v>
      </c>
      <c r="E471">
        <v>5.0691690439999997</v>
      </c>
      <c r="F471">
        <v>5.0699610709999998</v>
      </c>
      <c r="G471">
        <v>7.9202700000013905E-4</v>
      </c>
      <c r="H471">
        <v>0.79202700000013904</v>
      </c>
      <c r="M471">
        <v>44218</v>
      </c>
      <c r="N471" t="s">
        <v>24</v>
      </c>
      <c r="O471" t="s">
        <v>25</v>
      </c>
      <c r="P471">
        <v>10975</v>
      </c>
      <c r="Q471">
        <v>3.1254470350000001</v>
      </c>
      <c r="R471">
        <v>3.1258039470000001</v>
      </c>
      <c r="S471">
        <v>3.5691199999998702E-4</v>
      </c>
      <c r="T471">
        <v>0.35691199999998702</v>
      </c>
    </row>
    <row r="472" spans="1:20">
      <c r="A472">
        <v>59505</v>
      </c>
      <c r="B472" t="s">
        <v>24</v>
      </c>
      <c r="C472" t="s">
        <v>25</v>
      </c>
      <c r="D472">
        <v>10711</v>
      </c>
      <c r="E472">
        <v>3.7023060320000001</v>
      </c>
      <c r="F472">
        <v>3.7030980590000002</v>
      </c>
      <c r="G472">
        <v>7.9202700000013905E-4</v>
      </c>
      <c r="H472">
        <v>0.79202700000013904</v>
      </c>
      <c r="M472">
        <v>50185</v>
      </c>
      <c r="N472" t="s">
        <v>24</v>
      </c>
      <c r="O472" t="s">
        <v>25</v>
      </c>
      <c r="P472">
        <v>10975</v>
      </c>
      <c r="Q472">
        <v>3.2037930490000002</v>
      </c>
      <c r="R472">
        <v>3.2041499610000002</v>
      </c>
      <c r="S472">
        <v>3.5691199999998702E-4</v>
      </c>
      <c r="T472">
        <v>0.35691199999998702</v>
      </c>
    </row>
    <row r="473" spans="1:20">
      <c r="A473">
        <v>34963</v>
      </c>
      <c r="B473" t="s">
        <v>24</v>
      </c>
      <c r="C473" t="s">
        <v>25</v>
      </c>
      <c r="D473">
        <v>10711</v>
      </c>
      <c r="E473">
        <v>3.719547033</v>
      </c>
      <c r="F473">
        <v>3.7203390600000001</v>
      </c>
      <c r="G473">
        <v>7.9202700000013905E-4</v>
      </c>
      <c r="H473">
        <v>0.79202700000013904</v>
      </c>
      <c r="M473">
        <v>33990</v>
      </c>
      <c r="N473" t="s">
        <v>24</v>
      </c>
      <c r="O473" t="s">
        <v>25</v>
      </c>
      <c r="P473">
        <v>10975</v>
      </c>
      <c r="Q473">
        <v>3.942291021</v>
      </c>
      <c r="R473">
        <v>3.942647934</v>
      </c>
      <c r="S473">
        <v>3.56913000000069E-4</v>
      </c>
      <c r="T473">
        <v>0.35691300000006898</v>
      </c>
    </row>
    <row r="474" spans="1:20">
      <c r="A474">
        <v>56214</v>
      </c>
      <c r="B474" t="s">
        <v>24</v>
      </c>
      <c r="C474" t="s">
        <v>25</v>
      </c>
      <c r="D474">
        <v>10843</v>
      </c>
      <c r="E474">
        <v>7.5362031460000001</v>
      </c>
      <c r="F474">
        <v>7.5369951730000002</v>
      </c>
      <c r="G474">
        <v>7.9202700000013905E-4</v>
      </c>
      <c r="H474">
        <v>0.79202700000013904</v>
      </c>
      <c r="M474">
        <v>45163</v>
      </c>
      <c r="N474" t="s">
        <v>24</v>
      </c>
      <c r="O474" t="s">
        <v>25</v>
      </c>
      <c r="P474">
        <v>10975</v>
      </c>
      <c r="Q474">
        <v>1.036646843</v>
      </c>
      <c r="R474">
        <v>1.037003994</v>
      </c>
      <c r="S474">
        <v>3.57151E-4</v>
      </c>
      <c r="T474">
        <v>0.357151</v>
      </c>
    </row>
    <row r="475" spans="1:20">
      <c r="A475">
        <v>56544</v>
      </c>
      <c r="B475" t="s">
        <v>24</v>
      </c>
      <c r="C475" t="s">
        <v>25</v>
      </c>
      <c r="D475">
        <v>10843</v>
      </c>
      <c r="E475">
        <v>8.1837680339999999</v>
      </c>
      <c r="F475">
        <v>8.1845600610000009</v>
      </c>
      <c r="G475">
        <v>7.9202700000102701E-4</v>
      </c>
      <c r="H475">
        <v>0.79202700000102699</v>
      </c>
      <c r="M475">
        <v>54255</v>
      </c>
      <c r="N475" t="s">
        <v>24</v>
      </c>
      <c r="O475" t="s">
        <v>25</v>
      </c>
      <c r="P475">
        <v>10975</v>
      </c>
      <c r="Q475">
        <v>1.2024688720000001</v>
      </c>
      <c r="R475">
        <v>1.2028260230000001</v>
      </c>
      <c r="S475">
        <v>3.57151E-4</v>
      </c>
      <c r="T475">
        <v>0.357151</v>
      </c>
    </row>
    <row r="476" spans="1:20">
      <c r="A476">
        <v>51267</v>
      </c>
      <c r="B476" t="s">
        <v>24</v>
      </c>
      <c r="C476" t="s">
        <v>25</v>
      </c>
      <c r="D476">
        <v>10711</v>
      </c>
      <c r="E476">
        <v>2.7575869559999999</v>
      </c>
      <c r="F476">
        <v>2.7583799359999999</v>
      </c>
      <c r="G476">
        <v>7.9297999999994296E-4</v>
      </c>
      <c r="H476">
        <v>0.79297999999994295</v>
      </c>
      <c r="M476">
        <v>53208</v>
      </c>
      <c r="N476" t="s">
        <v>24</v>
      </c>
      <c r="O476" t="s">
        <v>25</v>
      </c>
      <c r="P476">
        <v>10843</v>
      </c>
      <c r="Q476">
        <v>3.9940710070000001</v>
      </c>
      <c r="R476">
        <v>3.9944288729999999</v>
      </c>
      <c r="S476">
        <v>3.5786599999987302E-4</v>
      </c>
      <c r="T476">
        <v>0.35786599999987301</v>
      </c>
    </row>
    <row r="477" spans="1:20">
      <c r="A477">
        <v>54535</v>
      </c>
      <c r="B477" t="s">
        <v>24</v>
      </c>
      <c r="C477" t="s">
        <v>25</v>
      </c>
      <c r="D477">
        <v>10711</v>
      </c>
      <c r="E477">
        <v>3.712051153</v>
      </c>
      <c r="F477">
        <v>3.7128441329999999</v>
      </c>
      <c r="G477">
        <v>7.9297999999994296E-4</v>
      </c>
      <c r="H477">
        <v>0.79297999999994295</v>
      </c>
      <c r="M477">
        <v>53208</v>
      </c>
      <c r="N477" t="s">
        <v>24</v>
      </c>
      <c r="O477" t="s">
        <v>25</v>
      </c>
      <c r="P477">
        <v>10843</v>
      </c>
      <c r="Q477">
        <v>3.9940710070000001</v>
      </c>
      <c r="R477">
        <v>3.9944288729999999</v>
      </c>
      <c r="S477">
        <v>3.5786599999987302E-4</v>
      </c>
      <c r="T477">
        <v>0.35786599999987301</v>
      </c>
    </row>
    <row r="478" spans="1:20">
      <c r="A478">
        <v>49054</v>
      </c>
      <c r="B478" t="s">
        <v>24</v>
      </c>
      <c r="C478" t="s">
        <v>25</v>
      </c>
      <c r="D478">
        <v>10843</v>
      </c>
      <c r="E478">
        <v>4.0012509820000002</v>
      </c>
      <c r="F478">
        <v>4.0020439620000001</v>
      </c>
      <c r="G478">
        <v>7.9297999999994296E-4</v>
      </c>
      <c r="H478">
        <v>0.79297999999994295</v>
      </c>
      <c r="M478">
        <v>53856</v>
      </c>
      <c r="N478" t="s">
        <v>24</v>
      </c>
      <c r="O478" t="s">
        <v>25</v>
      </c>
      <c r="P478">
        <v>10975</v>
      </c>
      <c r="Q478">
        <v>2.6283049580000002</v>
      </c>
      <c r="R478">
        <v>2.6286628250000001</v>
      </c>
      <c r="S478">
        <v>3.5786699999995598E-4</v>
      </c>
      <c r="T478">
        <v>0.35786699999995603</v>
      </c>
    </row>
    <row r="479" spans="1:20">
      <c r="A479">
        <v>51878</v>
      </c>
      <c r="B479" t="s">
        <v>24</v>
      </c>
      <c r="C479" t="s">
        <v>25</v>
      </c>
      <c r="D479">
        <v>10843</v>
      </c>
      <c r="E479">
        <v>4.012992144</v>
      </c>
      <c r="F479">
        <v>4.013785124</v>
      </c>
      <c r="G479">
        <v>7.9297999999994296E-4</v>
      </c>
      <c r="H479">
        <v>0.79297999999994295</v>
      </c>
      <c r="M479">
        <v>53856</v>
      </c>
      <c r="N479" t="s">
        <v>24</v>
      </c>
      <c r="O479" t="s">
        <v>25</v>
      </c>
      <c r="P479">
        <v>10975</v>
      </c>
      <c r="Q479">
        <v>2.6283049580000002</v>
      </c>
      <c r="R479">
        <v>2.6286628250000001</v>
      </c>
      <c r="S479">
        <v>3.5786699999995598E-4</v>
      </c>
      <c r="T479">
        <v>0.35786699999995603</v>
      </c>
    </row>
    <row r="480" spans="1:20">
      <c r="A480">
        <v>47130</v>
      </c>
      <c r="B480" t="s">
        <v>24</v>
      </c>
      <c r="C480" t="s">
        <v>25</v>
      </c>
      <c r="D480">
        <v>10711</v>
      </c>
      <c r="E480">
        <v>4.1691629890000002</v>
      </c>
      <c r="F480">
        <v>4.1699559690000001</v>
      </c>
      <c r="G480">
        <v>7.9297999999994296E-4</v>
      </c>
      <c r="H480">
        <v>0.79297999999994295</v>
      </c>
      <c r="M480">
        <v>52894</v>
      </c>
      <c r="N480" t="s">
        <v>24</v>
      </c>
      <c r="O480" t="s">
        <v>25</v>
      </c>
      <c r="P480">
        <v>10843</v>
      </c>
      <c r="Q480">
        <v>3.6080520150000002</v>
      </c>
      <c r="R480">
        <v>3.6084098820000001</v>
      </c>
      <c r="S480">
        <v>3.5786699999995598E-4</v>
      </c>
      <c r="T480">
        <v>0.35786699999995603</v>
      </c>
    </row>
    <row r="481" spans="1:20">
      <c r="A481">
        <v>41170</v>
      </c>
      <c r="B481" t="s">
        <v>24</v>
      </c>
      <c r="C481" t="s">
        <v>25</v>
      </c>
      <c r="D481">
        <v>10711</v>
      </c>
      <c r="E481">
        <v>4.2128920560000003</v>
      </c>
      <c r="F481">
        <v>4.2136850360000002</v>
      </c>
      <c r="G481">
        <v>7.9297999999994296E-4</v>
      </c>
      <c r="H481">
        <v>0.79297999999994295</v>
      </c>
      <c r="M481">
        <v>41819</v>
      </c>
      <c r="N481" t="s">
        <v>24</v>
      </c>
      <c r="O481" t="s">
        <v>25</v>
      </c>
      <c r="P481">
        <v>10975</v>
      </c>
      <c r="Q481">
        <v>0.44752287899999998</v>
      </c>
      <c r="R481">
        <v>0.44788098300000001</v>
      </c>
      <c r="S481">
        <v>3.5810400000002498E-4</v>
      </c>
      <c r="T481">
        <v>0.35810400000002501</v>
      </c>
    </row>
    <row r="482" spans="1:20">
      <c r="A482">
        <v>40522</v>
      </c>
      <c r="B482" t="s">
        <v>24</v>
      </c>
      <c r="C482" t="s">
        <v>25</v>
      </c>
      <c r="D482">
        <v>10711</v>
      </c>
      <c r="E482">
        <v>4.4522769450000004</v>
      </c>
      <c r="F482">
        <v>4.4530699250000003</v>
      </c>
      <c r="G482">
        <v>7.9297999999994296E-4</v>
      </c>
      <c r="H482">
        <v>0.79297999999994295</v>
      </c>
      <c r="M482">
        <v>38686</v>
      </c>
      <c r="N482" t="s">
        <v>24</v>
      </c>
      <c r="O482" t="s">
        <v>25</v>
      </c>
      <c r="P482">
        <v>10975</v>
      </c>
      <c r="Q482">
        <v>0.385833025</v>
      </c>
      <c r="R482">
        <v>0.38619184499999998</v>
      </c>
      <c r="S482">
        <v>3.5881999999998101E-4</v>
      </c>
      <c r="T482">
        <v>0.35881999999998099</v>
      </c>
    </row>
    <row r="483" spans="1:20">
      <c r="A483">
        <v>49575</v>
      </c>
      <c r="B483" t="s">
        <v>24</v>
      </c>
      <c r="C483" t="s">
        <v>25</v>
      </c>
      <c r="D483">
        <v>10711</v>
      </c>
      <c r="E483">
        <v>4.6573231220000002</v>
      </c>
      <c r="F483">
        <v>4.6581161020000001</v>
      </c>
      <c r="G483">
        <v>7.9297999999994296E-4</v>
      </c>
      <c r="H483">
        <v>0.79297999999994295</v>
      </c>
      <c r="M483">
        <v>50049</v>
      </c>
      <c r="N483" t="s">
        <v>24</v>
      </c>
      <c r="O483" t="s">
        <v>25</v>
      </c>
      <c r="P483">
        <v>10777</v>
      </c>
      <c r="Q483">
        <v>3.9080970289999999</v>
      </c>
      <c r="R483">
        <v>3.9084558490000001</v>
      </c>
      <c r="S483">
        <v>3.5882000000020398E-4</v>
      </c>
      <c r="T483">
        <v>0.35882000000020398</v>
      </c>
    </row>
    <row r="484" spans="1:20">
      <c r="A484">
        <v>33902</v>
      </c>
      <c r="B484" t="s">
        <v>24</v>
      </c>
      <c r="C484" t="s">
        <v>25</v>
      </c>
      <c r="D484">
        <v>10843</v>
      </c>
      <c r="E484">
        <v>4.7950060370000003</v>
      </c>
      <c r="F484">
        <v>4.7957990170000002</v>
      </c>
      <c r="G484">
        <v>7.9297999999994296E-4</v>
      </c>
      <c r="H484">
        <v>0.79297999999994295</v>
      </c>
      <c r="M484">
        <v>50049</v>
      </c>
      <c r="N484" t="s">
        <v>24</v>
      </c>
      <c r="O484" t="s">
        <v>25</v>
      </c>
      <c r="P484">
        <v>10777</v>
      </c>
      <c r="Q484">
        <v>3.9080970289999999</v>
      </c>
      <c r="R484">
        <v>3.9084558490000001</v>
      </c>
      <c r="S484">
        <v>3.5882000000020398E-4</v>
      </c>
      <c r="T484">
        <v>0.35882000000020398</v>
      </c>
    </row>
    <row r="485" spans="1:20">
      <c r="A485">
        <v>37488</v>
      </c>
      <c r="B485" t="s">
        <v>24</v>
      </c>
      <c r="C485" t="s">
        <v>25</v>
      </c>
      <c r="D485">
        <v>10711</v>
      </c>
      <c r="E485">
        <v>4.8079102039999997</v>
      </c>
      <c r="F485">
        <v>4.8087031839999996</v>
      </c>
      <c r="G485">
        <v>7.9297999999994296E-4</v>
      </c>
      <c r="H485">
        <v>0.79297999999994295</v>
      </c>
      <c r="M485">
        <v>59139</v>
      </c>
      <c r="N485" t="s">
        <v>24</v>
      </c>
      <c r="O485" t="s">
        <v>25</v>
      </c>
      <c r="P485">
        <v>10777</v>
      </c>
      <c r="Q485">
        <v>3.9450509550000001</v>
      </c>
      <c r="R485">
        <v>3.945410013</v>
      </c>
      <c r="S485">
        <v>3.5905799999991201E-4</v>
      </c>
      <c r="T485">
        <v>0.359057999999912</v>
      </c>
    </row>
    <row r="486" spans="1:20">
      <c r="A486">
        <v>54136</v>
      </c>
      <c r="B486" t="s">
        <v>24</v>
      </c>
      <c r="C486" t="s">
        <v>25</v>
      </c>
      <c r="D486">
        <v>10711</v>
      </c>
      <c r="E486">
        <v>5.0552871230000003</v>
      </c>
      <c r="F486">
        <v>5.0560801030000002</v>
      </c>
      <c r="G486">
        <v>7.9297999999994296E-4</v>
      </c>
      <c r="H486">
        <v>0.79297999999994295</v>
      </c>
      <c r="M486">
        <v>59139</v>
      </c>
      <c r="N486" t="s">
        <v>24</v>
      </c>
      <c r="O486" t="s">
        <v>25</v>
      </c>
      <c r="P486">
        <v>10777</v>
      </c>
      <c r="Q486">
        <v>3.9450509550000001</v>
      </c>
      <c r="R486">
        <v>3.945410013</v>
      </c>
      <c r="S486">
        <v>3.5905799999991201E-4</v>
      </c>
      <c r="T486">
        <v>0.359057999999912</v>
      </c>
    </row>
    <row r="487" spans="1:20">
      <c r="A487">
        <v>44265</v>
      </c>
      <c r="B487" t="s">
        <v>24</v>
      </c>
      <c r="C487" t="s">
        <v>25</v>
      </c>
      <c r="D487">
        <v>10711</v>
      </c>
      <c r="E487">
        <v>5.1752271649999999</v>
      </c>
      <c r="F487">
        <v>5.1760201449999999</v>
      </c>
      <c r="G487">
        <v>7.9297999999994296E-4</v>
      </c>
      <c r="H487">
        <v>0.79297999999994295</v>
      </c>
      <c r="M487">
        <v>33936</v>
      </c>
      <c r="N487" t="s">
        <v>24</v>
      </c>
      <c r="O487" t="s">
        <v>25</v>
      </c>
      <c r="P487">
        <v>11107</v>
      </c>
      <c r="Q487">
        <v>1.627231836</v>
      </c>
      <c r="R487">
        <v>1.627590895</v>
      </c>
      <c r="S487">
        <v>3.5905899999999399E-4</v>
      </c>
      <c r="T487">
        <v>0.35905899999999402</v>
      </c>
    </row>
    <row r="488" spans="1:20">
      <c r="A488">
        <v>36812</v>
      </c>
      <c r="B488" t="s">
        <v>24</v>
      </c>
      <c r="C488" t="s">
        <v>25</v>
      </c>
      <c r="D488">
        <v>10711</v>
      </c>
      <c r="E488">
        <v>5.777211189</v>
      </c>
      <c r="F488">
        <v>5.7780041689999999</v>
      </c>
      <c r="G488">
        <v>7.9297999999994296E-4</v>
      </c>
      <c r="H488">
        <v>0.79297999999994295</v>
      </c>
      <c r="M488">
        <v>43201</v>
      </c>
      <c r="N488" t="s">
        <v>24</v>
      </c>
      <c r="O488" t="s">
        <v>25</v>
      </c>
      <c r="P488">
        <v>10777</v>
      </c>
      <c r="Q488">
        <v>3.7415428159999999</v>
      </c>
      <c r="R488">
        <v>3.7419018749999999</v>
      </c>
      <c r="S488">
        <v>3.5905899999999399E-4</v>
      </c>
      <c r="T488">
        <v>0.35905899999999402</v>
      </c>
    </row>
    <row r="489" spans="1:20">
      <c r="A489">
        <v>45292</v>
      </c>
      <c r="B489" t="s">
        <v>24</v>
      </c>
      <c r="C489" t="s">
        <v>25</v>
      </c>
      <c r="D489">
        <v>10843</v>
      </c>
      <c r="E489">
        <v>7.5362441540000003</v>
      </c>
      <c r="F489">
        <v>7.5370371340000002</v>
      </c>
      <c r="G489">
        <v>7.9297999999994296E-4</v>
      </c>
      <c r="H489">
        <v>0.79297999999994295</v>
      </c>
      <c r="M489">
        <v>43201</v>
      </c>
      <c r="N489" t="s">
        <v>24</v>
      </c>
      <c r="O489" t="s">
        <v>25</v>
      </c>
      <c r="P489">
        <v>10777</v>
      </c>
      <c r="Q489">
        <v>3.7415428159999999</v>
      </c>
      <c r="R489">
        <v>3.7419018749999999</v>
      </c>
      <c r="S489">
        <v>3.5905899999999399E-4</v>
      </c>
      <c r="T489">
        <v>0.35905899999999402</v>
      </c>
    </row>
    <row r="490" spans="1:20">
      <c r="A490">
        <v>33044</v>
      </c>
      <c r="B490" t="s">
        <v>24</v>
      </c>
      <c r="C490" t="s">
        <v>25</v>
      </c>
      <c r="D490">
        <v>10711</v>
      </c>
      <c r="E490">
        <v>7.6054100990000002</v>
      </c>
      <c r="F490">
        <v>7.6062030790000001</v>
      </c>
      <c r="G490">
        <v>7.9297999999994296E-4</v>
      </c>
      <c r="H490">
        <v>0.79297999999994295</v>
      </c>
      <c r="M490">
        <v>48343</v>
      </c>
      <c r="N490" t="s">
        <v>24</v>
      </c>
      <c r="O490" t="s">
        <v>25</v>
      </c>
      <c r="P490">
        <v>10843</v>
      </c>
      <c r="Q490">
        <v>3.6511540409999999</v>
      </c>
      <c r="R490">
        <v>3.6515138149999999</v>
      </c>
      <c r="S490">
        <v>3.5977400000008998E-4</v>
      </c>
      <c r="T490">
        <v>0.35977400000009002</v>
      </c>
    </row>
    <row r="491" spans="1:20">
      <c r="A491">
        <v>34183</v>
      </c>
      <c r="B491" t="s">
        <v>24</v>
      </c>
      <c r="C491" t="s">
        <v>25</v>
      </c>
      <c r="D491">
        <v>10711</v>
      </c>
      <c r="E491">
        <v>8.231998205</v>
      </c>
      <c r="F491">
        <v>8.232791185</v>
      </c>
      <c r="G491">
        <v>7.9297999999994296E-4</v>
      </c>
      <c r="H491">
        <v>0.79297999999994295</v>
      </c>
      <c r="M491">
        <v>42661</v>
      </c>
      <c r="N491" t="s">
        <v>24</v>
      </c>
      <c r="O491" t="s">
        <v>25</v>
      </c>
      <c r="P491">
        <v>10777</v>
      </c>
      <c r="Q491">
        <v>3.859055042</v>
      </c>
      <c r="R491">
        <v>3.8594148160000001</v>
      </c>
      <c r="S491">
        <v>3.5977400000008998E-4</v>
      </c>
      <c r="T491">
        <v>0.35977400000009002</v>
      </c>
    </row>
    <row r="492" spans="1:20">
      <c r="A492">
        <v>38015</v>
      </c>
      <c r="B492" t="s">
        <v>24</v>
      </c>
      <c r="C492" t="s">
        <v>25</v>
      </c>
      <c r="D492">
        <v>11569</v>
      </c>
      <c r="E492">
        <v>4.1154921050000004</v>
      </c>
      <c r="F492">
        <v>4.1162850860000004</v>
      </c>
      <c r="G492">
        <v>7.9298100000002505E-4</v>
      </c>
      <c r="H492">
        <v>0.79298100000002503</v>
      </c>
      <c r="M492">
        <v>48343</v>
      </c>
      <c r="N492" t="s">
        <v>24</v>
      </c>
      <c r="O492" t="s">
        <v>25</v>
      </c>
      <c r="P492">
        <v>10843</v>
      </c>
      <c r="Q492">
        <v>3.6511540409999999</v>
      </c>
      <c r="R492">
        <v>3.6515138149999999</v>
      </c>
      <c r="S492">
        <v>3.5977400000008998E-4</v>
      </c>
      <c r="T492">
        <v>0.35977400000009002</v>
      </c>
    </row>
    <row r="493" spans="1:20">
      <c r="A493">
        <v>50640</v>
      </c>
      <c r="B493" t="s">
        <v>24</v>
      </c>
      <c r="C493" t="s">
        <v>25</v>
      </c>
      <c r="D493">
        <v>10711</v>
      </c>
      <c r="E493">
        <v>3.1686251159999999</v>
      </c>
      <c r="F493">
        <v>3.1694180969999999</v>
      </c>
      <c r="G493">
        <v>7.9298100000002505E-4</v>
      </c>
      <c r="H493">
        <v>0.79298100000002503</v>
      </c>
      <c r="M493">
        <v>42661</v>
      </c>
      <c r="N493" t="s">
        <v>24</v>
      </c>
      <c r="O493" t="s">
        <v>25</v>
      </c>
      <c r="P493">
        <v>10777</v>
      </c>
      <c r="Q493">
        <v>3.859055042</v>
      </c>
      <c r="R493">
        <v>3.8594148160000001</v>
      </c>
      <c r="S493">
        <v>3.5977400000008998E-4</v>
      </c>
      <c r="T493">
        <v>0.35977400000009002</v>
      </c>
    </row>
    <row r="494" spans="1:20">
      <c r="A494">
        <v>44311</v>
      </c>
      <c r="B494" t="s">
        <v>24</v>
      </c>
      <c r="C494" t="s">
        <v>25</v>
      </c>
      <c r="D494">
        <v>10711</v>
      </c>
      <c r="E494">
        <v>4.399729013</v>
      </c>
      <c r="F494">
        <v>4.400521994</v>
      </c>
      <c r="G494">
        <v>7.9298100000002505E-4</v>
      </c>
      <c r="H494">
        <v>0.79298100000002503</v>
      </c>
      <c r="M494">
        <v>37098</v>
      </c>
      <c r="N494" t="s">
        <v>24</v>
      </c>
      <c r="O494" t="s">
        <v>25</v>
      </c>
      <c r="P494">
        <v>10777</v>
      </c>
      <c r="Q494">
        <v>3.8423368930000001</v>
      </c>
      <c r="R494">
        <v>3.8426969049999999</v>
      </c>
      <c r="S494">
        <v>3.6001199999979801E-4</v>
      </c>
      <c r="T494">
        <v>0.36001199999979799</v>
      </c>
    </row>
    <row r="495" spans="1:20">
      <c r="A495">
        <v>48995</v>
      </c>
      <c r="B495" t="s">
        <v>24</v>
      </c>
      <c r="C495" t="s">
        <v>25</v>
      </c>
      <c r="D495">
        <v>10711</v>
      </c>
      <c r="E495">
        <v>8.0386002059999999</v>
      </c>
      <c r="F495">
        <v>8.0393931869999999</v>
      </c>
      <c r="G495">
        <v>7.9298100000002505E-4</v>
      </c>
      <c r="H495">
        <v>0.79298100000002503</v>
      </c>
      <c r="M495">
        <v>37098</v>
      </c>
      <c r="N495" t="s">
        <v>24</v>
      </c>
      <c r="O495" t="s">
        <v>25</v>
      </c>
      <c r="P495">
        <v>10777</v>
      </c>
      <c r="Q495">
        <v>3.8423368930000001</v>
      </c>
      <c r="R495">
        <v>3.8426969049999999</v>
      </c>
      <c r="S495">
        <v>3.6001199999979801E-4</v>
      </c>
      <c r="T495">
        <v>0.36001199999979799</v>
      </c>
    </row>
    <row r="496" spans="1:20">
      <c r="A496">
        <v>54944</v>
      </c>
      <c r="B496" t="s">
        <v>24</v>
      </c>
      <c r="C496" t="s">
        <v>25</v>
      </c>
      <c r="D496">
        <v>10711</v>
      </c>
      <c r="E496">
        <v>8.1787741179999998</v>
      </c>
      <c r="F496">
        <v>8.1795670989999998</v>
      </c>
      <c r="G496">
        <v>7.9298100000002505E-4</v>
      </c>
      <c r="H496">
        <v>0.79298100000002503</v>
      </c>
      <c r="M496">
        <v>44385</v>
      </c>
      <c r="N496" t="s">
        <v>24</v>
      </c>
      <c r="O496" t="s">
        <v>25</v>
      </c>
      <c r="P496">
        <v>10975</v>
      </c>
      <c r="Q496">
        <v>3.6715438370000002</v>
      </c>
      <c r="R496">
        <v>3.671903849</v>
      </c>
      <c r="S496">
        <v>3.6001199999979801E-4</v>
      </c>
      <c r="T496">
        <v>0.36001199999979799</v>
      </c>
    </row>
    <row r="497" spans="1:20">
      <c r="A497">
        <v>59316</v>
      </c>
      <c r="B497" t="s">
        <v>24</v>
      </c>
      <c r="C497" t="s">
        <v>25</v>
      </c>
      <c r="D497">
        <v>10843</v>
      </c>
      <c r="E497">
        <v>4.6938059330000002</v>
      </c>
      <c r="F497">
        <v>4.6945991520000003</v>
      </c>
      <c r="G497">
        <v>7.9321900000017798E-4</v>
      </c>
      <c r="H497">
        <v>0.79321900000017798</v>
      </c>
      <c r="M497">
        <v>53643</v>
      </c>
      <c r="N497" t="s">
        <v>24</v>
      </c>
      <c r="O497" t="s">
        <v>25</v>
      </c>
      <c r="P497">
        <v>10777</v>
      </c>
      <c r="Q497">
        <v>0.46346402199999998</v>
      </c>
      <c r="R497">
        <v>0.463824034</v>
      </c>
      <c r="S497">
        <v>3.6001200000002E-4</v>
      </c>
      <c r="T497">
        <v>0.36001200000001998</v>
      </c>
    </row>
    <row r="498" spans="1:20">
      <c r="A498">
        <v>60369</v>
      </c>
      <c r="B498" t="s">
        <v>24</v>
      </c>
      <c r="C498" t="s">
        <v>25</v>
      </c>
      <c r="D498">
        <v>10711</v>
      </c>
      <c r="E498">
        <v>5.1782259939999999</v>
      </c>
      <c r="F498">
        <v>5.1790192130000001</v>
      </c>
      <c r="G498">
        <v>7.9321900000017798E-4</v>
      </c>
      <c r="H498">
        <v>0.79321900000017798</v>
      </c>
      <c r="M498">
        <v>57217</v>
      </c>
      <c r="N498" t="s">
        <v>24</v>
      </c>
      <c r="O498" t="s">
        <v>25</v>
      </c>
      <c r="P498">
        <v>10975</v>
      </c>
      <c r="Q498">
        <v>0.30713486699999998</v>
      </c>
      <c r="R498">
        <v>0.307494879</v>
      </c>
      <c r="S498">
        <v>3.6001200000002E-4</v>
      </c>
      <c r="T498">
        <v>0.36001200000001998</v>
      </c>
    </row>
    <row r="499" spans="1:20">
      <c r="A499">
        <v>33016</v>
      </c>
      <c r="B499" t="s">
        <v>24</v>
      </c>
      <c r="C499" t="s">
        <v>25</v>
      </c>
      <c r="D499">
        <v>10711</v>
      </c>
      <c r="E499">
        <v>6.0780580039999998</v>
      </c>
      <c r="F499">
        <v>6.078851223</v>
      </c>
      <c r="G499">
        <v>7.9321900000017798E-4</v>
      </c>
      <c r="H499">
        <v>0.79321900000017798</v>
      </c>
      <c r="M499">
        <v>37909</v>
      </c>
      <c r="N499" t="s">
        <v>24</v>
      </c>
      <c r="O499" t="s">
        <v>25</v>
      </c>
      <c r="P499">
        <v>10975</v>
      </c>
      <c r="Q499">
        <v>0.72712993599999998</v>
      </c>
      <c r="R499">
        <v>0.727489948</v>
      </c>
      <c r="S499">
        <v>3.6001200000002E-4</v>
      </c>
      <c r="T499">
        <v>0.36001200000001998</v>
      </c>
    </row>
    <row r="500" spans="1:20">
      <c r="A500">
        <v>54859</v>
      </c>
      <c r="B500" t="s">
        <v>24</v>
      </c>
      <c r="C500" t="s">
        <v>25</v>
      </c>
      <c r="D500">
        <v>10711</v>
      </c>
      <c r="E500">
        <v>4.8217380050000003</v>
      </c>
      <c r="F500">
        <v>4.8225319390000001</v>
      </c>
      <c r="G500">
        <v>7.9393399999982896E-4</v>
      </c>
      <c r="H500">
        <v>0.79393399999982905</v>
      </c>
      <c r="M500">
        <v>46810</v>
      </c>
      <c r="N500" t="s">
        <v>24</v>
      </c>
      <c r="O500" t="s">
        <v>25</v>
      </c>
      <c r="P500">
        <v>10777</v>
      </c>
      <c r="Q500">
        <v>3.9515149589999998</v>
      </c>
      <c r="R500">
        <v>3.9518749710000001</v>
      </c>
      <c r="S500">
        <v>3.6001200000024199E-4</v>
      </c>
      <c r="T500">
        <v>0.36001200000024203</v>
      </c>
    </row>
    <row r="501" spans="1:20">
      <c r="A501">
        <v>42701</v>
      </c>
      <c r="B501" t="s">
        <v>24</v>
      </c>
      <c r="C501" t="s">
        <v>25</v>
      </c>
      <c r="D501">
        <v>10711</v>
      </c>
      <c r="E501">
        <v>4.9964020250000001</v>
      </c>
      <c r="F501">
        <v>4.9971959589999999</v>
      </c>
      <c r="G501">
        <v>7.9393399999982896E-4</v>
      </c>
      <c r="H501">
        <v>0.79393399999982905</v>
      </c>
      <c r="M501">
        <v>46810</v>
      </c>
      <c r="N501" t="s">
        <v>24</v>
      </c>
      <c r="O501" t="s">
        <v>25</v>
      </c>
      <c r="P501">
        <v>10777</v>
      </c>
      <c r="Q501">
        <v>3.9515149589999998</v>
      </c>
      <c r="R501">
        <v>3.9518749710000001</v>
      </c>
      <c r="S501">
        <v>3.6001200000024199E-4</v>
      </c>
      <c r="T501">
        <v>0.36001200000024203</v>
      </c>
    </row>
    <row r="502" spans="1:20">
      <c r="A502">
        <v>49635</v>
      </c>
      <c r="B502" t="s">
        <v>24</v>
      </c>
      <c r="C502" t="s">
        <v>25</v>
      </c>
      <c r="D502">
        <v>10711</v>
      </c>
      <c r="E502">
        <v>6.2093100550000004</v>
      </c>
      <c r="F502">
        <v>6.2101039890000003</v>
      </c>
      <c r="G502">
        <v>7.9393399999982896E-4</v>
      </c>
      <c r="H502">
        <v>0.79393399999982905</v>
      </c>
      <c r="M502">
        <v>52107</v>
      </c>
      <c r="N502" t="s">
        <v>24</v>
      </c>
      <c r="O502" t="s">
        <v>25</v>
      </c>
      <c r="P502">
        <v>10777</v>
      </c>
      <c r="Q502">
        <v>3.911022902</v>
      </c>
      <c r="R502">
        <v>3.9113838670000001</v>
      </c>
      <c r="S502">
        <v>3.6096500000004601E-4</v>
      </c>
      <c r="T502">
        <v>0.360965000000046</v>
      </c>
    </row>
    <row r="503" spans="1:20">
      <c r="A503">
        <v>50772</v>
      </c>
      <c r="B503" t="s">
        <v>24</v>
      </c>
      <c r="C503" t="s">
        <v>25</v>
      </c>
      <c r="D503">
        <v>10711</v>
      </c>
      <c r="E503">
        <v>4.5274121760000003</v>
      </c>
      <c r="F503">
        <v>4.5282061100000002</v>
      </c>
      <c r="G503">
        <v>7.9393399999982896E-4</v>
      </c>
      <c r="H503">
        <v>0.79393399999982905</v>
      </c>
      <c r="M503">
        <v>52107</v>
      </c>
      <c r="N503" t="s">
        <v>24</v>
      </c>
      <c r="O503" t="s">
        <v>25</v>
      </c>
      <c r="P503">
        <v>10777</v>
      </c>
      <c r="Q503">
        <v>3.911022902</v>
      </c>
      <c r="R503">
        <v>3.9113838670000001</v>
      </c>
      <c r="S503">
        <v>3.6096500000004601E-4</v>
      </c>
      <c r="T503">
        <v>0.360965000000046</v>
      </c>
    </row>
    <row r="504" spans="1:20">
      <c r="A504">
        <v>58091</v>
      </c>
      <c r="B504" t="s">
        <v>24</v>
      </c>
      <c r="C504" t="s">
        <v>25</v>
      </c>
      <c r="D504">
        <v>10843</v>
      </c>
      <c r="E504">
        <v>5.0502910610000002</v>
      </c>
      <c r="F504">
        <v>5.0510849950000001</v>
      </c>
      <c r="G504">
        <v>7.9393399999982896E-4</v>
      </c>
      <c r="H504">
        <v>0.79393399999982905</v>
      </c>
      <c r="M504">
        <v>39152</v>
      </c>
      <c r="N504" t="s">
        <v>24</v>
      </c>
      <c r="O504" t="s">
        <v>25</v>
      </c>
      <c r="P504">
        <v>10777</v>
      </c>
      <c r="Q504">
        <v>3.9320509430000001</v>
      </c>
      <c r="R504">
        <v>3.9324119089999998</v>
      </c>
      <c r="S504">
        <v>3.6096599999968498E-4</v>
      </c>
      <c r="T504">
        <v>0.36096599999968498</v>
      </c>
    </row>
    <row r="505" spans="1:20">
      <c r="A505">
        <v>58873</v>
      </c>
      <c r="B505" t="s">
        <v>24</v>
      </c>
      <c r="C505" t="s">
        <v>25</v>
      </c>
      <c r="D505">
        <v>10711</v>
      </c>
      <c r="E505">
        <v>6.0318322179999999</v>
      </c>
      <c r="F505">
        <v>6.0326261519999997</v>
      </c>
      <c r="G505">
        <v>7.9393399999982896E-4</v>
      </c>
      <c r="H505">
        <v>0.79393399999982905</v>
      </c>
      <c r="M505">
        <v>39152</v>
      </c>
      <c r="N505" t="s">
        <v>24</v>
      </c>
      <c r="O505" t="s">
        <v>25</v>
      </c>
      <c r="P505">
        <v>10777</v>
      </c>
      <c r="Q505">
        <v>3.9320509430000001</v>
      </c>
      <c r="R505">
        <v>3.9324119089999998</v>
      </c>
      <c r="S505">
        <v>3.6096599999968498E-4</v>
      </c>
      <c r="T505">
        <v>0.36096599999968498</v>
      </c>
    </row>
    <row r="506" spans="1:20">
      <c r="A506">
        <v>58265</v>
      </c>
      <c r="B506" t="s">
        <v>24</v>
      </c>
      <c r="C506" t="s">
        <v>25</v>
      </c>
      <c r="D506">
        <v>10711</v>
      </c>
      <c r="E506">
        <v>7.9438931940000002</v>
      </c>
      <c r="F506">
        <v>7.944687128</v>
      </c>
      <c r="G506">
        <v>7.9393399999982896E-4</v>
      </c>
      <c r="H506">
        <v>0.79393399999982905</v>
      </c>
      <c r="M506">
        <v>51359</v>
      </c>
      <c r="N506" t="s">
        <v>24</v>
      </c>
      <c r="O506" t="s">
        <v>25</v>
      </c>
      <c r="P506">
        <v>10975</v>
      </c>
      <c r="Q506">
        <v>1.5040428640000001</v>
      </c>
      <c r="R506">
        <v>1.50440383</v>
      </c>
      <c r="S506">
        <v>3.6096599999990697E-4</v>
      </c>
      <c r="T506">
        <v>0.36096599999990697</v>
      </c>
    </row>
    <row r="507" spans="1:20">
      <c r="A507">
        <v>60772</v>
      </c>
      <c r="B507" t="s">
        <v>24</v>
      </c>
      <c r="C507" t="s">
        <v>25</v>
      </c>
      <c r="D507">
        <v>10711</v>
      </c>
      <c r="E507">
        <v>2.8677771089999999</v>
      </c>
      <c r="F507">
        <v>2.8685710430000002</v>
      </c>
      <c r="G507">
        <v>7.9393400000027305E-4</v>
      </c>
      <c r="H507">
        <v>0.79393400000027303</v>
      </c>
      <c r="M507">
        <v>40952</v>
      </c>
      <c r="N507" t="s">
        <v>24</v>
      </c>
      <c r="O507" t="s">
        <v>25</v>
      </c>
      <c r="P507">
        <v>10843</v>
      </c>
      <c r="Q507">
        <v>2.4889018539999999</v>
      </c>
      <c r="R507">
        <v>2.4892630580000001</v>
      </c>
      <c r="S507">
        <v>3.6120400000028098E-4</v>
      </c>
      <c r="T507">
        <v>0.36120400000028102</v>
      </c>
    </row>
    <row r="508" spans="1:20">
      <c r="A508">
        <v>60555</v>
      </c>
      <c r="B508" t="s">
        <v>24</v>
      </c>
      <c r="C508" t="s">
        <v>25</v>
      </c>
      <c r="D508">
        <v>10711</v>
      </c>
      <c r="E508">
        <v>4.2383770939999996</v>
      </c>
      <c r="F508">
        <v>4.2391710280000003</v>
      </c>
      <c r="G508">
        <v>7.9393400000071703E-4</v>
      </c>
      <c r="H508">
        <v>0.79393400000071701</v>
      </c>
      <c r="M508">
        <v>47826</v>
      </c>
      <c r="N508" t="s">
        <v>24</v>
      </c>
      <c r="O508" t="s">
        <v>25</v>
      </c>
      <c r="P508">
        <v>10777</v>
      </c>
      <c r="Q508">
        <v>0.747131824</v>
      </c>
      <c r="R508">
        <v>0.74749302900000003</v>
      </c>
      <c r="S508">
        <v>3.6120500000003098E-4</v>
      </c>
      <c r="T508">
        <v>0.36120500000003097</v>
      </c>
    </row>
    <row r="509" spans="1:20">
      <c r="A509">
        <v>49036</v>
      </c>
      <c r="B509" t="s">
        <v>24</v>
      </c>
      <c r="C509" t="s">
        <v>25</v>
      </c>
      <c r="D509">
        <v>10843</v>
      </c>
      <c r="E509">
        <v>4.9958190919999996</v>
      </c>
      <c r="F509">
        <v>4.9966130260000003</v>
      </c>
      <c r="G509">
        <v>7.9393400000071703E-4</v>
      </c>
      <c r="H509">
        <v>0.79393400000071701</v>
      </c>
      <c r="M509">
        <v>38245</v>
      </c>
      <c r="N509" t="s">
        <v>24</v>
      </c>
      <c r="O509" t="s">
        <v>25</v>
      </c>
      <c r="P509">
        <v>10777</v>
      </c>
      <c r="Q509">
        <v>3.8940539360000002</v>
      </c>
      <c r="R509">
        <v>3.8944158550000001</v>
      </c>
      <c r="S509">
        <v>3.6191899999993201E-4</v>
      </c>
      <c r="T509">
        <v>0.36191899999993199</v>
      </c>
    </row>
    <row r="510" spans="1:20">
      <c r="A510">
        <v>48899</v>
      </c>
      <c r="B510" t="s">
        <v>24</v>
      </c>
      <c r="C510" t="s">
        <v>25</v>
      </c>
      <c r="D510">
        <v>10711</v>
      </c>
      <c r="E510">
        <v>7.7161052229999996</v>
      </c>
      <c r="F510">
        <v>7.7168991570000003</v>
      </c>
      <c r="G510">
        <v>7.9393400000071703E-4</v>
      </c>
      <c r="H510">
        <v>0.79393400000071701</v>
      </c>
      <c r="M510">
        <v>38245</v>
      </c>
      <c r="N510" t="s">
        <v>24</v>
      </c>
      <c r="O510" t="s">
        <v>25</v>
      </c>
      <c r="P510">
        <v>10777</v>
      </c>
      <c r="Q510">
        <v>3.8940539360000002</v>
      </c>
      <c r="R510">
        <v>3.8944158550000001</v>
      </c>
      <c r="S510">
        <v>3.6191899999993201E-4</v>
      </c>
      <c r="T510">
        <v>0.36191899999993199</v>
      </c>
    </row>
    <row r="511" spans="1:20">
      <c r="A511">
        <v>52543</v>
      </c>
      <c r="B511" t="s">
        <v>24</v>
      </c>
      <c r="C511" t="s">
        <v>25</v>
      </c>
      <c r="D511">
        <v>10843</v>
      </c>
      <c r="E511">
        <v>2.9397399430000002</v>
      </c>
      <c r="F511">
        <v>2.9405341150000002</v>
      </c>
      <c r="G511">
        <v>7.9417199999998103E-4</v>
      </c>
      <c r="H511">
        <v>0.794171999999981</v>
      </c>
      <c r="M511">
        <v>48830</v>
      </c>
      <c r="N511" t="s">
        <v>24</v>
      </c>
      <c r="O511" t="s">
        <v>25</v>
      </c>
      <c r="P511">
        <v>10975</v>
      </c>
      <c r="Q511">
        <v>0.38258099600000001</v>
      </c>
      <c r="R511">
        <v>0.38294291499999999</v>
      </c>
      <c r="S511">
        <v>3.6191899999998801E-4</v>
      </c>
      <c r="T511">
        <v>0.361918999999988</v>
      </c>
    </row>
    <row r="512" spans="1:20">
      <c r="A512">
        <v>58833</v>
      </c>
      <c r="B512" t="s">
        <v>24</v>
      </c>
      <c r="C512" t="s">
        <v>25</v>
      </c>
      <c r="D512">
        <v>10711</v>
      </c>
      <c r="E512">
        <v>4.0939519410000003</v>
      </c>
      <c r="F512">
        <v>4.0947461130000002</v>
      </c>
      <c r="G512">
        <v>7.9417199999998103E-4</v>
      </c>
      <c r="H512">
        <v>0.794171999999981</v>
      </c>
      <c r="M512">
        <v>57497</v>
      </c>
      <c r="N512" t="s">
        <v>24</v>
      </c>
      <c r="O512" t="s">
        <v>25</v>
      </c>
      <c r="P512">
        <v>10975</v>
      </c>
      <c r="Q512">
        <v>2.3278369900000002</v>
      </c>
      <c r="R512">
        <v>2.3281989099999998</v>
      </c>
      <c r="S512">
        <v>3.6191999999957099E-4</v>
      </c>
      <c r="T512">
        <v>0.36191999999957097</v>
      </c>
    </row>
    <row r="513" spans="1:20">
      <c r="A513">
        <v>42123</v>
      </c>
      <c r="B513" t="s">
        <v>24</v>
      </c>
      <c r="C513" t="s">
        <v>25</v>
      </c>
      <c r="D513">
        <v>10711</v>
      </c>
      <c r="E513">
        <v>4.6413550380000004</v>
      </c>
      <c r="F513">
        <v>4.6421492100000004</v>
      </c>
      <c r="G513">
        <v>7.9417199999998103E-4</v>
      </c>
      <c r="H513">
        <v>0.794171999999981</v>
      </c>
      <c r="M513">
        <v>57497</v>
      </c>
      <c r="N513" t="s">
        <v>24</v>
      </c>
      <c r="O513" t="s">
        <v>25</v>
      </c>
      <c r="P513">
        <v>10975</v>
      </c>
      <c r="Q513">
        <v>2.3278369900000002</v>
      </c>
      <c r="R513">
        <v>2.3281989099999998</v>
      </c>
      <c r="S513">
        <v>3.6191999999957099E-4</v>
      </c>
      <c r="T513">
        <v>0.36191999999957097</v>
      </c>
    </row>
    <row r="514" spans="1:20">
      <c r="A514">
        <v>50981</v>
      </c>
      <c r="B514" t="s">
        <v>24</v>
      </c>
      <c r="C514" t="s">
        <v>25</v>
      </c>
      <c r="D514">
        <v>10711</v>
      </c>
      <c r="E514">
        <v>3.8027539250000002</v>
      </c>
      <c r="F514">
        <v>3.8035480979999998</v>
      </c>
      <c r="G514">
        <v>7.9417299999962E-4</v>
      </c>
      <c r="H514">
        <v>0.79417299999961999</v>
      </c>
      <c r="M514">
        <v>47666</v>
      </c>
      <c r="N514" t="s">
        <v>24</v>
      </c>
      <c r="O514" t="s">
        <v>25</v>
      </c>
      <c r="P514">
        <v>10777</v>
      </c>
      <c r="Q514">
        <v>3.9257819650000001</v>
      </c>
      <c r="R514">
        <v>3.9261438850000001</v>
      </c>
      <c r="S514">
        <v>3.6192000000001502E-4</v>
      </c>
      <c r="T514">
        <v>0.36192000000001501</v>
      </c>
    </row>
    <row r="515" spans="1:20">
      <c r="A515">
        <v>55955</v>
      </c>
      <c r="B515" t="s">
        <v>24</v>
      </c>
      <c r="C515" t="s">
        <v>25</v>
      </c>
      <c r="D515">
        <v>10711</v>
      </c>
      <c r="E515">
        <v>2.6114070420000002</v>
      </c>
      <c r="F515">
        <v>2.6122019289999998</v>
      </c>
      <c r="G515">
        <v>7.9488699999963298E-4</v>
      </c>
      <c r="H515">
        <v>0.79488699999963297</v>
      </c>
      <c r="M515">
        <v>47666</v>
      </c>
      <c r="N515" t="s">
        <v>24</v>
      </c>
      <c r="O515" t="s">
        <v>25</v>
      </c>
      <c r="P515">
        <v>10777</v>
      </c>
      <c r="Q515">
        <v>3.9257819650000001</v>
      </c>
      <c r="R515">
        <v>3.9261438850000001</v>
      </c>
      <c r="S515">
        <v>3.6192000000001502E-4</v>
      </c>
      <c r="T515">
        <v>0.36192000000001501</v>
      </c>
    </row>
    <row r="516" spans="1:20">
      <c r="A516">
        <v>40504</v>
      </c>
      <c r="B516" t="s">
        <v>24</v>
      </c>
      <c r="C516" t="s">
        <v>25</v>
      </c>
      <c r="D516">
        <v>10711</v>
      </c>
      <c r="E516">
        <v>4.8402280810000002</v>
      </c>
      <c r="F516">
        <v>4.8410229679999999</v>
      </c>
      <c r="G516">
        <v>7.9488699999963298E-4</v>
      </c>
      <c r="H516">
        <v>0.79488699999963297</v>
      </c>
      <c r="M516">
        <v>56042</v>
      </c>
      <c r="N516" t="s">
        <v>24</v>
      </c>
      <c r="O516" t="s">
        <v>25</v>
      </c>
      <c r="P516">
        <v>10777</v>
      </c>
      <c r="Q516">
        <v>4.1061120029999998</v>
      </c>
      <c r="R516">
        <v>4.1064739230000002</v>
      </c>
      <c r="S516">
        <v>3.61920000000459E-4</v>
      </c>
      <c r="T516">
        <v>0.36192000000045899</v>
      </c>
    </row>
    <row r="517" spans="1:20">
      <c r="A517">
        <v>48835</v>
      </c>
      <c r="B517" t="s">
        <v>24</v>
      </c>
      <c r="C517" t="s">
        <v>25</v>
      </c>
      <c r="D517">
        <v>10711</v>
      </c>
      <c r="E517">
        <v>3.6993091109999998</v>
      </c>
      <c r="F517">
        <v>3.7001039979999999</v>
      </c>
      <c r="G517">
        <v>7.9488700000007696E-4</v>
      </c>
      <c r="H517">
        <v>0.79488700000007695</v>
      </c>
      <c r="M517">
        <v>56042</v>
      </c>
      <c r="N517" t="s">
        <v>24</v>
      </c>
      <c r="O517" t="s">
        <v>25</v>
      </c>
      <c r="P517">
        <v>10777</v>
      </c>
      <c r="Q517">
        <v>4.1061120029999998</v>
      </c>
      <c r="R517">
        <v>4.1064739230000002</v>
      </c>
      <c r="S517">
        <v>3.61920000000459E-4</v>
      </c>
      <c r="T517">
        <v>0.36192000000045899</v>
      </c>
    </row>
    <row r="518" spans="1:20">
      <c r="A518">
        <v>54904</v>
      </c>
      <c r="B518" t="s">
        <v>24</v>
      </c>
      <c r="C518" t="s">
        <v>25</v>
      </c>
      <c r="D518">
        <v>10711</v>
      </c>
      <c r="E518">
        <v>4.6261122229999998</v>
      </c>
      <c r="F518">
        <v>4.6269071100000003</v>
      </c>
      <c r="G518">
        <v>7.9488700000052105E-4</v>
      </c>
      <c r="H518">
        <v>0.79488700000052104</v>
      </c>
      <c r="M518">
        <v>53683</v>
      </c>
      <c r="N518" t="s">
        <v>24</v>
      </c>
      <c r="O518" t="s">
        <v>25</v>
      </c>
      <c r="P518">
        <v>10777</v>
      </c>
      <c r="Q518">
        <v>3.9989988799999998</v>
      </c>
      <c r="R518">
        <v>3.999361038</v>
      </c>
      <c r="S518">
        <v>3.6215800000016698E-4</v>
      </c>
      <c r="T518">
        <v>0.36215800000016701</v>
      </c>
    </row>
    <row r="519" spans="1:20">
      <c r="A519">
        <v>55666</v>
      </c>
      <c r="B519" t="s">
        <v>24</v>
      </c>
      <c r="C519" t="s">
        <v>25</v>
      </c>
      <c r="D519">
        <v>10711</v>
      </c>
      <c r="E519">
        <v>4.2656130790000004</v>
      </c>
      <c r="F519">
        <v>4.2664079670000001</v>
      </c>
      <c r="G519">
        <v>7.9488799999971604E-4</v>
      </c>
      <c r="H519">
        <v>0.79488799999971604</v>
      </c>
      <c r="M519">
        <v>53683</v>
      </c>
      <c r="N519" t="s">
        <v>24</v>
      </c>
      <c r="O519" t="s">
        <v>25</v>
      </c>
      <c r="P519">
        <v>10777</v>
      </c>
      <c r="Q519">
        <v>3.9989988799999998</v>
      </c>
      <c r="R519">
        <v>3.999361038</v>
      </c>
      <c r="S519">
        <v>3.6215800000016698E-4</v>
      </c>
      <c r="T519">
        <v>0.36215800000016701</v>
      </c>
    </row>
    <row r="520" spans="1:20">
      <c r="A520">
        <v>42040</v>
      </c>
      <c r="B520" t="s">
        <v>24</v>
      </c>
      <c r="C520" t="s">
        <v>25</v>
      </c>
      <c r="D520">
        <v>10711</v>
      </c>
      <c r="E520">
        <v>7.6956141000000002</v>
      </c>
      <c r="F520">
        <v>7.696409225</v>
      </c>
      <c r="G520">
        <v>7.9512499999978504E-4</v>
      </c>
      <c r="H520">
        <v>0.79512499999978503</v>
      </c>
      <c r="M520">
        <v>60185</v>
      </c>
      <c r="N520" t="s">
        <v>24</v>
      </c>
      <c r="O520" t="s">
        <v>25</v>
      </c>
      <c r="P520">
        <v>10975</v>
      </c>
      <c r="Q520">
        <v>3.1997919079999999</v>
      </c>
      <c r="R520">
        <v>3.2001540660000001</v>
      </c>
      <c r="S520">
        <v>3.6215800000016698E-4</v>
      </c>
      <c r="T520">
        <v>0.36215800000016701</v>
      </c>
    </row>
    <row r="521" spans="1:20">
      <c r="A521">
        <v>52225</v>
      </c>
      <c r="B521" t="s">
        <v>24</v>
      </c>
      <c r="C521" t="s">
        <v>25</v>
      </c>
      <c r="D521">
        <v>11635</v>
      </c>
      <c r="E521">
        <v>4.9636099339999999</v>
      </c>
      <c r="F521">
        <v>4.9644050599999998</v>
      </c>
      <c r="G521">
        <v>7.95125999999868E-4</v>
      </c>
      <c r="H521">
        <v>0.79512599999986799</v>
      </c>
      <c r="M521">
        <v>45855</v>
      </c>
      <c r="N521" t="s">
        <v>24</v>
      </c>
      <c r="O521" t="s">
        <v>25</v>
      </c>
      <c r="P521">
        <v>10843</v>
      </c>
      <c r="Q521">
        <v>0.46898698799999999</v>
      </c>
      <c r="R521">
        <v>0.46934986099999998</v>
      </c>
      <c r="S521">
        <v>3.6287299999998498E-4</v>
      </c>
      <c r="T521">
        <v>0.36287299999998501</v>
      </c>
    </row>
    <row r="522" spans="1:20">
      <c r="A522">
        <v>35637</v>
      </c>
      <c r="B522" t="s">
        <v>24</v>
      </c>
      <c r="C522" t="s">
        <v>25</v>
      </c>
      <c r="D522">
        <v>10711</v>
      </c>
      <c r="E522">
        <v>3.8682219980000001</v>
      </c>
      <c r="F522">
        <v>3.869017124</v>
      </c>
      <c r="G522">
        <v>7.95125999999868E-4</v>
      </c>
      <c r="H522">
        <v>0.79512599999986799</v>
      </c>
      <c r="M522">
        <v>48534</v>
      </c>
      <c r="N522" t="s">
        <v>24</v>
      </c>
      <c r="O522" t="s">
        <v>25</v>
      </c>
      <c r="P522">
        <v>10975</v>
      </c>
      <c r="Q522">
        <v>2.7434749599999999</v>
      </c>
      <c r="R522">
        <v>2.7438378330000002</v>
      </c>
      <c r="S522">
        <v>3.6287300000026302E-4</v>
      </c>
      <c r="T522">
        <v>0.36287300000026301</v>
      </c>
    </row>
    <row r="523" spans="1:20">
      <c r="A523">
        <v>56202</v>
      </c>
      <c r="B523" t="s">
        <v>24</v>
      </c>
      <c r="C523" t="s">
        <v>25</v>
      </c>
      <c r="D523">
        <v>10843</v>
      </c>
      <c r="E523">
        <v>8.2514860629999998</v>
      </c>
      <c r="F523">
        <v>8.2522811889999996</v>
      </c>
      <c r="G523">
        <v>7.95125999999868E-4</v>
      </c>
      <c r="H523">
        <v>0.79512599999986799</v>
      </c>
      <c r="M523">
        <v>48534</v>
      </c>
      <c r="N523" t="s">
        <v>24</v>
      </c>
      <c r="O523" t="s">
        <v>25</v>
      </c>
      <c r="P523">
        <v>10975</v>
      </c>
      <c r="Q523">
        <v>2.7434749599999999</v>
      </c>
      <c r="R523">
        <v>2.7438378330000002</v>
      </c>
      <c r="S523">
        <v>3.6287300000026302E-4</v>
      </c>
      <c r="T523">
        <v>0.36287300000026301</v>
      </c>
    </row>
    <row r="524" spans="1:20">
      <c r="A524">
        <v>43476</v>
      </c>
      <c r="B524" t="s">
        <v>24</v>
      </c>
      <c r="C524" t="s">
        <v>25</v>
      </c>
      <c r="D524">
        <v>10711</v>
      </c>
      <c r="E524">
        <v>3.2128529549999998</v>
      </c>
      <c r="F524">
        <v>3.2136480810000001</v>
      </c>
      <c r="G524">
        <v>7.9512600000031198E-4</v>
      </c>
      <c r="H524">
        <v>0.79512600000031197</v>
      </c>
      <c r="M524">
        <v>58972</v>
      </c>
      <c r="N524" t="s">
        <v>24</v>
      </c>
      <c r="O524" t="s">
        <v>25</v>
      </c>
      <c r="P524">
        <v>10777</v>
      </c>
      <c r="Q524">
        <v>3.8225820060000002</v>
      </c>
      <c r="R524">
        <v>3.8229448800000001</v>
      </c>
      <c r="S524">
        <v>3.62873999999902E-4</v>
      </c>
      <c r="T524">
        <v>0.362873999999902</v>
      </c>
    </row>
    <row r="525" spans="1:20">
      <c r="A525">
        <v>60229</v>
      </c>
      <c r="B525" t="s">
        <v>24</v>
      </c>
      <c r="C525" t="s">
        <v>25</v>
      </c>
      <c r="D525">
        <v>10843</v>
      </c>
      <c r="E525">
        <v>3.6525809759999999</v>
      </c>
      <c r="F525">
        <v>3.6533761020000002</v>
      </c>
      <c r="G525">
        <v>7.9512600000031198E-4</v>
      </c>
      <c r="H525">
        <v>0.79512600000031197</v>
      </c>
      <c r="M525">
        <v>58972</v>
      </c>
      <c r="N525" t="s">
        <v>24</v>
      </c>
      <c r="O525" t="s">
        <v>25</v>
      </c>
      <c r="P525">
        <v>10777</v>
      </c>
      <c r="Q525">
        <v>3.8225820060000002</v>
      </c>
      <c r="R525">
        <v>3.8229448800000001</v>
      </c>
      <c r="S525">
        <v>3.62873999999902E-4</v>
      </c>
      <c r="T525">
        <v>0.362873999999902</v>
      </c>
    </row>
    <row r="526" spans="1:20">
      <c r="A526">
        <v>59361</v>
      </c>
      <c r="B526" t="s">
        <v>24</v>
      </c>
      <c r="C526" t="s">
        <v>25</v>
      </c>
      <c r="D526">
        <v>10711</v>
      </c>
      <c r="E526">
        <v>4.9741611480000003</v>
      </c>
      <c r="F526">
        <v>4.9749569889999998</v>
      </c>
      <c r="G526">
        <v>7.9584099999951898E-4</v>
      </c>
      <c r="H526">
        <v>0.79584099999951896</v>
      </c>
      <c r="M526">
        <v>59817</v>
      </c>
      <c r="N526" t="s">
        <v>24</v>
      </c>
      <c r="O526" t="s">
        <v>25</v>
      </c>
      <c r="P526">
        <v>10975</v>
      </c>
      <c r="Q526">
        <v>3.317710876</v>
      </c>
      <c r="R526">
        <v>3.3180739880000001</v>
      </c>
      <c r="S526">
        <v>3.6311200000005401E-4</v>
      </c>
      <c r="T526">
        <v>0.363112000000054</v>
      </c>
    </row>
    <row r="527" spans="1:20">
      <c r="A527">
        <v>52587</v>
      </c>
      <c r="B527" t="s">
        <v>24</v>
      </c>
      <c r="C527" t="s">
        <v>25</v>
      </c>
      <c r="D527">
        <v>11635</v>
      </c>
      <c r="E527">
        <v>3.905846119</v>
      </c>
      <c r="F527">
        <v>3.90664196</v>
      </c>
      <c r="G527">
        <v>7.9584099999996296E-4</v>
      </c>
      <c r="H527">
        <v>0.79584099999996305</v>
      </c>
      <c r="M527">
        <v>58895</v>
      </c>
      <c r="N527" t="s">
        <v>24</v>
      </c>
      <c r="O527" t="s">
        <v>25</v>
      </c>
      <c r="P527">
        <v>10975</v>
      </c>
      <c r="Q527">
        <v>2.2391500469999999</v>
      </c>
      <c r="R527">
        <v>2.239513874</v>
      </c>
      <c r="S527">
        <v>3.6382700000014902E-4</v>
      </c>
      <c r="T527">
        <v>0.363827000000149</v>
      </c>
    </row>
    <row r="528" spans="1:20">
      <c r="A528">
        <v>57146</v>
      </c>
      <c r="B528" t="s">
        <v>24</v>
      </c>
      <c r="C528" t="s">
        <v>25</v>
      </c>
      <c r="D528">
        <v>10711</v>
      </c>
      <c r="E528">
        <v>3.7932600980000002</v>
      </c>
      <c r="F528">
        <v>3.7940559390000002</v>
      </c>
      <c r="G528">
        <v>7.9584099999996296E-4</v>
      </c>
      <c r="H528">
        <v>0.79584099999996305</v>
      </c>
      <c r="M528">
        <v>58895</v>
      </c>
      <c r="N528" t="s">
        <v>24</v>
      </c>
      <c r="O528" t="s">
        <v>25</v>
      </c>
      <c r="P528">
        <v>10975</v>
      </c>
      <c r="Q528">
        <v>2.2391500469999999</v>
      </c>
      <c r="R528">
        <v>2.239513874</v>
      </c>
      <c r="S528">
        <v>3.6382700000014902E-4</v>
      </c>
      <c r="T528">
        <v>0.363827000000149</v>
      </c>
    </row>
    <row r="529" spans="1:20">
      <c r="A529">
        <v>35517</v>
      </c>
      <c r="B529" t="s">
        <v>24</v>
      </c>
      <c r="C529" t="s">
        <v>25</v>
      </c>
      <c r="D529">
        <v>10711</v>
      </c>
      <c r="E529">
        <v>6.0535712239999997</v>
      </c>
      <c r="F529">
        <v>6.0543670650000001</v>
      </c>
      <c r="G529">
        <v>7.9584100000040705E-4</v>
      </c>
      <c r="H529">
        <v>0.79584100000040703</v>
      </c>
      <c r="M529">
        <v>52929</v>
      </c>
      <c r="N529" t="s">
        <v>24</v>
      </c>
      <c r="O529" t="s">
        <v>25</v>
      </c>
      <c r="P529">
        <v>10843</v>
      </c>
      <c r="Q529">
        <v>0.13883090000000001</v>
      </c>
      <c r="R529">
        <v>0.139194965</v>
      </c>
      <c r="S529">
        <v>3.6406499999999599E-4</v>
      </c>
      <c r="T529">
        <v>0.36406499999999598</v>
      </c>
    </row>
    <row r="530" spans="1:20">
      <c r="A530">
        <v>43198</v>
      </c>
      <c r="B530" t="s">
        <v>24</v>
      </c>
      <c r="C530" t="s">
        <v>25</v>
      </c>
      <c r="D530">
        <v>10843</v>
      </c>
      <c r="E530">
        <v>5.0078151230000003</v>
      </c>
      <c r="F530">
        <v>5.008611202</v>
      </c>
      <c r="G530">
        <v>7.9607899999967202E-4</v>
      </c>
      <c r="H530">
        <v>0.79607899999967202</v>
      </c>
      <c r="M530">
        <v>40133</v>
      </c>
      <c r="N530" t="s">
        <v>24</v>
      </c>
      <c r="O530" t="s">
        <v>25</v>
      </c>
      <c r="P530">
        <v>10975</v>
      </c>
      <c r="Q530">
        <v>0.31612491599999998</v>
      </c>
      <c r="R530">
        <v>0.316488981</v>
      </c>
      <c r="S530">
        <v>3.6406500000002402E-4</v>
      </c>
      <c r="T530">
        <v>0.36406500000002401</v>
      </c>
    </row>
    <row r="531" spans="1:20">
      <c r="A531">
        <v>41512</v>
      </c>
      <c r="B531" t="s">
        <v>24</v>
      </c>
      <c r="C531" t="s">
        <v>25</v>
      </c>
      <c r="D531">
        <v>10711</v>
      </c>
      <c r="E531">
        <v>4.3252661229999996</v>
      </c>
      <c r="F531">
        <v>4.3260622020000001</v>
      </c>
      <c r="G531">
        <v>7.9607900000055998E-4</v>
      </c>
      <c r="H531">
        <v>0.79607900000055998</v>
      </c>
      <c r="M531">
        <v>36145</v>
      </c>
      <c r="N531" t="s">
        <v>24</v>
      </c>
      <c r="O531" t="s">
        <v>25</v>
      </c>
      <c r="P531">
        <v>10975</v>
      </c>
      <c r="Q531">
        <v>0.57222390199999995</v>
      </c>
      <c r="R531">
        <v>0.57258796700000003</v>
      </c>
      <c r="S531">
        <v>3.6406500000008002E-4</v>
      </c>
      <c r="T531">
        <v>0.36406500000008002</v>
      </c>
    </row>
    <row r="532" spans="1:20">
      <c r="A532">
        <v>54399</v>
      </c>
      <c r="B532" t="s">
        <v>24</v>
      </c>
      <c r="C532" t="s">
        <v>25</v>
      </c>
      <c r="D532">
        <v>11635</v>
      </c>
      <c r="E532">
        <v>4.1029620170000003</v>
      </c>
      <c r="F532">
        <v>4.103758097</v>
      </c>
      <c r="G532">
        <v>7.96079999999754E-4</v>
      </c>
      <c r="H532">
        <v>0.79607999999975398</v>
      </c>
      <c r="M532">
        <v>46044</v>
      </c>
      <c r="N532" t="s">
        <v>24</v>
      </c>
      <c r="O532" t="s">
        <v>25</v>
      </c>
      <c r="P532">
        <v>10975</v>
      </c>
      <c r="Q532">
        <v>1.8673028949999999</v>
      </c>
      <c r="R532">
        <v>1.86766696</v>
      </c>
      <c r="S532">
        <v>3.6406500000008002E-4</v>
      </c>
      <c r="T532">
        <v>0.36406500000008002</v>
      </c>
    </row>
    <row r="533" spans="1:20">
      <c r="A533">
        <v>36577</v>
      </c>
      <c r="B533" t="s">
        <v>24</v>
      </c>
      <c r="C533" t="s">
        <v>25</v>
      </c>
      <c r="D533">
        <v>10711</v>
      </c>
      <c r="E533">
        <v>4.2001471520000004</v>
      </c>
      <c r="F533">
        <v>4.2009439469999998</v>
      </c>
      <c r="G533">
        <v>7.9679499999940596E-4</v>
      </c>
      <c r="H533">
        <v>0.79679499999940595</v>
      </c>
      <c r="M533">
        <v>41558</v>
      </c>
      <c r="N533" t="s">
        <v>24</v>
      </c>
      <c r="O533" t="s">
        <v>25</v>
      </c>
      <c r="P533">
        <v>10843</v>
      </c>
      <c r="Q533">
        <v>3.9660608769999999</v>
      </c>
      <c r="R533">
        <v>3.9664249420000002</v>
      </c>
      <c r="S533">
        <v>3.6406500000030201E-4</v>
      </c>
      <c r="T533">
        <v>0.36406500000030201</v>
      </c>
    </row>
    <row r="534" spans="1:20">
      <c r="A534">
        <v>38126</v>
      </c>
      <c r="B534" t="s">
        <v>24</v>
      </c>
      <c r="C534" t="s">
        <v>25</v>
      </c>
      <c r="D534">
        <v>10711</v>
      </c>
      <c r="E534">
        <v>7.6428902150000004</v>
      </c>
      <c r="F534">
        <v>7.6436870099999998</v>
      </c>
      <c r="G534">
        <v>7.9679499999940596E-4</v>
      </c>
      <c r="H534">
        <v>0.79679499999940595</v>
      </c>
      <c r="M534">
        <v>41558</v>
      </c>
      <c r="N534" t="s">
        <v>24</v>
      </c>
      <c r="O534" t="s">
        <v>25</v>
      </c>
      <c r="P534">
        <v>10843</v>
      </c>
      <c r="Q534">
        <v>3.9660608769999999</v>
      </c>
      <c r="R534">
        <v>3.9664249420000002</v>
      </c>
      <c r="S534">
        <v>3.6406500000030201E-4</v>
      </c>
      <c r="T534">
        <v>0.36406500000030201</v>
      </c>
    </row>
    <row r="535" spans="1:20">
      <c r="A535">
        <v>53998</v>
      </c>
      <c r="B535" t="s">
        <v>24</v>
      </c>
      <c r="C535" t="s">
        <v>25</v>
      </c>
      <c r="D535">
        <v>10711</v>
      </c>
      <c r="E535">
        <v>4.9546711439999997</v>
      </c>
      <c r="F535">
        <v>4.955467939</v>
      </c>
      <c r="G535">
        <v>7.9679500000029403E-4</v>
      </c>
      <c r="H535">
        <v>0.79679500000029402</v>
      </c>
      <c r="M535">
        <v>47894</v>
      </c>
      <c r="N535" t="s">
        <v>24</v>
      </c>
      <c r="O535" t="s">
        <v>25</v>
      </c>
      <c r="P535">
        <v>10843</v>
      </c>
      <c r="Q535">
        <v>3.0170969959999998</v>
      </c>
      <c r="R535">
        <v>3.0174610610000001</v>
      </c>
      <c r="S535">
        <v>3.6406500000030201E-4</v>
      </c>
      <c r="T535">
        <v>0.36406500000030201</v>
      </c>
    </row>
    <row r="536" spans="1:20">
      <c r="A536">
        <v>48973</v>
      </c>
      <c r="B536" t="s">
        <v>24</v>
      </c>
      <c r="C536" t="s">
        <v>25</v>
      </c>
      <c r="D536">
        <v>10711</v>
      </c>
      <c r="E536">
        <v>5.1212561130000003</v>
      </c>
      <c r="F536">
        <v>5.1220531459999998</v>
      </c>
      <c r="G536">
        <v>7.9703299999955802E-4</v>
      </c>
      <c r="H536">
        <v>0.79703299999955801</v>
      </c>
      <c r="M536">
        <v>34942</v>
      </c>
      <c r="N536" t="s">
        <v>24</v>
      </c>
      <c r="O536" t="s">
        <v>25</v>
      </c>
      <c r="P536">
        <v>10975</v>
      </c>
      <c r="Q536">
        <v>2.7972209449999998</v>
      </c>
      <c r="R536">
        <v>2.7975850109999998</v>
      </c>
      <c r="S536">
        <v>3.6406599999994001E-4</v>
      </c>
      <c r="T536">
        <v>0.36406599999993999</v>
      </c>
    </row>
    <row r="537" spans="1:20">
      <c r="A537">
        <v>50301</v>
      </c>
      <c r="B537" t="s">
        <v>24</v>
      </c>
      <c r="C537" t="s">
        <v>25</v>
      </c>
      <c r="D537">
        <v>10711</v>
      </c>
      <c r="E537">
        <v>8.1590330600000005</v>
      </c>
      <c r="F537">
        <v>8.1598300930000001</v>
      </c>
      <c r="G537">
        <v>7.9703299999955802E-4</v>
      </c>
      <c r="H537">
        <v>0.79703299999955801</v>
      </c>
      <c r="M537">
        <v>34942</v>
      </c>
      <c r="N537" t="s">
        <v>24</v>
      </c>
      <c r="O537" t="s">
        <v>25</v>
      </c>
      <c r="P537">
        <v>10975</v>
      </c>
      <c r="Q537">
        <v>2.7972209449999998</v>
      </c>
      <c r="R537">
        <v>2.7975850109999998</v>
      </c>
      <c r="S537">
        <v>3.6406599999994001E-4</v>
      </c>
      <c r="T537">
        <v>0.36406599999993999</v>
      </c>
    </row>
    <row r="538" spans="1:20">
      <c r="A538">
        <v>42972</v>
      </c>
      <c r="B538" t="s">
        <v>24</v>
      </c>
      <c r="C538" t="s">
        <v>25</v>
      </c>
      <c r="D538">
        <v>10843</v>
      </c>
      <c r="E538">
        <v>4.2726099489999996</v>
      </c>
      <c r="F538">
        <v>4.273406982</v>
      </c>
      <c r="G538">
        <v>7.9703300000044598E-4</v>
      </c>
      <c r="H538">
        <v>0.79703300000044597</v>
      </c>
      <c r="M538">
        <v>43962</v>
      </c>
      <c r="N538" t="s">
        <v>24</v>
      </c>
      <c r="O538" t="s">
        <v>25</v>
      </c>
      <c r="P538">
        <v>10975</v>
      </c>
      <c r="Q538">
        <v>2.6778149600000001</v>
      </c>
      <c r="R538">
        <v>2.678179026</v>
      </c>
      <c r="S538">
        <v>3.6406599999994001E-4</v>
      </c>
      <c r="T538">
        <v>0.36406599999993999</v>
      </c>
    </row>
    <row r="539" spans="1:20">
      <c r="A539">
        <v>53621</v>
      </c>
      <c r="B539" t="s">
        <v>24</v>
      </c>
      <c r="C539" t="s">
        <v>25</v>
      </c>
      <c r="D539">
        <v>11635</v>
      </c>
      <c r="E539">
        <v>4.1791601180000004</v>
      </c>
      <c r="F539">
        <v>4.1799581049999999</v>
      </c>
      <c r="G539">
        <v>7.9798699999944402E-4</v>
      </c>
      <c r="H539">
        <v>0.797986999999444</v>
      </c>
      <c r="M539">
        <v>52241</v>
      </c>
      <c r="N539" t="s">
        <v>24</v>
      </c>
      <c r="O539" t="s">
        <v>25</v>
      </c>
      <c r="P539">
        <v>10975</v>
      </c>
      <c r="Q539">
        <v>2.4295408730000001</v>
      </c>
      <c r="R539">
        <v>2.4299058910000002</v>
      </c>
      <c r="S539">
        <v>3.65018000000105E-4</v>
      </c>
      <c r="T539">
        <v>0.36501800000010498</v>
      </c>
    </row>
    <row r="540" spans="1:20">
      <c r="A540">
        <v>38883</v>
      </c>
      <c r="B540" t="s">
        <v>24</v>
      </c>
      <c r="C540" t="s">
        <v>25</v>
      </c>
      <c r="D540">
        <v>10843</v>
      </c>
      <c r="E540">
        <v>4.6045980450000004</v>
      </c>
      <c r="F540">
        <v>4.6053960319999998</v>
      </c>
      <c r="G540">
        <v>7.9798699999944402E-4</v>
      </c>
      <c r="H540">
        <v>0.797986999999444</v>
      </c>
      <c r="M540">
        <v>52241</v>
      </c>
      <c r="N540" t="s">
        <v>24</v>
      </c>
      <c r="O540" t="s">
        <v>25</v>
      </c>
      <c r="P540">
        <v>10975</v>
      </c>
      <c r="Q540">
        <v>2.4295408730000001</v>
      </c>
      <c r="R540">
        <v>2.4299058910000002</v>
      </c>
      <c r="S540">
        <v>3.65018000000105E-4</v>
      </c>
      <c r="T540">
        <v>0.36501800000010498</v>
      </c>
    </row>
    <row r="541" spans="1:20">
      <c r="A541">
        <v>49731</v>
      </c>
      <c r="B541" t="s">
        <v>24</v>
      </c>
      <c r="C541" t="s">
        <v>25</v>
      </c>
      <c r="D541">
        <v>10711</v>
      </c>
      <c r="E541">
        <v>4.5688931940000002</v>
      </c>
      <c r="F541">
        <v>4.5696911809999996</v>
      </c>
      <c r="G541">
        <v>7.9798699999944402E-4</v>
      </c>
      <c r="H541">
        <v>0.797986999999444</v>
      </c>
      <c r="M541">
        <v>36953</v>
      </c>
      <c r="N541" t="s">
        <v>24</v>
      </c>
      <c r="O541" t="s">
        <v>25</v>
      </c>
      <c r="P541">
        <v>10975</v>
      </c>
      <c r="Q541">
        <v>3.9925858970000001</v>
      </c>
      <c r="R541">
        <v>3.9929509159999999</v>
      </c>
      <c r="S541">
        <v>3.6501899999974398E-4</v>
      </c>
      <c r="T541">
        <v>0.36501899999974402</v>
      </c>
    </row>
    <row r="542" spans="1:20">
      <c r="A542">
        <v>33165</v>
      </c>
      <c r="B542" t="s">
        <v>24</v>
      </c>
      <c r="C542" t="s">
        <v>25</v>
      </c>
      <c r="D542">
        <v>10711</v>
      </c>
      <c r="E542">
        <v>5.9578711990000004</v>
      </c>
      <c r="F542">
        <v>5.9586691859999998</v>
      </c>
      <c r="G542">
        <v>7.9798699999944402E-4</v>
      </c>
      <c r="H542">
        <v>0.797986999999444</v>
      </c>
      <c r="M542">
        <v>48235</v>
      </c>
      <c r="N542" t="s">
        <v>24</v>
      </c>
      <c r="O542" t="s">
        <v>25</v>
      </c>
      <c r="P542">
        <v>10843</v>
      </c>
      <c r="Q542">
        <v>0.194665909</v>
      </c>
      <c r="R542">
        <v>0.19503092799999999</v>
      </c>
      <c r="S542">
        <v>3.6501899999999399E-4</v>
      </c>
      <c r="T542">
        <v>0.36501899999999399</v>
      </c>
    </row>
    <row r="543" spans="1:20">
      <c r="A543">
        <v>33644</v>
      </c>
      <c r="B543" t="s">
        <v>24</v>
      </c>
      <c r="C543" t="s">
        <v>25</v>
      </c>
      <c r="D543">
        <v>11635</v>
      </c>
      <c r="E543">
        <v>3.5000710490000002</v>
      </c>
      <c r="F543">
        <v>3.5008690360000001</v>
      </c>
      <c r="G543">
        <v>7.9798699999988898E-4</v>
      </c>
      <c r="H543">
        <v>0.79798699999988898</v>
      </c>
      <c r="M543">
        <v>35955</v>
      </c>
      <c r="N543" t="s">
        <v>24</v>
      </c>
      <c r="O543" t="s">
        <v>25</v>
      </c>
      <c r="P543">
        <v>10777</v>
      </c>
      <c r="Q543">
        <v>3.6776039599999999</v>
      </c>
      <c r="R543">
        <v>3.6779689790000001</v>
      </c>
      <c r="S543">
        <v>3.6501900000018801E-4</v>
      </c>
      <c r="T543">
        <v>0.365019000000188</v>
      </c>
    </row>
    <row r="544" spans="1:20">
      <c r="A544">
        <v>48726</v>
      </c>
      <c r="B544" t="s">
        <v>24</v>
      </c>
      <c r="C544" t="s">
        <v>25</v>
      </c>
      <c r="D544">
        <v>10645</v>
      </c>
      <c r="E544">
        <v>2.7981100080000001</v>
      </c>
      <c r="F544">
        <v>2.798907995</v>
      </c>
      <c r="G544">
        <v>7.9798699999988898E-4</v>
      </c>
      <c r="H544">
        <v>0.79798699999988898</v>
      </c>
      <c r="M544">
        <v>35955</v>
      </c>
      <c r="N544" t="s">
        <v>24</v>
      </c>
      <c r="O544" t="s">
        <v>25</v>
      </c>
      <c r="P544">
        <v>10777</v>
      </c>
      <c r="Q544">
        <v>3.6776039599999999</v>
      </c>
      <c r="R544">
        <v>3.6779689790000001</v>
      </c>
      <c r="S544">
        <v>3.6501900000018801E-4</v>
      </c>
      <c r="T544">
        <v>0.365019000000188</v>
      </c>
    </row>
    <row r="545" spans="1:20">
      <c r="A545">
        <v>40199</v>
      </c>
      <c r="B545" t="s">
        <v>24</v>
      </c>
      <c r="C545" t="s">
        <v>25</v>
      </c>
      <c r="D545">
        <v>10711</v>
      </c>
      <c r="E545">
        <v>3.1493830680000001</v>
      </c>
      <c r="F545">
        <v>3.150181055</v>
      </c>
      <c r="G545">
        <v>7.9798699999988898E-4</v>
      </c>
      <c r="H545">
        <v>0.79798699999988898</v>
      </c>
      <c r="M545">
        <v>47555</v>
      </c>
      <c r="N545" t="s">
        <v>24</v>
      </c>
      <c r="O545" t="s">
        <v>25</v>
      </c>
      <c r="P545">
        <v>10975</v>
      </c>
      <c r="Q545">
        <v>2.132393837</v>
      </c>
      <c r="R545">
        <v>2.1327588560000001</v>
      </c>
      <c r="S545">
        <v>3.6501900000018801E-4</v>
      </c>
      <c r="T545">
        <v>0.365019000000188</v>
      </c>
    </row>
    <row r="546" spans="1:20">
      <c r="A546">
        <v>50863</v>
      </c>
      <c r="B546" t="s">
        <v>24</v>
      </c>
      <c r="C546" t="s">
        <v>25</v>
      </c>
      <c r="D546">
        <v>10711</v>
      </c>
      <c r="E546">
        <v>3.614601135</v>
      </c>
      <c r="F546">
        <v>3.6153991219999999</v>
      </c>
      <c r="G546">
        <v>7.9798699999988898E-4</v>
      </c>
      <c r="H546">
        <v>0.79798699999988898</v>
      </c>
      <c r="M546">
        <v>42431</v>
      </c>
      <c r="N546" t="s">
        <v>24</v>
      </c>
      <c r="O546" t="s">
        <v>25</v>
      </c>
      <c r="P546">
        <v>10975</v>
      </c>
      <c r="Q546">
        <v>1.0912249089999999</v>
      </c>
      <c r="R546">
        <v>1.0915908809999999</v>
      </c>
      <c r="S546">
        <v>3.6597199999999198E-4</v>
      </c>
      <c r="T546">
        <v>0.36597199999999203</v>
      </c>
    </row>
    <row r="547" spans="1:20">
      <c r="A547">
        <v>52640</v>
      </c>
      <c r="B547" t="s">
        <v>24</v>
      </c>
      <c r="C547" t="s">
        <v>25</v>
      </c>
      <c r="D547">
        <v>10711</v>
      </c>
      <c r="E547">
        <v>3.9715099330000001</v>
      </c>
      <c r="F547">
        <v>3.97230792</v>
      </c>
      <c r="G547">
        <v>7.9798699999988898E-4</v>
      </c>
      <c r="H547">
        <v>0.79798699999988898</v>
      </c>
      <c r="M547">
        <v>57459</v>
      </c>
      <c r="N547" t="s">
        <v>24</v>
      </c>
      <c r="O547" t="s">
        <v>25</v>
      </c>
      <c r="P547">
        <v>10975</v>
      </c>
      <c r="Q547">
        <v>1.099730015</v>
      </c>
      <c r="R547">
        <v>1.100095987</v>
      </c>
      <c r="S547">
        <v>3.6597199999999198E-4</v>
      </c>
      <c r="T547">
        <v>0.36597199999999203</v>
      </c>
    </row>
    <row r="548" spans="1:20">
      <c r="A548">
        <v>37255</v>
      </c>
      <c r="B548" t="s">
        <v>24</v>
      </c>
      <c r="C548" t="s">
        <v>25</v>
      </c>
      <c r="D548">
        <v>10711</v>
      </c>
      <c r="E548">
        <v>4.9530830379999999</v>
      </c>
      <c r="F548">
        <v>4.9538810250000003</v>
      </c>
      <c r="G548">
        <v>7.9798700000033296E-4</v>
      </c>
      <c r="H548">
        <v>0.79798700000033296</v>
      </c>
      <c r="M548">
        <v>56260</v>
      </c>
      <c r="N548" t="s">
        <v>24</v>
      </c>
      <c r="O548" t="s">
        <v>25</v>
      </c>
      <c r="P548">
        <v>10843</v>
      </c>
      <c r="Q548">
        <v>4.1306810379999996</v>
      </c>
      <c r="R548">
        <v>4.1310470099999996</v>
      </c>
      <c r="S548">
        <v>3.6597199999999198E-4</v>
      </c>
      <c r="T548">
        <v>0.36597199999999203</v>
      </c>
    </row>
    <row r="549" spans="1:20">
      <c r="A549">
        <v>37417</v>
      </c>
      <c r="B549" t="s">
        <v>24</v>
      </c>
      <c r="C549" t="s">
        <v>25</v>
      </c>
      <c r="D549">
        <v>10711</v>
      </c>
      <c r="E549">
        <v>5.910394192</v>
      </c>
      <c r="F549">
        <v>5.9111921790000004</v>
      </c>
      <c r="G549">
        <v>7.9798700000033296E-4</v>
      </c>
      <c r="H549">
        <v>0.79798700000033296</v>
      </c>
      <c r="M549">
        <v>56260</v>
      </c>
      <c r="N549" t="s">
        <v>24</v>
      </c>
      <c r="O549" t="s">
        <v>25</v>
      </c>
      <c r="P549">
        <v>10843</v>
      </c>
      <c r="Q549">
        <v>4.1306810379999996</v>
      </c>
      <c r="R549">
        <v>4.1310470099999996</v>
      </c>
      <c r="S549">
        <v>3.6597199999999198E-4</v>
      </c>
      <c r="T549">
        <v>0.36597199999999203</v>
      </c>
    </row>
    <row r="550" spans="1:20">
      <c r="A550">
        <v>41752</v>
      </c>
      <c r="B550" t="s">
        <v>24</v>
      </c>
      <c r="C550" t="s">
        <v>25</v>
      </c>
      <c r="D550">
        <v>10711</v>
      </c>
      <c r="E550">
        <v>7.7216022009999996</v>
      </c>
      <c r="F550">
        <v>7.7224001879999999</v>
      </c>
      <c r="G550">
        <v>7.9798700000033296E-4</v>
      </c>
      <c r="H550">
        <v>0.79798700000033296</v>
      </c>
      <c r="M550">
        <v>43638</v>
      </c>
      <c r="N550" t="s">
        <v>24</v>
      </c>
      <c r="O550" t="s">
        <v>25</v>
      </c>
      <c r="P550">
        <v>10975</v>
      </c>
      <c r="Q550">
        <v>1.5107719900000001</v>
      </c>
      <c r="R550">
        <v>1.5111379620000001</v>
      </c>
      <c r="S550">
        <v>3.6597199999999198E-4</v>
      </c>
      <c r="T550">
        <v>0.36597199999999203</v>
      </c>
    </row>
    <row r="551" spans="1:20">
      <c r="A551">
        <v>47276</v>
      </c>
      <c r="B551" t="s">
        <v>24</v>
      </c>
      <c r="C551" t="s">
        <v>25</v>
      </c>
      <c r="D551">
        <v>11635</v>
      </c>
      <c r="E551">
        <v>4.3267440800000001</v>
      </c>
      <c r="F551">
        <v>4.3275430200000002</v>
      </c>
      <c r="G551">
        <v>7.98940000000136E-4</v>
      </c>
      <c r="H551">
        <v>0.79894000000013599</v>
      </c>
      <c r="M551">
        <v>49831</v>
      </c>
      <c r="N551" t="s">
        <v>24</v>
      </c>
      <c r="O551" t="s">
        <v>25</v>
      </c>
      <c r="P551">
        <v>10975</v>
      </c>
      <c r="Q551">
        <v>1.3920810219999999</v>
      </c>
      <c r="R551">
        <v>1.392446995</v>
      </c>
      <c r="S551">
        <v>3.6597300000007401E-4</v>
      </c>
      <c r="T551">
        <v>0.36597300000007399</v>
      </c>
    </row>
    <row r="552" spans="1:20">
      <c r="A552">
        <v>42453</v>
      </c>
      <c r="B552" t="s">
        <v>24</v>
      </c>
      <c r="C552" t="s">
        <v>25</v>
      </c>
      <c r="D552">
        <v>10711</v>
      </c>
      <c r="E552">
        <v>3.8145000929999999</v>
      </c>
      <c r="F552">
        <v>3.8152990340000001</v>
      </c>
      <c r="G552">
        <v>7.9894100000021896E-4</v>
      </c>
      <c r="H552">
        <v>0.79894100000021895</v>
      </c>
      <c r="M552">
        <v>60851</v>
      </c>
      <c r="N552" t="s">
        <v>24</v>
      </c>
      <c r="O552" t="s">
        <v>25</v>
      </c>
      <c r="P552">
        <v>10975</v>
      </c>
      <c r="Q552">
        <v>2.346706867</v>
      </c>
      <c r="R552">
        <v>2.34707284</v>
      </c>
      <c r="S552">
        <v>3.6597300000007401E-4</v>
      </c>
      <c r="T552">
        <v>0.36597300000007399</v>
      </c>
    </row>
    <row r="553" spans="1:20">
      <c r="A553">
        <v>50469</v>
      </c>
      <c r="B553" t="s">
        <v>24</v>
      </c>
      <c r="C553" t="s">
        <v>25</v>
      </c>
      <c r="D553">
        <v>10711</v>
      </c>
      <c r="E553">
        <v>4.5556240079999997</v>
      </c>
      <c r="F553">
        <v>4.5564229489999999</v>
      </c>
      <c r="G553">
        <v>7.9894100000021896E-4</v>
      </c>
      <c r="H553">
        <v>0.79894100000021895</v>
      </c>
      <c r="M553">
        <v>47851</v>
      </c>
      <c r="N553" t="s">
        <v>24</v>
      </c>
      <c r="O553" t="s">
        <v>25</v>
      </c>
      <c r="P553">
        <v>10975</v>
      </c>
      <c r="Q553">
        <v>2.9881219859999999</v>
      </c>
      <c r="R553">
        <v>2.988487959</v>
      </c>
      <c r="S553">
        <v>3.6597300000007401E-4</v>
      </c>
      <c r="T553">
        <v>0.36597300000007399</v>
      </c>
    </row>
    <row r="554" spans="1:20">
      <c r="A554">
        <v>37216</v>
      </c>
      <c r="B554" t="s">
        <v>24</v>
      </c>
      <c r="C554" t="s">
        <v>25</v>
      </c>
      <c r="D554">
        <v>10843</v>
      </c>
      <c r="E554">
        <v>7.8374440669999998</v>
      </c>
      <c r="F554">
        <v>7.8382430080000001</v>
      </c>
      <c r="G554">
        <v>7.9894100000021896E-4</v>
      </c>
      <c r="H554">
        <v>0.79894100000021895</v>
      </c>
      <c r="M554">
        <v>49214</v>
      </c>
      <c r="N554" t="s">
        <v>24</v>
      </c>
      <c r="O554" t="s">
        <v>25</v>
      </c>
      <c r="P554">
        <v>10777</v>
      </c>
      <c r="Q554">
        <v>3.768824816</v>
      </c>
      <c r="R554">
        <v>3.7691910270000002</v>
      </c>
      <c r="S554">
        <v>3.66211000000227E-4</v>
      </c>
      <c r="T554">
        <v>0.36621100000022699</v>
      </c>
    </row>
    <row r="555" spans="1:20">
      <c r="A555">
        <v>58269</v>
      </c>
      <c r="B555" t="s">
        <v>24</v>
      </c>
      <c r="C555" t="s">
        <v>25</v>
      </c>
      <c r="D555">
        <v>10843</v>
      </c>
      <c r="E555">
        <v>4.3930499550000004</v>
      </c>
      <c r="F555">
        <v>4.3938491339999999</v>
      </c>
      <c r="G555">
        <v>7.9917899999948296E-4</v>
      </c>
      <c r="H555">
        <v>0.79917899999948305</v>
      </c>
      <c r="M555">
        <v>49214</v>
      </c>
      <c r="N555" t="s">
        <v>24</v>
      </c>
      <c r="O555" t="s">
        <v>25</v>
      </c>
      <c r="P555">
        <v>10777</v>
      </c>
      <c r="Q555">
        <v>3.768824816</v>
      </c>
      <c r="R555">
        <v>3.7691910270000002</v>
      </c>
      <c r="S555">
        <v>3.66211000000227E-4</v>
      </c>
      <c r="T555">
        <v>0.36621100000022699</v>
      </c>
    </row>
    <row r="556" spans="1:20">
      <c r="A556">
        <v>57946</v>
      </c>
      <c r="B556" t="s">
        <v>24</v>
      </c>
      <c r="C556" t="s">
        <v>25</v>
      </c>
      <c r="D556">
        <v>10843</v>
      </c>
      <c r="E556">
        <v>4.6538269520000002</v>
      </c>
      <c r="F556">
        <v>4.6546261309999997</v>
      </c>
      <c r="G556">
        <v>7.9917899999948296E-4</v>
      </c>
      <c r="H556">
        <v>0.79917899999948305</v>
      </c>
      <c r="M556">
        <v>59956</v>
      </c>
      <c r="N556" t="s">
        <v>24</v>
      </c>
      <c r="O556" t="s">
        <v>25</v>
      </c>
      <c r="P556">
        <v>10777</v>
      </c>
      <c r="Q556">
        <v>3.541960955</v>
      </c>
      <c r="R556">
        <v>3.5423278809999998</v>
      </c>
      <c r="S556">
        <v>3.6692599999987798E-4</v>
      </c>
      <c r="T556">
        <v>0.36692599999987802</v>
      </c>
    </row>
    <row r="557" spans="1:20">
      <c r="A557">
        <v>35803</v>
      </c>
      <c r="B557" t="s">
        <v>24</v>
      </c>
      <c r="C557" t="s">
        <v>25</v>
      </c>
      <c r="D557">
        <v>10711</v>
      </c>
      <c r="E557">
        <v>5.4605820180000002</v>
      </c>
      <c r="F557">
        <v>5.4613811969999997</v>
      </c>
      <c r="G557">
        <v>7.9917899999948296E-4</v>
      </c>
      <c r="H557">
        <v>0.79917899999948305</v>
      </c>
      <c r="M557">
        <v>47732</v>
      </c>
      <c r="N557" t="s">
        <v>24</v>
      </c>
      <c r="O557" t="s">
        <v>25</v>
      </c>
      <c r="P557">
        <v>10777</v>
      </c>
      <c r="Q557">
        <v>3.8740479950000002</v>
      </c>
      <c r="R557">
        <v>3.8744149210000001</v>
      </c>
      <c r="S557">
        <v>3.6692599999987798E-4</v>
      </c>
      <c r="T557">
        <v>0.36692599999987802</v>
      </c>
    </row>
    <row r="558" spans="1:20">
      <c r="A558">
        <v>35715</v>
      </c>
      <c r="B558" t="s">
        <v>24</v>
      </c>
      <c r="C558" t="s">
        <v>25</v>
      </c>
      <c r="D558">
        <v>10711</v>
      </c>
      <c r="E558">
        <v>4.3213329319999998</v>
      </c>
      <c r="F558">
        <v>4.3221321110000002</v>
      </c>
      <c r="G558">
        <v>7.9917900000037103E-4</v>
      </c>
      <c r="H558">
        <v>0.79917900000037101</v>
      </c>
      <c r="M558">
        <v>59956</v>
      </c>
      <c r="N558" t="s">
        <v>24</v>
      </c>
      <c r="O558" t="s">
        <v>25</v>
      </c>
      <c r="P558">
        <v>10777</v>
      </c>
      <c r="Q558">
        <v>3.541960955</v>
      </c>
      <c r="R558">
        <v>3.5423278809999998</v>
      </c>
      <c r="S558">
        <v>3.6692599999987798E-4</v>
      </c>
      <c r="T558">
        <v>0.36692599999987802</v>
      </c>
    </row>
    <row r="559" spans="1:20">
      <c r="A559">
        <v>45723</v>
      </c>
      <c r="B559" t="s">
        <v>24</v>
      </c>
      <c r="C559" t="s">
        <v>25</v>
      </c>
      <c r="D559">
        <v>10711</v>
      </c>
      <c r="E559">
        <v>3.961019039</v>
      </c>
      <c r="F559">
        <v>3.961818933</v>
      </c>
      <c r="G559">
        <v>7.9989400000002298E-4</v>
      </c>
      <c r="H559">
        <v>0.79989400000002298</v>
      </c>
      <c r="M559">
        <v>47732</v>
      </c>
      <c r="N559" t="s">
        <v>24</v>
      </c>
      <c r="O559" t="s">
        <v>25</v>
      </c>
      <c r="P559">
        <v>10777</v>
      </c>
      <c r="Q559">
        <v>3.8740479950000002</v>
      </c>
      <c r="R559">
        <v>3.8744149210000001</v>
      </c>
      <c r="S559">
        <v>3.6692599999987798E-4</v>
      </c>
      <c r="T559">
        <v>0.36692599999987802</v>
      </c>
    </row>
    <row r="560" spans="1:20">
      <c r="A560">
        <v>48033</v>
      </c>
      <c r="B560" t="s">
        <v>24</v>
      </c>
      <c r="C560" t="s">
        <v>25</v>
      </c>
      <c r="D560">
        <v>10711</v>
      </c>
      <c r="E560">
        <v>7.9064121250000001</v>
      </c>
      <c r="F560">
        <v>7.9072120190000001</v>
      </c>
      <c r="G560">
        <v>7.9989400000002298E-4</v>
      </c>
      <c r="H560">
        <v>0.79989400000002298</v>
      </c>
      <c r="M560">
        <v>37151</v>
      </c>
      <c r="N560" t="s">
        <v>24</v>
      </c>
      <c r="O560" t="s">
        <v>25</v>
      </c>
      <c r="P560">
        <v>10777</v>
      </c>
      <c r="Q560">
        <v>0.70641088500000004</v>
      </c>
      <c r="R560">
        <v>0.70677781100000003</v>
      </c>
      <c r="S560">
        <v>3.66925999999989E-4</v>
      </c>
      <c r="T560">
        <v>0.36692599999998898</v>
      </c>
    </row>
    <row r="561" spans="1:20">
      <c r="A561">
        <v>38047</v>
      </c>
      <c r="B561" t="s">
        <v>24</v>
      </c>
      <c r="C561" t="s">
        <v>25</v>
      </c>
      <c r="D561">
        <v>10843</v>
      </c>
      <c r="E561">
        <v>4.1885271069999996</v>
      </c>
      <c r="F561">
        <v>4.1893270019999997</v>
      </c>
      <c r="G561">
        <v>7.9989500000010496E-4</v>
      </c>
      <c r="H561">
        <v>0.79989500000010505</v>
      </c>
      <c r="M561">
        <v>36597</v>
      </c>
      <c r="N561" t="s">
        <v>24</v>
      </c>
      <c r="O561" t="s">
        <v>25</v>
      </c>
      <c r="P561">
        <v>10975</v>
      </c>
      <c r="Q561">
        <v>1.5614032999999999E-2</v>
      </c>
      <c r="R561">
        <v>1.5980958999999999E-2</v>
      </c>
      <c r="S561">
        <v>3.66926E-4</v>
      </c>
      <c r="T561">
        <v>0.36692599999999997</v>
      </c>
    </row>
    <row r="562" spans="1:20">
      <c r="A562">
        <v>43487</v>
      </c>
      <c r="B562" t="s">
        <v>24</v>
      </c>
      <c r="C562" t="s">
        <v>25</v>
      </c>
      <c r="D562">
        <v>10711</v>
      </c>
      <c r="E562">
        <v>7.6788721080000002</v>
      </c>
      <c r="F562">
        <v>7.6796720030000003</v>
      </c>
      <c r="G562">
        <v>7.9989500000010496E-4</v>
      </c>
      <c r="H562">
        <v>0.79989500000010505</v>
      </c>
      <c r="M562">
        <v>36529</v>
      </c>
      <c r="N562" t="s">
        <v>24</v>
      </c>
      <c r="O562" t="s">
        <v>25</v>
      </c>
      <c r="P562">
        <v>10975</v>
      </c>
      <c r="Q562">
        <v>1.779117823</v>
      </c>
      <c r="R562">
        <v>1.779484987</v>
      </c>
      <c r="S562">
        <v>3.6716400000002999E-4</v>
      </c>
      <c r="T562">
        <v>0.36716400000003002</v>
      </c>
    </row>
    <row r="563" spans="1:20">
      <c r="A563">
        <v>45886</v>
      </c>
      <c r="B563" t="s">
        <v>24</v>
      </c>
      <c r="C563" t="s">
        <v>25</v>
      </c>
      <c r="D563">
        <v>10711</v>
      </c>
      <c r="E563">
        <v>3.0574309830000002</v>
      </c>
      <c r="F563">
        <v>3.0582311149999999</v>
      </c>
      <c r="G563">
        <v>8.0013199999973096E-4</v>
      </c>
      <c r="H563">
        <v>0.80013199999973095</v>
      </c>
      <c r="M563">
        <v>51897</v>
      </c>
      <c r="N563" t="s">
        <v>24</v>
      </c>
      <c r="O563" t="s">
        <v>25</v>
      </c>
      <c r="P563">
        <v>10975</v>
      </c>
      <c r="Q563">
        <v>0.79556584399999997</v>
      </c>
      <c r="R563">
        <v>0.795933008</v>
      </c>
      <c r="S563">
        <v>3.6716400000002999E-4</v>
      </c>
      <c r="T563">
        <v>0.36716400000003002</v>
      </c>
    </row>
    <row r="564" spans="1:20">
      <c r="A564">
        <v>52562</v>
      </c>
      <c r="B564" t="s">
        <v>24</v>
      </c>
      <c r="C564" t="s">
        <v>25</v>
      </c>
      <c r="D564">
        <v>10711</v>
      </c>
      <c r="E564">
        <v>4.903702021</v>
      </c>
      <c r="F564">
        <v>4.9045021530000001</v>
      </c>
      <c r="G564">
        <v>8.0013200000017505E-4</v>
      </c>
      <c r="H564">
        <v>0.80013200000017504</v>
      </c>
      <c r="M564">
        <v>41469</v>
      </c>
      <c r="N564" t="s">
        <v>24</v>
      </c>
      <c r="O564" t="s">
        <v>25</v>
      </c>
      <c r="P564">
        <v>10975</v>
      </c>
      <c r="Q564">
        <v>0.97074985499999999</v>
      </c>
      <c r="R564">
        <v>0.97111702</v>
      </c>
      <c r="S564">
        <v>3.6716500000000198E-4</v>
      </c>
      <c r="T564">
        <v>0.36716500000000202</v>
      </c>
    </row>
    <row r="565" spans="1:20">
      <c r="A565">
        <v>43471</v>
      </c>
      <c r="B565" t="s">
        <v>24</v>
      </c>
      <c r="C565" t="s">
        <v>25</v>
      </c>
      <c r="D565">
        <v>10975</v>
      </c>
      <c r="E565">
        <v>2.688616991</v>
      </c>
      <c r="F565">
        <v>2.6894171240000002</v>
      </c>
      <c r="G565">
        <v>8.00133000000258E-4</v>
      </c>
      <c r="H565">
        <v>0.800133000000258</v>
      </c>
      <c r="M565">
        <v>40423</v>
      </c>
      <c r="N565" t="s">
        <v>24</v>
      </c>
      <c r="O565" t="s">
        <v>25</v>
      </c>
      <c r="P565">
        <v>10975</v>
      </c>
      <c r="Q565">
        <v>4.2215139869999998</v>
      </c>
      <c r="R565">
        <v>4.2218818660000004</v>
      </c>
      <c r="S565">
        <v>3.6787900000057001E-4</v>
      </c>
      <c r="T565">
        <v>0.36787900000057</v>
      </c>
    </row>
    <row r="566" spans="1:20">
      <c r="A566">
        <v>43293</v>
      </c>
      <c r="B566" t="s">
        <v>24</v>
      </c>
      <c r="C566" t="s">
        <v>25</v>
      </c>
      <c r="D566">
        <v>10711</v>
      </c>
      <c r="E566">
        <v>5.5365450379999999</v>
      </c>
      <c r="F566">
        <v>5.5373451710000001</v>
      </c>
      <c r="G566">
        <v>8.00133000000258E-4</v>
      </c>
      <c r="H566">
        <v>0.800133000000258</v>
      </c>
      <c r="M566">
        <v>59168</v>
      </c>
      <c r="N566" t="s">
        <v>24</v>
      </c>
      <c r="O566" t="s">
        <v>25</v>
      </c>
      <c r="P566">
        <v>10975</v>
      </c>
      <c r="Q566">
        <v>2.2236759660000001</v>
      </c>
      <c r="R566">
        <v>2.2240438459999998</v>
      </c>
      <c r="S566">
        <v>3.6787999999976501E-4</v>
      </c>
      <c r="T566">
        <v>0.36787999999976501</v>
      </c>
    </row>
    <row r="567" spans="1:20">
      <c r="A567">
        <v>54064</v>
      </c>
      <c r="B567" t="s">
        <v>24</v>
      </c>
      <c r="C567" t="s">
        <v>25</v>
      </c>
      <c r="D567">
        <v>10711</v>
      </c>
      <c r="E567">
        <v>2.8985130790000002</v>
      </c>
      <c r="F567">
        <v>2.8993139270000001</v>
      </c>
      <c r="G567">
        <v>8.0084799999990898E-4</v>
      </c>
      <c r="H567">
        <v>0.80084799999990897</v>
      </c>
      <c r="M567">
        <v>59168</v>
      </c>
      <c r="N567" t="s">
        <v>24</v>
      </c>
      <c r="O567" t="s">
        <v>25</v>
      </c>
      <c r="P567">
        <v>10975</v>
      </c>
      <c r="Q567">
        <v>2.2236759660000001</v>
      </c>
      <c r="R567">
        <v>2.2240438459999998</v>
      </c>
      <c r="S567">
        <v>3.6787999999976501E-4</v>
      </c>
      <c r="T567">
        <v>0.36787999999976501</v>
      </c>
    </row>
    <row r="568" spans="1:20">
      <c r="A568">
        <v>36648</v>
      </c>
      <c r="B568" t="s">
        <v>24</v>
      </c>
      <c r="C568" t="s">
        <v>25</v>
      </c>
      <c r="D568">
        <v>10711</v>
      </c>
      <c r="E568">
        <v>3.0689251419999999</v>
      </c>
      <c r="F568">
        <v>3.0697259899999998</v>
      </c>
      <c r="G568">
        <v>8.0084799999990898E-4</v>
      </c>
      <c r="H568">
        <v>0.80084799999990897</v>
      </c>
      <c r="M568">
        <v>54833</v>
      </c>
      <c r="N568" t="s">
        <v>24</v>
      </c>
      <c r="O568" t="s">
        <v>25</v>
      </c>
      <c r="P568">
        <v>10843</v>
      </c>
      <c r="Q568">
        <v>3.6656908989999999</v>
      </c>
      <c r="R568">
        <v>3.6660590169999998</v>
      </c>
      <c r="S568">
        <v>3.6811799999991702E-4</v>
      </c>
      <c r="T568">
        <v>0.36811799999991701</v>
      </c>
    </row>
    <row r="569" spans="1:20">
      <c r="A569">
        <v>50122</v>
      </c>
      <c r="B569" t="s">
        <v>24</v>
      </c>
      <c r="C569" t="s">
        <v>25</v>
      </c>
      <c r="D569">
        <v>10711</v>
      </c>
      <c r="E569">
        <v>3.591113091</v>
      </c>
      <c r="F569">
        <v>3.5919139389999999</v>
      </c>
      <c r="G569">
        <v>8.0084799999990898E-4</v>
      </c>
      <c r="H569">
        <v>0.80084799999990897</v>
      </c>
      <c r="M569">
        <v>54833</v>
      </c>
      <c r="N569" t="s">
        <v>24</v>
      </c>
      <c r="O569" t="s">
        <v>25</v>
      </c>
      <c r="P569">
        <v>10843</v>
      </c>
      <c r="Q569">
        <v>3.6656908989999999</v>
      </c>
      <c r="R569">
        <v>3.6660590169999998</v>
      </c>
      <c r="S569">
        <v>3.6811799999991702E-4</v>
      </c>
      <c r="T569">
        <v>0.36811799999991701</v>
      </c>
    </row>
    <row r="570" spans="1:20">
      <c r="A570">
        <v>41915</v>
      </c>
      <c r="B570" t="s">
        <v>24</v>
      </c>
      <c r="C570" t="s">
        <v>25</v>
      </c>
      <c r="D570">
        <v>10711</v>
      </c>
      <c r="E570">
        <v>6.2057461739999997</v>
      </c>
      <c r="F570">
        <v>6.2065470219999996</v>
      </c>
      <c r="G570">
        <v>8.0084799999990898E-4</v>
      </c>
      <c r="H570">
        <v>0.80084799999990897</v>
      </c>
      <c r="M570">
        <v>60976</v>
      </c>
      <c r="N570" t="s">
        <v>24</v>
      </c>
      <c r="O570" t="s">
        <v>25</v>
      </c>
      <c r="P570">
        <v>10777</v>
      </c>
      <c r="Q570">
        <v>3.7906680110000002</v>
      </c>
      <c r="R570">
        <v>3.7910368440000002</v>
      </c>
      <c r="S570">
        <v>3.6883300000001198E-4</v>
      </c>
      <c r="T570">
        <v>0.36883300000001201</v>
      </c>
    </row>
    <row r="571" spans="1:20">
      <c r="A571">
        <v>47211</v>
      </c>
      <c r="B571" t="s">
        <v>24</v>
      </c>
      <c r="C571" t="s">
        <v>25</v>
      </c>
      <c r="D571">
        <v>10711</v>
      </c>
      <c r="E571">
        <v>4.5758881569999996</v>
      </c>
      <c r="F571">
        <v>4.5766890050000004</v>
      </c>
      <c r="G571">
        <v>8.0084800000079705E-4</v>
      </c>
      <c r="H571">
        <v>0.80084800000079703</v>
      </c>
      <c r="M571">
        <v>60976</v>
      </c>
      <c r="N571" t="s">
        <v>24</v>
      </c>
      <c r="O571" t="s">
        <v>25</v>
      </c>
      <c r="P571">
        <v>10777</v>
      </c>
      <c r="Q571">
        <v>3.7906680110000002</v>
      </c>
      <c r="R571">
        <v>3.7910368440000002</v>
      </c>
      <c r="S571">
        <v>3.6883300000001198E-4</v>
      </c>
      <c r="T571">
        <v>0.36883300000001201</v>
      </c>
    </row>
    <row r="572" spans="1:20">
      <c r="A572">
        <v>49352</v>
      </c>
      <c r="B572" t="s">
        <v>24</v>
      </c>
      <c r="C572" t="s">
        <v>25</v>
      </c>
      <c r="D572">
        <v>10843</v>
      </c>
      <c r="E572">
        <v>2.664377928</v>
      </c>
      <c r="F572">
        <v>2.665179014</v>
      </c>
      <c r="G572">
        <v>8.0108600000006105E-4</v>
      </c>
      <c r="H572">
        <v>0.80108600000006103</v>
      </c>
      <c r="M572">
        <v>40654</v>
      </c>
      <c r="N572" t="s">
        <v>24</v>
      </c>
      <c r="O572" t="s">
        <v>25</v>
      </c>
      <c r="P572">
        <v>10909</v>
      </c>
      <c r="Q572">
        <v>2.038584948</v>
      </c>
      <c r="R572">
        <v>2.0389540199999998</v>
      </c>
      <c r="S572">
        <v>3.6907199999980302E-4</v>
      </c>
      <c r="T572">
        <v>0.369071999999803</v>
      </c>
    </row>
    <row r="573" spans="1:20">
      <c r="A573">
        <v>53230</v>
      </c>
      <c r="B573" t="s">
        <v>24</v>
      </c>
      <c r="C573" t="s">
        <v>25</v>
      </c>
      <c r="D573">
        <v>10711</v>
      </c>
      <c r="E573">
        <v>4.0922019479999996</v>
      </c>
      <c r="F573">
        <v>4.0930030349999997</v>
      </c>
      <c r="G573">
        <v>8.0108700000014401E-4</v>
      </c>
      <c r="H573">
        <v>0.80108700000014399</v>
      </c>
      <c r="M573">
        <v>50616</v>
      </c>
      <c r="N573" t="s">
        <v>24</v>
      </c>
      <c r="O573" t="s">
        <v>25</v>
      </c>
      <c r="P573">
        <v>10975</v>
      </c>
      <c r="Q573">
        <v>2.4920308590000002</v>
      </c>
      <c r="R573">
        <v>2.492399931</v>
      </c>
      <c r="S573">
        <v>3.6907199999980302E-4</v>
      </c>
      <c r="T573">
        <v>0.369071999999803</v>
      </c>
    </row>
    <row r="574" spans="1:20">
      <c r="A574">
        <v>58880</v>
      </c>
      <c r="B574" t="s">
        <v>24</v>
      </c>
      <c r="C574" t="s">
        <v>25</v>
      </c>
      <c r="D574">
        <v>10711</v>
      </c>
      <c r="E574">
        <v>7.9264011380000001</v>
      </c>
      <c r="F574">
        <v>7.9272022250000003</v>
      </c>
      <c r="G574">
        <v>8.0108700000014401E-4</v>
      </c>
      <c r="H574">
        <v>0.80108700000014399</v>
      </c>
      <c r="M574">
        <v>50616</v>
      </c>
      <c r="N574" t="s">
        <v>24</v>
      </c>
      <c r="O574" t="s">
        <v>25</v>
      </c>
      <c r="P574">
        <v>10975</v>
      </c>
      <c r="Q574">
        <v>2.4920308590000002</v>
      </c>
      <c r="R574">
        <v>2.492399931</v>
      </c>
      <c r="S574">
        <v>3.6907199999980302E-4</v>
      </c>
      <c r="T574">
        <v>0.369071999999803</v>
      </c>
    </row>
    <row r="575" spans="1:20">
      <c r="A575">
        <v>32984</v>
      </c>
      <c r="B575" t="s">
        <v>24</v>
      </c>
      <c r="C575" t="s">
        <v>25</v>
      </c>
      <c r="D575">
        <v>10711</v>
      </c>
      <c r="E575">
        <v>7.7103571889999998</v>
      </c>
      <c r="F575">
        <v>7.7111589909999996</v>
      </c>
      <c r="G575">
        <v>8.0180199999979596E-4</v>
      </c>
      <c r="H575">
        <v>0.80180199999979596</v>
      </c>
      <c r="M575">
        <v>41955</v>
      </c>
      <c r="N575" t="s">
        <v>24</v>
      </c>
      <c r="O575" t="s">
        <v>25</v>
      </c>
      <c r="P575">
        <v>10975</v>
      </c>
      <c r="Q575">
        <v>1.3843069079999999</v>
      </c>
      <c r="R575">
        <v>1.3846759799999999</v>
      </c>
      <c r="S575">
        <v>3.6907200000002501E-4</v>
      </c>
      <c r="T575">
        <v>0.36907200000002499</v>
      </c>
    </row>
    <row r="576" spans="1:20">
      <c r="A576">
        <v>49142</v>
      </c>
      <c r="B576" t="s">
        <v>24</v>
      </c>
      <c r="C576" t="s">
        <v>25</v>
      </c>
      <c r="D576">
        <v>11635</v>
      </c>
      <c r="E576">
        <v>4.5165591239999996</v>
      </c>
      <c r="F576">
        <v>4.5173609260000003</v>
      </c>
      <c r="G576">
        <v>8.0180200000068403E-4</v>
      </c>
      <c r="H576">
        <v>0.80180200000068402</v>
      </c>
      <c r="M576">
        <v>47517</v>
      </c>
      <c r="N576" t="s">
        <v>24</v>
      </c>
      <c r="O576" t="s">
        <v>25</v>
      </c>
      <c r="P576">
        <v>10975</v>
      </c>
      <c r="Q576">
        <v>1.413826942</v>
      </c>
      <c r="R576">
        <v>1.4141960140000001</v>
      </c>
      <c r="S576">
        <v>3.6907200000002501E-4</v>
      </c>
      <c r="T576">
        <v>0.36907200000002499</v>
      </c>
    </row>
    <row r="577" spans="1:20">
      <c r="A577">
        <v>33836</v>
      </c>
      <c r="B577" t="s">
        <v>24</v>
      </c>
      <c r="C577" t="s">
        <v>25</v>
      </c>
      <c r="D577">
        <v>11569</v>
      </c>
      <c r="E577">
        <v>3.561476946</v>
      </c>
      <c r="F577">
        <v>3.5622789859999999</v>
      </c>
      <c r="G577">
        <v>8.0203999999994802E-4</v>
      </c>
      <c r="H577">
        <v>0.80203999999994802</v>
      </c>
      <c r="M577">
        <v>59367</v>
      </c>
      <c r="N577" t="s">
        <v>24</v>
      </c>
      <c r="O577" t="s">
        <v>25</v>
      </c>
      <c r="P577">
        <v>10975</v>
      </c>
      <c r="Q577">
        <v>3.3796670440000001</v>
      </c>
      <c r="R577">
        <v>3.380036831</v>
      </c>
      <c r="S577">
        <v>3.6978699999989901E-4</v>
      </c>
      <c r="T577">
        <v>0.369786999999899</v>
      </c>
    </row>
    <row r="578" spans="1:20">
      <c r="A578">
        <v>42586</v>
      </c>
      <c r="B578" t="s">
        <v>24</v>
      </c>
      <c r="C578" t="s">
        <v>25</v>
      </c>
      <c r="D578">
        <v>11635</v>
      </c>
      <c r="E578">
        <v>4.183921099</v>
      </c>
      <c r="F578">
        <v>4.1847231389999999</v>
      </c>
      <c r="G578">
        <v>8.0203999999994802E-4</v>
      </c>
      <c r="H578">
        <v>0.80203999999994802</v>
      </c>
      <c r="M578">
        <v>40142</v>
      </c>
      <c r="N578" t="s">
        <v>24</v>
      </c>
      <c r="O578" t="s">
        <v>25</v>
      </c>
      <c r="P578">
        <v>10975</v>
      </c>
      <c r="Q578">
        <v>2.2418370250000001</v>
      </c>
      <c r="R578">
        <v>2.2422070500000002</v>
      </c>
      <c r="S578">
        <v>3.7002500000005102E-4</v>
      </c>
      <c r="T578">
        <v>0.37002500000005101</v>
      </c>
    </row>
    <row r="579" spans="1:20">
      <c r="A579">
        <v>37835</v>
      </c>
      <c r="B579" t="s">
        <v>24</v>
      </c>
      <c r="C579" t="s">
        <v>25</v>
      </c>
      <c r="D579">
        <v>10711</v>
      </c>
      <c r="E579">
        <v>3.2006049160000001</v>
      </c>
      <c r="F579">
        <v>3.201406956</v>
      </c>
      <c r="G579">
        <v>8.0203999999994802E-4</v>
      </c>
      <c r="H579">
        <v>0.80203999999994802</v>
      </c>
      <c r="M579">
        <v>50048</v>
      </c>
      <c r="N579" t="s">
        <v>24</v>
      </c>
      <c r="O579" t="s">
        <v>25</v>
      </c>
      <c r="P579">
        <v>10909</v>
      </c>
      <c r="Q579">
        <v>2.1054949760000001</v>
      </c>
      <c r="R579">
        <v>2.1058650019999998</v>
      </c>
      <c r="S579">
        <v>3.7002599999969E-4</v>
      </c>
      <c r="T579">
        <v>0.37002599999968999</v>
      </c>
    </row>
    <row r="580" spans="1:20">
      <c r="A580">
        <v>56994</v>
      </c>
      <c r="B580" t="s">
        <v>24</v>
      </c>
      <c r="C580" t="s">
        <v>25</v>
      </c>
      <c r="D580">
        <v>10711</v>
      </c>
      <c r="E580">
        <v>4.1429259780000001</v>
      </c>
      <c r="F580">
        <v>4.1437289709999998</v>
      </c>
      <c r="G580">
        <v>8.0299299999975204E-4</v>
      </c>
      <c r="H580">
        <v>0.80299299999975204</v>
      </c>
      <c r="M580">
        <v>52276</v>
      </c>
      <c r="N580" t="s">
        <v>24</v>
      </c>
      <c r="O580" t="s">
        <v>25</v>
      </c>
      <c r="P580">
        <v>10975</v>
      </c>
      <c r="Q580">
        <v>2.2941238880000001</v>
      </c>
      <c r="R580">
        <v>2.2944939139999998</v>
      </c>
      <c r="S580">
        <v>3.7002599999969E-4</v>
      </c>
      <c r="T580">
        <v>0.37002599999968999</v>
      </c>
    </row>
    <row r="581" spans="1:20">
      <c r="A581">
        <v>52176</v>
      </c>
      <c r="B581" t="s">
        <v>24</v>
      </c>
      <c r="C581" t="s">
        <v>25</v>
      </c>
      <c r="D581">
        <v>10711</v>
      </c>
      <c r="E581">
        <v>7.7651281360000004</v>
      </c>
      <c r="F581">
        <v>7.7659311290000002</v>
      </c>
      <c r="G581">
        <v>8.0299299999975204E-4</v>
      </c>
      <c r="H581">
        <v>0.80299299999975204</v>
      </c>
      <c r="M581">
        <v>50048</v>
      </c>
      <c r="N581" t="s">
        <v>24</v>
      </c>
      <c r="O581" t="s">
        <v>25</v>
      </c>
      <c r="P581">
        <v>10909</v>
      </c>
      <c r="Q581">
        <v>2.1054949760000001</v>
      </c>
      <c r="R581">
        <v>2.1058650019999998</v>
      </c>
      <c r="S581">
        <v>3.7002599999969E-4</v>
      </c>
      <c r="T581">
        <v>0.37002599999968999</v>
      </c>
    </row>
    <row r="582" spans="1:20">
      <c r="A582">
        <v>37745</v>
      </c>
      <c r="B582" t="s">
        <v>24</v>
      </c>
      <c r="C582" t="s">
        <v>25</v>
      </c>
      <c r="D582">
        <v>10843</v>
      </c>
      <c r="E582">
        <v>2.4557371140000002</v>
      </c>
      <c r="F582">
        <v>2.456540108</v>
      </c>
      <c r="G582">
        <v>8.0299399999983403E-4</v>
      </c>
      <c r="H582">
        <v>0.80299399999983401</v>
      </c>
      <c r="M582">
        <v>52276</v>
      </c>
      <c r="N582" t="s">
        <v>24</v>
      </c>
      <c r="O582" t="s">
        <v>25</v>
      </c>
      <c r="P582">
        <v>10975</v>
      </c>
      <c r="Q582">
        <v>2.2941238880000001</v>
      </c>
      <c r="R582">
        <v>2.2944939139999998</v>
      </c>
      <c r="S582">
        <v>3.7002599999969E-4</v>
      </c>
      <c r="T582">
        <v>0.37002599999968999</v>
      </c>
    </row>
    <row r="583" spans="1:20">
      <c r="A583">
        <v>46424</v>
      </c>
      <c r="B583" t="s">
        <v>24</v>
      </c>
      <c r="C583" t="s">
        <v>25</v>
      </c>
      <c r="D583">
        <v>10711</v>
      </c>
      <c r="E583">
        <v>5.2097110750000004</v>
      </c>
      <c r="F583">
        <v>5.2105140690000002</v>
      </c>
      <c r="G583">
        <v>8.0299399999983403E-4</v>
      </c>
      <c r="H583">
        <v>0.80299399999983401</v>
      </c>
      <c r="M583">
        <v>54271</v>
      </c>
      <c r="N583" t="s">
        <v>24</v>
      </c>
      <c r="O583" t="s">
        <v>25</v>
      </c>
      <c r="P583">
        <v>10975</v>
      </c>
      <c r="Q583">
        <v>1.7070770260000001</v>
      </c>
      <c r="R583">
        <v>1.707447052</v>
      </c>
      <c r="S583">
        <v>3.7002599999991199E-4</v>
      </c>
      <c r="T583">
        <v>0.37002599999991198</v>
      </c>
    </row>
    <row r="584" spans="1:20">
      <c r="A584">
        <v>41001</v>
      </c>
      <c r="B584" t="s">
        <v>24</v>
      </c>
      <c r="C584" t="s">
        <v>25</v>
      </c>
      <c r="D584">
        <v>10711</v>
      </c>
      <c r="E584">
        <v>3.5016589159999998</v>
      </c>
      <c r="F584">
        <v>3.5024621489999999</v>
      </c>
      <c r="G584">
        <v>8.0323300000006905E-4</v>
      </c>
      <c r="H584">
        <v>0.80323300000006903</v>
      </c>
      <c r="M584">
        <v>36089</v>
      </c>
      <c r="N584" t="s">
        <v>24</v>
      </c>
      <c r="O584" t="s">
        <v>25</v>
      </c>
      <c r="P584">
        <v>10975</v>
      </c>
      <c r="Q584">
        <v>0.61296391500000003</v>
      </c>
      <c r="R584">
        <v>0.61333394100000005</v>
      </c>
      <c r="S584">
        <v>3.7002600000002301E-4</v>
      </c>
      <c r="T584">
        <v>0.370026000000023</v>
      </c>
    </row>
    <row r="585" spans="1:20">
      <c r="A585">
        <v>50568</v>
      </c>
      <c r="B585" t="s">
        <v>24</v>
      </c>
      <c r="C585" t="s">
        <v>25</v>
      </c>
      <c r="D585">
        <v>11635</v>
      </c>
      <c r="E585">
        <v>5.1038510800000001</v>
      </c>
      <c r="F585">
        <v>5.1046550269999997</v>
      </c>
      <c r="G585">
        <v>8.0394699999963804E-4</v>
      </c>
      <c r="H585">
        <v>0.80394699999963803</v>
      </c>
      <c r="M585">
        <v>42172</v>
      </c>
      <c r="N585" t="s">
        <v>24</v>
      </c>
      <c r="O585" t="s">
        <v>25</v>
      </c>
      <c r="P585">
        <v>10975</v>
      </c>
      <c r="Q585">
        <v>2.5742728709999998</v>
      </c>
      <c r="R585">
        <v>2.5746428969999999</v>
      </c>
      <c r="S585">
        <v>3.7002600000013398E-4</v>
      </c>
      <c r="T585">
        <v>0.37002600000013403</v>
      </c>
    </row>
    <row r="586" spans="1:20">
      <c r="A586">
        <v>52108</v>
      </c>
      <c r="B586" t="s">
        <v>24</v>
      </c>
      <c r="C586" t="s">
        <v>25</v>
      </c>
      <c r="D586">
        <v>10711</v>
      </c>
      <c r="E586">
        <v>4.4894320959999998</v>
      </c>
      <c r="F586">
        <v>4.4902360440000004</v>
      </c>
      <c r="G586">
        <v>8.0394800000060896E-4</v>
      </c>
      <c r="H586">
        <v>0.80394800000060895</v>
      </c>
      <c r="M586">
        <v>59330</v>
      </c>
      <c r="N586" t="s">
        <v>24</v>
      </c>
      <c r="O586" t="s">
        <v>25</v>
      </c>
      <c r="P586">
        <v>10777</v>
      </c>
      <c r="Q586">
        <v>3.7262139319999998</v>
      </c>
      <c r="R586">
        <v>3.726583958</v>
      </c>
      <c r="S586">
        <v>3.7002600000013398E-4</v>
      </c>
      <c r="T586">
        <v>0.37002600000013403</v>
      </c>
    </row>
    <row r="587" spans="1:20">
      <c r="A587">
        <v>57043</v>
      </c>
      <c r="B587" t="s">
        <v>24</v>
      </c>
      <c r="C587" t="s">
        <v>25</v>
      </c>
      <c r="D587">
        <v>11635</v>
      </c>
      <c r="E587">
        <v>5.4708919529999998</v>
      </c>
      <c r="F587">
        <v>5.4716961380000004</v>
      </c>
      <c r="G587">
        <v>8.0418500000067796E-4</v>
      </c>
      <c r="H587">
        <v>0.80418500000067805</v>
      </c>
      <c r="M587">
        <v>42172</v>
      </c>
      <c r="N587" t="s">
        <v>24</v>
      </c>
      <c r="O587" t="s">
        <v>25</v>
      </c>
      <c r="P587">
        <v>10975</v>
      </c>
      <c r="Q587">
        <v>2.5742728709999998</v>
      </c>
      <c r="R587">
        <v>2.5746428969999999</v>
      </c>
      <c r="S587">
        <v>3.7002600000013398E-4</v>
      </c>
      <c r="T587">
        <v>0.37002600000013403</v>
      </c>
    </row>
    <row r="588" spans="1:20">
      <c r="A588">
        <v>42852</v>
      </c>
      <c r="B588" t="s">
        <v>24</v>
      </c>
      <c r="C588" t="s">
        <v>25</v>
      </c>
      <c r="D588">
        <v>10843</v>
      </c>
      <c r="E588">
        <v>3.5413880350000002</v>
      </c>
      <c r="F588">
        <v>3.5421929360000002</v>
      </c>
      <c r="G588">
        <v>8.04900999999969E-4</v>
      </c>
      <c r="H588">
        <v>0.804900999999969</v>
      </c>
      <c r="M588">
        <v>59330</v>
      </c>
      <c r="N588" t="s">
        <v>24</v>
      </c>
      <c r="O588" t="s">
        <v>25</v>
      </c>
      <c r="P588">
        <v>10777</v>
      </c>
      <c r="Q588">
        <v>3.7262139319999998</v>
      </c>
      <c r="R588">
        <v>3.726583958</v>
      </c>
      <c r="S588">
        <v>3.7002600000013398E-4</v>
      </c>
      <c r="T588">
        <v>0.37002600000013403</v>
      </c>
    </row>
    <row r="589" spans="1:20">
      <c r="A589">
        <v>48686</v>
      </c>
      <c r="B589" t="s">
        <v>24</v>
      </c>
      <c r="C589" t="s">
        <v>25</v>
      </c>
      <c r="D589">
        <v>10711</v>
      </c>
      <c r="E589">
        <v>5.1292490959999997</v>
      </c>
      <c r="F589">
        <v>5.1300539970000001</v>
      </c>
      <c r="G589">
        <v>8.0490100000041298E-4</v>
      </c>
      <c r="H589">
        <v>0.80490100000041298</v>
      </c>
      <c r="M589">
        <v>51319</v>
      </c>
      <c r="N589" t="s">
        <v>24</v>
      </c>
      <c r="O589" t="s">
        <v>25</v>
      </c>
      <c r="P589">
        <v>10843</v>
      </c>
      <c r="Q589">
        <v>2.532574892</v>
      </c>
      <c r="R589">
        <v>2.5329449180000001</v>
      </c>
      <c r="S589">
        <v>3.7002600000013398E-4</v>
      </c>
      <c r="T589">
        <v>0.37002600000013403</v>
      </c>
    </row>
    <row r="590" spans="1:20">
      <c r="A590">
        <v>47565</v>
      </c>
      <c r="B590" t="s">
        <v>24</v>
      </c>
      <c r="C590" t="s">
        <v>25</v>
      </c>
      <c r="D590">
        <v>10711</v>
      </c>
      <c r="E590">
        <v>2.7053599359999998</v>
      </c>
      <c r="F590">
        <v>2.7061650749999999</v>
      </c>
      <c r="G590">
        <v>8.0513900000012096E-4</v>
      </c>
      <c r="H590">
        <v>0.80513900000012095</v>
      </c>
      <c r="M590">
        <v>38464</v>
      </c>
      <c r="N590" t="s">
        <v>24</v>
      </c>
      <c r="O590" t="s">
        <v>25</v>
      </c>
      <c r="P590">
        <v>10975</v>
      </c>
      <c r="Q590">
        <v>0</v>
      </c>
      <c r="R590">
        <v>3.7097900000000001E-4</v>
      </c>
      <c r="S590">
        <v>3.7097900000000001E-4</v>
      </c>
      <c r="T590">
        <v>0.370979</v>
      </c>
    </row>
    <row r="591" spans="1:20">
      <c r="A591">
        <v>49564</v>
      </c>
      <c r="B591" t="s">
        <v>24</v>
      </c>
      <c r="C591" t="s">
        <v>25</v>
      </c>
      <c r="D591">
        <v>10777</v>
      </c>
      <c r="E591">
        <v>8.2175030709999994</v>
      </c>
      <c r="F591">
        <v>8.21830821</v>
      </c>
      <c r="G591">
        <v>8.0513900000056505E-4</v>
      </c>
      <c r="H591">
        <v>0.80513900000056504</v>
      </c>
      <c r="M591">
        <v>59038</v>
      </c>
      <c r="N591" t="s">
        <v>24</v>
      </c>
      <c r="O591" t="s">
        <v>25</v>
      </c>
      <c r="P591">
        <v>10975</v>
      </c>
      <c r="Q591">
        <v>0.74812603</v>
      </c>
      <c r="R591">
        <v>0.74849700900000005</v>
      </c>
      <c r="S591">
        <v>3.7097900000004902E-4</v>
      </c>
      <c r="T591">
        <v>0.37097900000004902</v>
      </c>
    </row>
    <row r="592" spans="1:20">
      <c r="A592">
        <v>43808</v>
      </c>
      <c r="B592" t="s">
        <v>24</v>
      </c>
      <c r="C592" t="s">
        <v>25</v>
      </c>
      <c r="D592">
        <v>11635</v>
      </c>
      <c r="E592">
        <v>4.196452141</v>
      </c>
      <c r="F592">
        <v>4.1972579960000003</v>
      </c>
      <c r="G592">
        <v>8.0585500000029898E-4</v>
      </c>
      <c r="H592">
        <v>0.80585500000029897</v>
      </c>
      <c r="M592">
        <v>34256</v>
      </c>
      <c r="N592" t="s">
        <v>24</v>
      </c>
      <c r="O592" t="s">
        <v>25</v>
      </c>
      <c r="P592">
        <v>10909</v>
      </c>
      <c r="Q592">
        <v>1.8785538669999999</v>
      </c>
      <c r="R592">
        <v>1.878924847</v>
      </c>
      <c r="S592">
        <v>3.7098000000001998E-4</v>
      </c>
      <c r="T592">
        <v>0.37098000000002002</v>
      </c>
    </row>
    <row r="593" spans="1:20">
      <c r="A593">
        <v>56795</v>
      </c>
      <c r="B593" t="s">
        <v>24</v>
      </c>
      <c r="C593" t="s">
        <v>25</v>
      </c>
      <c r="D593">
        <v>10645</v>
      </c>
      <c r="E593">
        <v>4.3405430320000002</v>
      </c>
      <c r="F593">
        <v>4.3413491249999998</v>
      </c>
      <c r="G593">
        <v>8.0609299999956298E-4</v>
      </c>
      <c r="H593">
        <v>0.80609299999956296</v>
      </c>
      <c r="M593">
        <v>49899</v>
      </c>
      <c r="N593" t="s">
        <v>24</v>
      </c>
      <c r="O593" t="s">
        <v>25</v>
      </c>
      <c r="P593">
        <v>10843</v>
      </c>
      <c r="Q593">
        <v>2.4676229950000002</v>
      </c>
      <c r="R593">
        <v>2.4679939750000002</v>
      </c>
      <c r="S593">
        <v>3.7098000000001998E-4</v>
      </c>
      <c r="T593">
        <v>0.37098000000002002</v>
      </c>
    </row>
    <row r="594" spans="1:20">
      <c r="A594">
        <v>52122</v>
      </c>
      <c r="B594" t="s">
        <v>24</v>
      </c>
      <c r="C594" t="s">
        <v>25</v>
      </c>
      <c r="D594">
        <v>10711</v>
      </c>
      <c r="E594">
        <v>4.2265090939999999</v>
      </c>
      <c r="F594">
        <v>4.2273151870000003</v>
      </c>
      <c r="G594">
        <v>8.0609300000045105E-4</v>
      </c>
      <c r="H594">
        <v>0.80609300000045103</v>
      </c>
      <c r="M594">
        <v>34823</v>
      </c>
      <c r="N594" t="s">
        <v>24</v>
      </c>
      <c r="O594" t="s">
        <v>25</v>
      </c>
      <c r="P594">
        <v>10975</v>
      </c>
      <c r="Q594">
        <v>3.444669008</v>
      </c>
      <c r="R594">
        <v>3.445039988</v>
      </c>
      <c r="S594">
        <v>3.7098000000001998E-4</v>
      </c>
      <c r="T594">
        <v>0.37098000000002002</v>
      </c>
    </row>
    <row r="595" spans="1:20">
      <c r="A595">
        <v>46721</v>
      </c>
      <c r="B595" t="s">
        <v>24</v>
      </c>
      <c r="C595" t="s">
        <v>25</v>
      </c>
      <c r="D595">
        <v>10711</v>
      </c>
      <c r="E595">
        <v>4.7114570139999996</v>
      </c>
      <c r="F595">
        <v>4.7122640609999999</v>
      </c>
      <c r="G595">
        <v>8.0704700000033803E-4</v>
      </c>
      <c r="H595">
        <v>0.80704700000033802</v>
      </c>
      <c r="M595">
        <v>50617</v>
      </c>
      <c r="N595" t="s">
        <v>24</v>
      </c>
      <c r="O595" t="s">
        <v>25</v>
      </c>
      <c r="P595">
        <v>10975</v>
      </c>
      <c r="Q595">
        <v>0.36407685299999998</v>
      </c>
      <c r="R595">
        <v>0.36444902400000001</v>
      </c>
      <c r="S595">
        <v>3.7217100000003201E-4</v>
      </c>
      <c r="T595">
        <v>0.372171000000032</v>
      </c>
    </row>
    <row r="596" spans="1:20">
      <c r="A596">
        <v>56037</v>
      </c>
      <c r="B596" t="s">
        <v>24</v>
      </c>
      <c r="C596" t="s">
        <v>25</v>
      </c>
      <c r="D596">
        <v>10711</v>
      </c>
      <c r="E596">
        <v>3.9154469970000001</v>
      </c>
      <c r="F596">
        <v>3.9162549969999998</v>
      </c>
      <c r="G596">
        <v>8.0799999999969698E-4</v>
      </c>
      <c r="H596">
        <v>0.80799999999969696</v>
      </c>
      <c r="M596">
        <v>53414</v>
      </c>
      <c r="N596" t="s">
        <v>24</v>
      </c>
      <c r="O596" t="s">
        <v>25</v>
      </c>
      <c r="P596">
        <v>10975</v>
      </c>
      <c r="Q596">
        <v>0.79959487900000004</v>
      </c>
      <c r="R596">
        <v>0.79996705099999998</v>
      </c>
      <c r="S596">
        <v>3.72171999999948E-4</v>
      </c>
      <c r="T596">
        <v>0.37217199999994799</v>
      </c>
    </row>
    <row r="597" spans="1:20">
      <c r="A597">
        <v>46889</v>
      </c>
      <c r="B597" t="s">
        <v>24</v>
      </c>
      <c r="C597" t="s">
        <v>25</v>
      </c>
      <c r="D597">
        <v>11569</v>
      </c>
      <c r="E597">
        <v>3.513797045</v>
      </c>
      <c r="F597">
        <v>3.5146050450000001</v>
      </c>
      <c r="G597">
        <v>8.0800000000014096E-4</v>
      </c>
      <c r="H597">
        <v>0.80800000000014105</v>
      </c>
      <c r="M597">
        <v>58685</v>
      </c>
      <c r="N597" t="s">
        <v>24</v>
      </c>
      <c r="O597" t="s">
        <v>25</v>
      </c>
      <c r="P597">
        <v>11107</v>
      </c>
      <c r="Q597">
        <v>3.8910398480000001</v>
      </c>
      <c r="R597">
        <v>3.8914120200000002</v>
      </c>
      <c r="S597">
        <v>3.7217200000005902E-4</v>
      </c>
      <c r="T597">
        <v>0.37217200000005901</v>
      </c>
    </row>
    <row r="598" spans="1:20">
      <c r="A598">
        <v>43762</v>
      </c>
      <c r="B598" t="s">
        <v>24</v>
      </c>
      <c r="C598" t="s">
        <v>25</v>
      </c>
      <c r="D598">
        <v>11635</v>
      </c>
      <c r="E598">
        <v>4.3498170380000003</v>
      </c>
      <c r="F598">
        <v>4.3506250380000004</v>
      </c>
      <c r="G598">
        <v>8.0800000000014096E-4</v>
      </c>
      <c r="H598">
        <v>0.80800000000014105</v>
      </c>
      <c r="M598">
        <v>56440</v>
      </c>
      <c r="N598" t="s">
        <v>24</v>
      </c>
      <c r="O598" t="s">
        <v>25</v>
      </c>
      <c r="P598">
        <v>10975</v>
      </c>
      <c r="Q598">
        <v>1.070225</v>
      </c>
      <c r="R598">
        <v>1.070598841</v>
      </c>
      <c r="S598">
        <v>3.7384100000004101E-4</v>
      </c>
      <c r="T598">
        <v>0.373841000000041</v>
      </c>
    </row>
    <row r="599" spans="1:20">
      <c r="A599">
        <v>36360</v>
      </c>
      <c r="B599" t="s">
        <v>24</v>
      </c>
      <c r="C599" t="s">
        <v>25</v>
      </c>
      <c r="D599">
        <v>10711</v>
      </c>
      <c r="E599">
        <v>5.1707282069999998</v>
      </c>
      <c r="F599">
        <v>5.1715362069999999</v>
      </c>
      <c r="G599">
        <v>8.0800000000014096E-4</v>
      </c>
      <c r="H599">
        <v>0.80800000000014105</v>
      </c>
      <c r="M599">
        <v>59477</v>
      </c>
      <c r="N599" t="s">
        <v>24</v>
      </c>
      <c r="O599" t="s">
        <v>25</v>
      </c>
      <c r="P599">
        <v>10975</v>
      </c>
      <c r="Q599">
        <v>3.2792339319999999</v>
      </c>
      <c r="R599">
        <v>3.2796080110000001</v>
      </c>
      <c r="S599">
        <v>3.7407900000019302E-4</v>
      </c>
      <c r="T599">
        <v>0.37407900000019301</v>
      </c>
    </row>
    <row r="600" spans="1:20">
      <c r="A600">
        <v>47693</v>
      </c>
      <c r="B600" t="s">
        <v>24</v>
      </c>
      <c r="C600" t="s">
        <v>25</v>
      </c>
      <c r="D600">
        <v>10711</v>
      </c>
      <c r="E600">
        <v>3.5673739910000002</v>
      </c>
      <c r="F600">
        <v>3.568181992</v>
      </c>
      <c r="G600">
        <v>8.0800099999978005E-4</v>
      </c>
      <c r="H600">
        <v>0.80800099999978003</v>
      </c>
      <c r="M600">
        <v>50442</v>
      </c>
      <c r="N600" t="s">
        <v>24</v>
      </c>
      <c r="O600" t="s">
        <v>25</v>
      </c>
      <c r="P600">
        <v>10975</v>
      </c>
      <c r="Q600">
        <v>1.1776478290000001</v>
      </c>
      <c r="R600">
        <v>1.1780228610000001</v>
      </c>
      <c r="S600">
        <v>3.7503199999999699E-4</v>
      </c>
      <c r="T600">
        <v>0.37503199999999698</v>
      </c>
    </row>
    <row r="601" spans="1:20">
      <c r="A601">
        <v>57254</v>
      </c>
      <c r="B601" t="s">
        <v>24</v>
      </c>
      <c r="C601" t="s">
        <v>25</v>
      </c>
      <c r="D601">
        <v>10711</v>
      </c>
      <c r="E601">
        <v>3.3627910609999998</v>
      </c>
      <c r="F601">
        <v>3.363599062</v>
      </c>
      <c r="G601">
        <v>8.0800100000022403E-4</v>
      </c>
      <c r="H601">
        <v>0.80800100000022401</v>
      </c>
      <c r="M601">
        <v>34542</v>
      </c>
      <c r="N601" t="s">
        <v>24</v>
      </c>
      <c r="O601" t="s">
        <v>25</v>
      </c>
      <c r="P601">
        <v>10975</v>
      </c>
      <c r="Q601">
        <v>1.28885293</v>
      </c>
      <c r="R601">
        <v>1.289227962</v>
      </c>
      <c r="S601">
        <v>3.7503199999999699E-4</v>
      </c>
      <c r="T601">
        <v>0.37503199999999698</v>
      </c>
    </row>
    <row r="602" spans="1:20">
      <c r="A602">
        <v>54085</v>
      </c>
      <c r="B602" t="s">
        <v>24</v>
      </c>
      <c r="C602" t="s">
        <v>25</v>
      </c>
      <c r="D602">
        <v>10711</v>
      </c>
      <c r="E602">
        <v>4.2270090580000002</v>
      </c>
      <c r="F602">
        <v>4.2278180120000002</v>
      </c>
      <c r="G602">
        <v>8.0895400000002805E-4</v>
      </c>
      <c r="H602">
        <v>0.80895400000002804</v>
      </c>
      <c r="M602">
        <v>38625</v>
      </c>
      <c r="N602" t="s">
        <v>24</v>
      </c>
      <c r="O602" t="s">
        <v>25</v>
      </c>
      <c r="P602">
        <v>10975</v>
      </c>
      <c r="Q602">
        <v>0.413954973</v>
      </c>
      <c r="R602">
        <v>0.41433000599999997</v>
      </c>
      <c r="S602">
        <v>3.7503299999996898E-4</v>
      </c>
      <c r="T602">
        <v>0.37503299999996897</v>
      </c>
    </row>
    <row r="603" spans="1:20">
      <c r="A603">
        <v>59226</v>
      </c>
      <c r="B603" t="s">
        <v>24</v>
      </c>
      <c r="C603" t="s">
        <v>25</v>
      </c>
      <c r="D603">
        <v>11635</v>
      </c>
      <c r="E603">
        <v>5.229943037</v>
      </c>
      <c r="F603">
        <v>5.2307529449999999</v>
      </c>
      <c r="G603">
        <v>8.0990799999991405E-4</v>
      </c>
      <c r="H603">
        <v>0.80990799999991403</v>
      </c>
      <c r="M603">
        <v>38546</v>
      </c>
      <c r="N603" t="s">
        <v>24</v>
      </c>
      <c r="O603" t="s">
        <v>25</v>
      </c>
      <c r="P603">
        <v>10843</v>
      </c>
      <c r="Q603">
        <v>3.5896029469999999</v>
      </c>
      <c r="R603">
        <v>3.58997798</v>
      </c>
      <c r="S603">
        <v>3.7503300000008E-4</v>
      </c>
      <c r="T603">
        <v>0.37503300000008</v>
      </c>
    </row>
    <row r="604" spans="1:20">
      <c r="A604">
        <v>40636</v>
      </c>
      <c r="B604" t="s">
        <v>24</v>
      </c>
      <c r="C604" t="s">
        <v>25</v>
      </c>
      <c r="D604">
        <v>10711</v>
      </c>
      <c r="E604">
        <v>6.2939519879999999</v>
      </c>
      <c r="F604">
        <v>6.294762135</v>
      </c>
      <c r="G604">
        <v>8.1014700000014896E-4</v>
      </c>
      <c r="H604">
        <v>0.81014700000014905</v>
      </c>
      <c r="M604">
        <v>50562</v>
      </c>
      <c r="N604" t="s">
        <v>24</v>
      </c>
      <c r="O604" t="s">
        <v>25</v>
      </c>
      <c r="P604">
        <v>10975</v>
      </c>
      <c r="Q604">
        <v>1.7006769180000001</v>
      </c>
      <c r="R604">
        <v>1.701052904</v>
      </c>
      <c r="S604">
        <v>3.7598599999988299E-4</v>
      </c>
      <c r="T604">
        <v>0.37598599999988302</v>
      </c>
    </row>
    <row r="605" spans="1:20">
      <c r="A605">
        <v>35939</v>
      </c>
      <c r="B605" t="s">
        <v>24</v>
      </c>
      <c r="C605" t="s">
        <v>25</v>
      </c>
      <c r="D605">
        <v>10711</v>
      </c>
      <c r="E605">
        <v>4.2747931479999997</v>
      </c>
      <c r="F605">
        <v>4.2756040100000003</v>
      </c>
      <c r="G605">
        <v>8.1086200000068899E-4</v>
      </c>
      <c r="H605">
        <v>0.81086200000068898</v>
      </c>
      <c r="M605">
        <v>58139</v>
      </c>
      <c r="N605" t="s">
        <v>24</v>
      </c>
      <c r="O605" t="s">
        <v>25</v>
      </c>
      <c r="P605">
        <v>10777</v>
      </c>
      <c r="Q605">
        <v>3.2416229250000002</v>
      </c>
      <c r="R605">
        <v>3.241998911</v>
      </c>
      <c r="S605">
        <v>3.7598599999988299E-4</v>
      </c>
      <c r="T605">
        <v>0.37598599999988302</v>
      </c>
    </row>
    <row r="606" spans="1:20">
      <c r="A606">
        <v>60483</v>
      </c>
      <c r="B606" t="s">
        <v>24</v>
      </c>
      <c r="C606" t="s">
        <v>25</v>
      </c>
      <c r="D606">
        <v>10711</v>
      </c>
      <c r="E606">
        <v>5.1984670160000004</v>
      </c>
      <c r="F606">
        <v>5.1992781160000003</v>
      </c>
      <c r="G606">
        <v>8.1109999999995298E-4</v>
      </c>
      <c r="H606">
        <v>0.81109999999995297</v>
      </c>
      <c r="M606">
        <v>57503</v>
      </c>
      <c r="N606" t="s">
        <v>24</v>
      </c>
      <c r="O606" t="s">
        <v>25</v>
      </c>
      <c r="P606">
        <v>10909</v>
      </c>
      <c r="Q606">
        <v>3.468461037</v>
      </c>
      <c r="R606">
        <v>3.4688370229999999</v>
      </c>
      <c r="S606">
        <v>3.7598599999988299E-4</v>
      </c>
      <c r="T606">
        <v>0.37598599999988302</v>
      </c>
    </row>
    <row r="607" spans="1:20">
      <c r="A607">
        <v>34004</v>
      </c>
      <c r="B607" t="s">
        <v>24</v>
      </c>
      <c r="C607" t="s">
        <v>25</v>
      </c>
      <c r="D607">
        <v>10711</v>
      </c>
      <c r="E607">
        <v>7.9506380559999998</v>
      </c>
      <c r="F607">
        <v>7.9514491559999998</v>
      </c>
      <c r="G607">
        <v>8.1109999999995298E-4</v>
      </c>
      <c r="H607">
        <v>0.81109999999995297</v>
      </c>
      <c r="M607">
        <v>58139</v>
      </c>
      <c r="N607" t="s">
        <v>24</v>
      </c>
      <c r="O607" t="s">
        <v>25</v>
      </c>
      <c r="P607">
        <v>10777</v>
      </c>
      <c r="Q607">
        <v>3.2416229250000002</v>
      </c>
      <c r="R607">
        <v>3.241998911</v>
      </c>
      <c r="S607">
        <v>3.7598599999988299E-4</v>
      </c>
      <c r="T607">
        <v>0.37598599999988302</v>
      </c>
    </row>
    <row r="608" spans="1:20">
      <c r="A608">
        <v>56168</v>
      </c>
      <c r="B608" t="s">
        <v>24</v>
      </c>
      <c r="C608" t="s">
        <v>25</v>
      </c>
      <c r="D608">
        <v>11635</v>
      </c>
      <c r="E608">
        <v>4.638365984</v>
      </c>
      <c r="F608">
        <v>4.6391780379999998</v>
      </c>
      <c r="G608">
        <v>8.1205399999983996E-4</v>
      </c>
      <c r="H608">
        <v>0.81205399999983996</v>
      </c>
      <c r="M608">
        <v>57503</v>
      </c>
      <c r="N608" t="s">
        <v>24</v>
      </c>
      <c r="O608" t="s">
        <v>25</v>
      </c>
      <c r="P608">
        <v>10909</v>
      </c>
      <c r="Q608">
        <v>3.468461037</v>
      </c>
      <c r="R608">
        <v>3.4688370229999999</v>
      </c>
      <c r="S608">
        <v>3.7598599999988299E-4</v>
      </c>
      <c r="T608">
        <v>0.37598599999988302</v>
      </c>
    </row>
    <row r="609" spans="1:20">
      <c r="A609">
        <v>51998</v>
      </c>
      <c r="B609" t="s">
        <v>24</v>
      </c>
      <c r="C609" t="s">
        <v>25</v>
      </c>
      <c r="D609">
        <v>10843</v>
      </c>
      <c r="E609">
        <v>4.3327610490000001</v>
      </c>
      <c r="F609">
        <v>4.333573103</v>
      </c>
      <c r="G609">
        <v>8.1205399999983996E-4</v>
      </c>
      <c r="H609">
        <v>0.81205399999983996</v>
      </c>
      <c r="M609">
        <v>39935</v>
      </c>
      <c r="N609" t="s">
        <v>24</v>
      </c>
      <c r="O609" t="s">
        <v>25</v>
      </c>
      <c r="P609">
        <v>10843</v>
      </c>
      <c r="Q609">
        <v>4.0555210109999997</v>
      </c>
      <c r="R609">
        <v>4.0558969969999996</v>
      </c>
      <c r="S609">
        <v>3.7598599999988299E-4</v>
      </c>
      <c r="T609">
        <v>0.37598599999988302</v>
      </c>
    </row>
    <row r="610" spans="1:20">
      <c r="A610">
        <v>48533</v>
      </c>
      <c r="B610" t="s">
        <v>24</v>
      </c>
      <c r="C610" t="s">
        <v>25</v>
      </c>
      <c r="D610">
        <v>10645</v>
      </c>
      <c r="E610">
        <v>5.2889440060000004</v>
      </c>
      <c r="F610">
        <v>5.2897560600000002</v>
      </c>
      <c r="G610">
        <v>8.1205399999983996E-4</v>
      </c>
      <c r="H610">
        <v>0.81205399999983996</v>
      </c>
      <c r="M610">
        <v>48470</v>
      </c>
      <c r="N610" t="s">
        <v>24</v>
      </c>
      <c r="O610" t="s">
        <v>25</v>
      </c>
      <c r="P610">
        <v>10975</v>
      </c>
      <c r="Q610">
        <v>0.39377498599999999</v>
      </c>
      <c r="R610">
        <v>0.39415097199999999</v>
      </c>
      <c r="S610">
        <v>3.7598599999999401E-4</v>
      </c>
      <c r="T610">
        <v>0.37598599999999399</v>
      </c>
    </row>
    <row r="611" spans="1:20">
      <c r="A611">
        <v>59569</v>
      </c>
      <c r="B611" t="s">
        <v>24</v>
      </c>
      <c r="C611" t="s">
        <v>25</v>
      </c>
      <c r="D611">
        <v>10711</v>
      </c>
      <c r="E611">
        <v>3.8504810329999999</v>
      </c>
      <c r="F611">
        <v>3.8512930870000002</v>
      </c>
      <c r="G611">
        <v>8.1205400000028405E-4</v>
      </c>
      <c r="H611">
        <v>0.81205400000028405</v>
      </c>
      <c r="M611">
        <v>59826</v>
      </c>
      <c r="N611" t="s">
        <v>24</v>
      </c>
      <c r="O611" t="s">
        <v>25</v>
      </c>
      <c r="P611">
        <v>10975</v>
      </c>
      <c r="Q611">
        <v>0.61488485299999995</v>
      </c>
      <c r="R611">
        <v>0.61526083899999995</v>
      </c>
      <c r="S611">
        <v>3.7598599999999401E-4</v>
      </c>
      <c r="T611">
        <v>0.37598599999999399</v>
      </c>
    </row>
    <row r="612" spans="1:20">
      <c r="A612">
        <v>41071</v>
      </c>
      <c r="B612" t="s">
        <v>24</v>
      </c>
      <c r="C612" t="s">
        <v>25</v>
      </c>
      <c r="D612">
        <v>11635</v>
      </c>
      <c r="E612">
        <v>4.6505169869999996</v>
      </c>
      <c r="F612">
        <v>4.6513299940000001</v>
      </c>
      <c r="G612">
        <v>8.1300700000053096E-4</v>
      </c>
      <c r="H612">
        <v>0.81300700000053105</v>
      </c>
      <c r="M612">
        <v>37198</v>
      </c>
      <c r="N612" t="s">
        <v>24</v>
      </c>
      <c r="O612" t="s">
        <v>25</v>
      </c>
      <c r="P612">
        <v>10975</v>
      </c>
      <c r="Q612">
        <v>1.649380922</v>
      </c>
      <c r="R612">
        <v>1.6497569080000001</v>
      </c>
      <c r="S612">
        <v>3.7598600000010498E-4</v>
      </c>
      <c r="T612">
        <v>0.37598600000010501</v>
      </c>
    </row>
    <row r="613" spans="1:20">
      <c r="A613">
        <v>34327</v>
      </c>
      <c r="B613" t="s">
        <v>24</v>
      </c>
      <c r="C613" t="s">
        <v>25</v>
      </c>
      <c r="D613">
        <v>10711</v>
      </c>
      <c r="E613">
        <v>8.1382942200000006</v>
      </c>
      <c r="F613">
        <v>8.1391081809999992</v>
      </c>
      <c r="G613">
        <v>8.1396099999864104E-4</v>
      </c>
      <c r="H613">
        <v>0.81396099999864102</v>
      </c>
      <c r="M613">
        <v>41536</v>
      </c>
      <c r="N613" t="s">
        <v>24</v>
      </c>
      <c r="O613" t="s">
        <v>25</v>
      </c>
      <c r="P613">
        <v>10843</v>
      </c>
      <c r="Q613">
        <v>3.882989883</v>
      </c>
      <c r="R613">
        <v>3.88336587</v>
      </c>
      <c r="S613">
        <v>3.75986999999966E-4</v>
      </c>
      <c r="T613">
        <v>0.37598699999996599</v>
      </c>
    </row>
    <row r="614" spans="1:20">
      <c r="A614">
        <v>38518</v>
      </c>
      <c r="B614" t="s">
        <v>24</v>
      </c>
      <c r="C614" t="s">
        <v>25</v>
      </c>
      <c r="D614">
        <v>11635</v>
      </c>
      <c r="E614">
        <v>4.4800260070000002</v>
      </c>
      <c r="F614">
        <v>4.4808399679999997</v>
      </c>
      <c r="G614">
        <v>8.1396099999952998E-4</v>
      </c>
      <c r="H614">
        <v>0.81396099999952998</v>
      </c>
      <c r="M614">
        <v>41536</v>
      </c>
      <c r="N614" t="s">
        <v>24</v>
      </c>
      <c r="O614" t="s">
        <v>25</v>
      </c>
      <c r="P614">
        <v>10843</v>
      </c>
      <c r="Q614">
        <v>3.882989883</v>
      </c>
      <c r="R614">
        <v>3.88336587</v>
      </c>
      <c r="S614">
        <v>3.75986999999966E-4</v>
      </c>
      <c r="T614">
        <v>0.37598699999996599</v>
      </c>
    </row>
    <row r="615" spans="1:20">
      <c r="A615">
        <v>41412</v>
      </c>
      <c r="B615" t="s">
        <v>24</v>
      </c>
      <c r="C615" t="s">
        <v>25</v>
      </c>
      <c r="D615">
        <v>11569</v>
      </c>
      <c r="E615">
        <v>5.2743620870000001</v>
      </c>
      <c r="F615">
        <v>5.2751760479999996</v>
      </c>
      <c r="G615">
        <v>8.1396099999952998E-4</v>
      </c>
      <c r="H615">
        <v>0.81396099999952998</v>
      </c>
      <c r="M615">
        <v>42161</v>
      </c>
      <c r="N615" t="s">
        <v>24</v>
      </c>
      <c r="O615" t="s">
        <v>25</v>
      </c>
      <c r="P615">
        <v>10777</v>
      </c>
      <c r="Q615">
        <v>4.1197369100000003</v>
      </c>
      <c r="R615">
        <v>4.1201138500000001</v>
      </c>
      <c r="S615">
        <v>3.7693999999977002E-4</v>
      </c>
      <c r="T615">
        <v>0.37693999999977001</v>
      </c>
    </row>
    <row r="616" spans="1:20">
      <c r="A616">
        <v>44786</v>
      </c>
      <c r="B616" t="s">
        <v>24</v>
      </c>
      <c r="C616" t="s">
        <v>25</v>
      </c>
      <c r="D616">
        <v>10711</v>
      </c>
      <c r="E616">
        <v>4.2546200750000001</v>
      </c>
      <c r="F616">
        <v>4.2554340359999996</v>
      </c>
      <c r="G616">
        <v>8.1396099999952998E-4</v>
      </c>
      <c r="H616">
        <v>0.81396099999952998</v>
      </c>
      <c r="M616">
        <v>42161</v>
      </c>
      <c r="N616" t="s">
        <v>24</v>
      </c>
      <c r="O616" t="s">
        <v>25</v>
      </c>
      <c r="P616">
        <v>10777</v>
      </c>
      <c r="Q616">
        <v>4.1197369100000003</v>
      </c>
      <c r="R616">
        <v>4.1201138500000001</v>
      </c>
      <c r="S616">
        <v>3.7693999999977002E-4</v>
      </c>
      <c r="T616">
        <v>0.37693999999977001</v>
      </c>
    </row>
    <row r="617" spans="1:20">
      <c r="A617">
        <v>32896</v>
      </c>
      <c r="B617" t="s">
        <v>24</v>
      </c>
      <c r="C617" t="s">
        <v>25</v>
      </c>
      <c r="D617">
        <v>10711</v>
      </c>
      <c r="E617">
        <v>3.7705209260000001</v>
      </c>
      <c r="F617">
        <v>3.7713351249999998</v>
      </c>
      <c r="G617">
        <v>8.1419899999968205E-4</v>
      </c>
      <c r="H617">
        <v>0.81419899999968204</v>
      </c>
      <c r="M617">
        <v>33080</v>
      </c>
      <c r="N617" t="s">
        <v>24</v>
      </c>
      <c r="O617" t="s">
        <v>25</v>
      </c>
      <c r="P617">
        <v>10843</v>
      </c>
      <c r="Q617">
        <v>3.0193240640000001</v>
      </c>
      <c r="R617">
        <v>3.0197010039999999</v>
      </c>
      <c r="S617">
        <v>3.7693999999977002E-4</v>
      </c>
      <c r="T617">
        <v>0.37693999999977001</v>
      </c>
    </row>
    <row r="618" spans="1:20">
      <c r="A618">
        <v>55625</v>
      </c>
      <c r="B618" t="s">
        <v>24</v>
      </c>
      <c r="C618" t="s">
        <v>25</v>
      </c>
      <c r="D618">
        <v>10711</v>
      </c>
      <c r="E618">
        <v>3.755028963</v>
      </c>
      <c r="F618">
        <v>3.7558450699999999</v>
      </c>
      <c r="G618">
        <v>8.16106999999899E-4</v>
      </c>
      <c r="H618">
        <v>0.816106999999899</v>
      </c>
      <c r="M618">
        <v>45901</v>
      </c>
      <c r="N618" t="s">
        <v>24</v>
      </c>
      <c r="O618" t="s">
        <v>25</v>
      </c>
      <c r="P618">
        <v>10975</v>
      </c>
      <c r="Q618">
        <v>3.2486979960000002</v>
      </c>
      <c r="R618">
        <v>3.249074936</v>
      </c>
      <c r="S618">
        <v>3.7693999999977002E-4</v>
      </c>
      <c r="T618">
        <v>0.37693999999977001</v>
      </c>
    </row>
    <row r="619" spans="1:20">
      <c r="A619">
        <v>36922</v>
      </c>
      <c r="B619" t="s">
        <v>24</v>
      </c>
      <c r="C619" t="s">
        <v>25</v>
      </c>
      <c r="D619">
        <v>10843</v>
      </c>
      <c r="E619">
        <v>6.2857711319999998</v>
      </c>
      <c r="F619">
        <v>6.2865879539999998</v>
      </c>
      <c r="G619">
        <v>8.1682199999999396E-4</v>
      </c>
      <c r="H619">
        <v>0.81682199999999405</v>
      </c>
      <c r="M619">
        <v>50304</v>
      </c>
      <c r="N619" t="s">
        <v>24</v>
      </c>
      <c r="O619" t="s">
        <v>25</v>
      </c>
      <c r="P619">
        <v>10975</v>
      </c>
      <c r="Q619">
        <v>1.560653925</v>
      </c>
      <c r="R619">
        <v>1.561030865</v>
      </c>
      <c r="S619">
        <v>3.7693999999999201E-4</v>
      </c>
      <c r="T619">
        <v>0.376939999999992</v>
      </c>
    </row>
    <row r="620" spans="1:20">
      <c r="A620">
        <v>33483</v>
      </c>
      <c r="B620" t="s">
        <v>24</v>
      </c>
      <c r="C620" t="s">
        <v>25</v>
      </c>
      <c r="D620">
        <v>11635</v>
      </c>
      <c r="E620">
        <v>4.5205109119999998</v>
      </c>
      <c r="F620">
        <v>4.5213279719999999</v>
      </c>
      <c r="G620">
        <v>8.17060000000147E-4</v>
      </c>
      <c r="H620">
        <v>0.817060000000147</v>
      </c>
      <c r="M620">
        <v>38211</v>
      </c>
      <c r="N620" t="s">
        <v>24</v>
      </c>
      <c r="O620" t="s">
        <v>25</v>
      </c>
      <c r="P620">
        <v>10843</v>
      </c>
      <c r="Q620">
        <v>1.877023935</v>
      </c>
      <c r="R620">
        <v>1.877400875</v>
      </c>
      <c r="S620">
        <v>3.7693999999999201E-4</v>
      </c>
      <c r="T620">
        <v>0.376939999999992</v>
      </c>
    </row>
    <row r="621" spans="1:20">
      <c r="A621">
        <v>60168</v>
      </c>
      <c r="B621" t="s">
        <v>24</v>
      </c>
      <c r="C621" t="s">
        <v>25</v>
      </c>
      <c r="D621">
        <v>11635</v>
      </c>
      <c r="E621">
        <v>4.2009201049999998</v>
      </c>
      <c r="F621">
        <v>4.2017381189999998</v>
      </c>
      <c r="G621">
        <v>8.1801400000003301E-4</v>
      </c>
      <c r="H621">
        <v>0.81801400000003299</v>
      </c>
      <c r="M621">
        <v>33351</v>
      </c>
      <c r="N621" t="s">
        <v>24</v>
      </c>
      <c r="O621" t="s">
        <v>25</v>
      </c>
      <c r="P621">
        <v>10975</v>
      </c>
      <c r="Q621">
        <v>2.909106016</v>
      </c>
      <c r="R621">
        <v>2.9094829560000002</v>
      </c>
      <c r="S621">
        <v>3.76940000000214E-4</v>
      </c>
      <c r="T621">
        <v>0.37694000000021399</v>
      </c>
    </row>
    <row r="622" spans="1:20">
      <c r="A622">
        <v>58980</v>
      </c>
      <c r="B622" t="s">
        <v>24</v>
      </c>
      <c r="C622" t="s">
        <v>25</v>
      </c>
      <c r="D622">
        <v>11635</v>
      </c>
      <c r="E622">
        <v>4.476037979</v>
      </c>
      <c r="F622">
        <v>4.476855993</v>
      </c>
      <c r="G622">
        <v>8.1801400000003301E-4</v>
      </c>
      <c r="H622">
        <v>0.81801400000003299</v>
      </c>
      <c r="M622">
        <v>41958</v>
      </c>
      <c r="N622" t="s">
        <v>24</v>
      </c>
      <c r="O622" t="s">
        <v>25</v>
      </c>
      <c r="P622">
        <v>10975</v>
      </c>
      <c r="Q622">
        <v>2.3171508310000002</v>
      </c>
      <c r="R622">
        <v>2.3175280090000001</v>
      </c>
      <c r="S622">
        <v>3.7717799999992198E-4</v>
      </c>
      <c r="T622">
        <v>0.37717799999992202</v>
      </c>
    </row>
    <row r="623" spans="1:20">
      <c r="A623">
        <v>39116</v>
      </c>
      <c r="B623" t="s">
        <v>24</v>
      </c>
      <c r="C623" t="s">
        <v>25</v>
      </c>
      <c r="D623">
        <v>11635</v>
      </c>
      <c r="E623">
        <v>5.3699200149999999</v>
      </c>
      <c r="F623">
        <v>5.370738029</v>
      </c>
      <c r="G623">
        <v>8.1801400000003301E-4</v>
      </c>
      <c r="H623">
        <v>0.81801400000003299</v>
      </c>
      <c r="M623">
        <v>41958</v>
      </c>
      <c r="N623" t="s">
        <v>24</v>
      </c>
      <c r="O623" t="s">
        <v>25</v>
      </c>
      <c r="P623">
        <v>10975</v>
      </c>
      <c r="Q623">
        <v>2.3171508310000002</v>
      </c>
      <c r="R623">
        <v>2.3175280090000001</v>
      </c>
      <c r="S623">
        <v>3.7717799999992198E-4</v>
      </c>
      <c r="T623">
        <v>0.37717799999992202</v>
      </c>
    </row>
    <row r="624" spans="1:20">
      <c r="A624">
        <v>36103</v>
      </c>
      <c r="B624" t="s">
        <v>24</v>
      </c>
      <c r="C624" t="s">
        <v>25</v>
      </c>
      <c r="D624">
        <v>10711</v>
      </c>
      <c r="E624">
        <v>3.9372820850000001</v>
      </c>
      <c r="F624">
        <v>3.9381001000000002</v>
      </c>
      <c r="G624">
        <v>8.1801500000011596E-4</v>
      </c>
      <c r="H624">
        <v>0.81801500000011595</v>
      </c>
      <c r="M624">
        <v>60764</v>
      </c>
      <c r="N624" t="s">
        <v>24</v>
      </c>
      <c r="O624" t="s">
        <v>25</v>
      </c>
      <c r="P624">
        <v>10975</v>
      </c>
      <c r="Q624">
        <v>1.340592861</v>
      </c>
      <c r="R624">
        <v>1.3409700389999999</v>
      </c>
      <c r="S624">
        <v>3.7717799999992198E-4</v>
      </c>
      <c r="T624">
        <v>0.37717799999992202</v>
      </c>
    </row>
    <row r="625" spans="1:20">
      <c r="A625">
        <v>53151</v>
      </c>
      <c r="B625" t="s">
        <v>24</v>
      </c>
      <c r="C625" t="s">
        <v>25</v>
      </c>
      <c r="D625">
        <v>11635</v>
      </c>
      <c r="E625">
        <v>4.7172751430000002</v>
      </c>
      <c r="F625">
        <v>4.71809411</v>
      </c>
      <c r="G625">
        <v>8.1896699999983702E-4</v>
      </c>
      <c r="H625">
        <v>0.81896699999983702</v>
      </c>
      <c r="M625">
        <v>60248</v>
      </c>
      <c r="N625" t="s">
        <v>24</v>
      </c>
      <c r="O625" t="s">
        <v>25</v>
      </c>
      <c r="P625">
        <v>10975</v>
      </c>
      <c r="Q625">
        <v>0.30087900200000001</v>
      </c>
      <c r="R625">
        <v>0.30125689500000002</v>
      </c>
      <c r="S625">
        <v>3.7789300000001802E-4</v>
      </c>
      <c r="T625">
        <v>0.37789300000001802</v>
      </c>
    </row>
    <row r="626" spans="1:20">
      <c r="A626">
        <v>42798</v>
      </c>
      <c r="B626" t="s">
        <v>24</v>
      </c>
      <c r="C626" t="s">
        <v>25</v>
      </c>
      <c r="D626">
        <v>10711</v>
      </c>
      <c r="E626">
        <v>8.0388491149999997</v>
      </c>
      <c r="F626">
        <v>8.0396680830000005</v>
      </c>
      <c r="G626">
        <v>8.1896800000080805E-4</v>
      </c>
      <c r="H626">
        <v>0.81896800000080805</v>
      </c>
      <c r="M626">
        <v>57376</v>
      </c>
      <c r="N626" t="s">
        <v>24</v>
      </c>
      <c r="O626" t="s">
        <v>25</v>
      </c>
      <c r="P626">
        <v>10843</v>
      </c>
      <c r="Q626">
        <v>2.510087967</v>
      </c>
      <c r="R626">
        <v>2.51046586</v>
      </c>
      <c r="S626">
        <v>3.7789300000001802E-4</v>
      </c>
      <c r="T626">
        <v>0.37789300000001802</v>
      </c>
    </row>
    <row r="627" spans="1:20">
      <c r="A627">
        <v>46890</v>
      </c>
      <c r="B627" t="s">
        <v>24</v>
      </c>
      <c r="C627" t="s">
        <v>25</v>
      </c>
      <c r="D627">
        <v>11635</v>
      </c>
      <c r="E627">
        <v>5.3191800120000003</v>
      </c>
      <c r="F627">
        <v>5.3199999330000001</v>
      </c>
      <c r="G627">
        <v>8.1992099999972303E-4</v>
      </c>
      <c r="H627">
        <v>0.81992099999972301</v>
      </c>
      <c r="M627">
        <v>46681</v>
      </c>
      <c r="N627" t="s">
        <v>24</v>
      </c>
      <c r="O627" t="s">
        <v>25</v>
      </c>
      <c r="P627">
        <v>10777</v>
      </c>
      <c r="Q627">
        <v>3.57367897</v>
      </c>
      <c r="R627">
        <v>3.5740568640000001</v>
      </c>
      <c r="S627">
        <v>3.778940000001E-4</v>
      </c>
      <c r="T627">
        <v>0.37789400000009998</v>
      </c>
    </row>
    <row r="628" spans="1:20">
      <c r="A628">
        <v>37206</v>
      </c>
      <c r="B628" t="s">
        <v>24</v>
      </c>
      <c r="C628" t="s">
        <v>25</v>
      </c>
      <c r="D628">
        <v>10645</v>
      </c>
      <c r="E628">
        <v>2.4565551280000002</v>
      </c>
      <c r="F628">
        <v>2.45737505</v>
      </c>
      <c r="G628">
        <v>8.1992199999980598E-4</v>
      </c>
      <c r="H628">
        <v>0.81992199999980597</v>
      </c>
      <c r="M628">
        <v>46681</v>
      </c>
      <c r="N628" t="s">
        <v>24</v>
      </c>
      <c r="O628" t="s">
        <v>25</v>
      </c>
      <c r="P628">
        <v>10777</v>
      </c>
      <c r="Q628">
        <v>3.57367897</v>
      </c>
      <c r="R628">
        <v>3.5740568640000001</v>
      </c>
      <c r="S628">
        <v>3.778940000001E-4</v>
      </c>
      <c r="T628">
        <v>0.37789400000009998</v>
      </c>
    </row>
    <row r="629" spans="1:20">
      <c r="A629">
        <v>57408</v>
      </c>
      <c r="B629" t="s">
        <v>24</v>
      </c>
      <c r="C629" t="s">
        <v>25</v>
      </c>
      <c r="D629">
        <v>11569</v>
      </c>
      <c r="E629">
        <v>4.0259399409999999</v>
      </c>
      <c r="F629">
        <v>4.0267601009999998</v>
      </c>
      <c r="G629">
        <v>8.2015999999995805E-4</v>
      </c>
      <c r="H629">
        <v>0.82015999999995803</v>
      </c>
      <c r="M629">
        <v>33461</v>
      </c>
      <c r="N629" t="s">
        <v>24</v>
      </c>
      <c r="O629" t="s">
        <v>25</v>
      </c>
      <c r="P629">
        <v>10975</v>
      </c>
      <c r="Q629">
        <v>3.500386953</v>
      </c>
      <c r="R629">
        <v>3.5007648470000001</v>
      </c>
      <c r="S629">
        <v>3.778940000001E-4</v>
      </c>
      <c r="T629">
        <v>0.37789400000009998</v>
      </c>
    </row>
    <row r="630" spans="1:20">
      <c r="A630">
        <v>45591</v>
      </c>
      <c r="B630" t="s">
        <v>24</v>
      </c>
      <c r="C630" t="s">
        <v>25</v>
      </c>
      <c r="D630">
        <v>11635</v>
      </c>
      <c r="E630">
        <v>4.1668949130000001</v>
      </c>
      <c r="F630">
        <v>4.1677160259999999</v>
      </c>
      <c r="G630">
        <v>8.2111299999976196E-4</v>
      </c>
      <c r="H630">
        <v>0.82111299999976195</v>
      </c>
      <c r="M630">
        <v>43212</v>
      </c>
      <c r="N630" t="s">
        <v>24</v>
      </c>
      <c r="O630" t="s">
        <v>25</v>
      </c>
      <c r="P630">
        <v>10975</v>
      </c>
      <c r="Q630">
        <v>4.2819769379999997</v>
      </c>
      <c r="R630">
        <v>4.2823548320000002</v>
      </c>
      <c r="S630">
        <v>3.7789400000054398E-4</v>
      </c>
      <c r="T630">
        <v>0.37789400000054402</v>
      </c>
    </row>
    <row r="631" spans="1:20">
      <c r="A631">
        <v>46306</v>
      </c>
      <c r="B631" t="s">
        <v>24</v>
      </c>
      <c r="C631" t="s">
        <v>25</v>
      </c>
      <c r="D631">
        <v>10711</v>
      </c>
      <c r="E631">
        <v>2.7680759429999999</v>
      </c>
      <c r="F631">
        <v>2.7688970570000002</v>
      </c>
      <c r="G631">
        <v>8.2111400000028901E-4</v>
      </c>
      <c r="H631">
        <v>0.821114000000289</v>
      </c>
      <c r="M631">
        <v>36583</v>
      </c>
      <c r="N631" t="s">
        <v>24</v>
      </c>
      <c r="O631" t="s">
        <v>25</v>
      </c>
      <c r="P631">
        <v>10777</v>
      </c>
      <c r="Q631">
        <v>4.076197863</v>
      </c>
      <c r="R631">
        <v>4.0765759939999997</v>
      </c>
      <c r="S631">
        <v>3.78130999999726E-4</v>
      </c>
      <c r="T631">
        <v>0.37813099999972599</v>
      </c>
    </row>
    <row r="632" spans="1:20">
      <c r="A632">
        <v>55601</v>
      </c>
      <c r="B632" t="s">
        <v>24</v>
      </c>
      <c r="C632" t="s">
        <v>25</v>
      </c>
      <c r="D632">
        <v>10711</v>
      </c>
      <c r="E632">
        <v>3.9597699639999999</v>
      </c>
      <c r="F632">
        <v>3.9605910780000002</v>
      </c>
      <c r="G632">
        <v>8.2111400000028901E-4</v>
      </c>
      <c r="H632">
        <v>0.821114000000289</v>
      </c>
      <c r="M632">
        <v>36583</v>
      </c>
      <c r="N632" t="s">
        <v>24</v>
      </c>
      <c r="O632" t="s">
        <v>25</v>
      </c>
      <c r="P632">
        <v>10777</v>
      </c>
      <c r="Q632">
        <v>4.076197863</v>
      </c>
      <c r="R632">
        <v>4.0765759939999997</v>
      </c>
      <c r="S632">
        <v>3.78130999999726E-4</v>
      </c>
      <c r="T632">
        <v>0.37813099999972599</v>
      </c>
    </row>
    <row r="633" spans="1:20">
      <c r="A633">
        <v>40172</v>
      </c>
      <c r="B633" t="s">
        <v>24</v>
      </c>
      <c r="C633" t="s">
        <v>25</v>
      </c>
      <c r="D633">
        <v>10777</v>
      </c>
      <c r="E633">
        <v>3.5468850139999999</v>
      </c>
      <c r="F633">
        <v>3.5477089880000001</v>
      </c>
      <c r="G633">
        <v>8.2397400000022703E-4</v>
      </c>
      <c r="H633">
        <v>0.82397400000022702</v>
      </c>
      <c r="M633">
        <v>53409</v>
      </c>
      <c r="N633" t="s">
        <v>24</v>
      </c>
      <c r="O633" t="s">
        <v>25</v>
      </c>
      <c r="P633">
        <v>10777</v>
      </c>
      <c r="Q633">
        <v>4.1944308279999998</v>
      </c>
      <c r="R633">
        <v>4.1948089599999996</v>
      </c>
      <c r="S633">
        <v>3.7813199999980798E-4</v>
      </c>
      <c r="T633">
        <v>0.37813199999980801</v>
      </c>
    </row>
    <row r="634" spans="1:20">
      <c r="A634">
        <v>56466</v>
      </c>
      <c r="B634" t="s">
        <v>24</v>
      </c>
      <c r="C634" t="s">
        <v>25</v>
      </c>
      <c r="D634">
        <v>11635</v>
      </c>
      <c r="E634">
        <v>4.3393230440000004</v>
      </c>
      <c r="F634">
        <v>4.3401479719999996</v>
      </c>
      <c r="G634">
        <v>8.2492799999922496E-4</v>
      </c>
      <c r="H634">
        <v>0.82492799999922495</v>
      </c>
      <c r="M634">
        <v>53409</v>
      </c>
      <c r="N634" t="s">
        <v>24</v>
      </c>
      <c r="O634" t="s">
        <v>25</v>
      </c>
      <c r="P634">
        <v>10777</v>
      </c>
      <c r="Q634">
        <v>4.1944308279999998</v>
      </c>
      <c r="R634">
        <v>4.1948089599999996</v>
      </c>
      <c r="S634">
        <v>3.7813199999980798E-4</v>
      </c>
      <c r="T634">
        <v>0.37813199999980801</v>
      </c>
    </row>
    <row r="635" spans="1:20">
      <c r="A635">
        <v>54113</v>
      </c>
      <c r="B635" t="s">
        <v>24</v>
      </c>
      <c r="C635" t="s">
        <v>25</v>
      </c>
      <c r="D635">
        <v>11635</v>
      </c>
      <c r="E635">
        <v>4.7944309709999997</v>
      </c>
      <c r="F635">
        <v>4.7952580449999997</v>
      </c>
      <c r="G635">
        <v>8.2707400000003796E-4</v>
      </c>
      <c r="H635">
        <v>0.82707400000003795</v>
      </c>
      <c r="M635">
        <v>55822</v>
      </c>
      <c r="N635" t="s">
        <v>24</v>
      </c>
      <c r="O635" t="s">
        <v>25</v>
      </c>
      <c r="P635">
        <v>10975</v>
      </c>
      <c r="Q635">
        <v>1.295102835</v>
      </c>
      <c r="R635">
        <v>1.295480967</v>
      </c>
      <c r="S635">
        <v>3.78132000000031E-4</v>
      </c>
      <c r="T635">
        <v>0.378132000000031</v>
      </c>
    </row>
    <row r="636" spans="1:20">
      <c r="A636">
        <v>38069</v>
      </c>
      <c r="B636" t="s">
        <v>24</v>
      </c>
      <c r="C636" t="s">
        <v>25</v>
      </c>
      <c r="D636">
        <v>11569</v>
      </c>
      <c r="E636">
        <v>5.1383891110000004</v>
      </c>
      <c r="F636">
        <v>5.1392171380000002</v>
      </c>
      <c r="G636">
        <v>8.2802699999984198E-4</v>
      </c>
      <c r="H636">
        <v>0.82802699999984197</v>
      </c>
      <c r="M636">
        <v>52219</v>
      </c>
      <c r="N636" t="s">
        <v>24</v>
      </c>
      <c r="O636" t="s">
        <v>25</v>
      </c>
      <c r="P636">
        <v>10975</v>
      </c>
      <c r="Q636">
        <v>1.5402338499999999</v>
      </c>
      <c r="R636">
        <v>1.5406119819999999</v>
      </c>
      <c r="S636">
        <v>3.78132000000031E-4</v>
      </c>
      <c r="T636">
        <v>0.378132000000031</v>
      </c>
    </row>
    <row r="637" spans="1:20">
      <c r="A637">
        <v>58508</v>
      </c>
      <c r="B637" t="s">
        <v>24</v>
      </c>
      <c r="C637" t="s">
        <v>25</v>
      </c>
      <c r="D637">
        <v>10711</v>
      </c>
      <c r="E637">
        <v>4.2677960400000003</v>
      </c>
      <c r="F637">
        <v>4.2686240670000002</v>
      </c>
      <c r="G637">
        <v>8.2802699999984198E-4</v>
      </c>
      <c r="H637">
        <v>0.82802699999984197</v>
      </c>
      <c r="M637">
        <v>40017</v>
      </c>
      <c r="N637" t="s">
        <v>24</v>
      </c>
      <c r="O637" t="s">
        <v>25</v>
      </c>
      <c r="P637">
        <v>10975</v>
      </c>
      <c r="Q637">
        <v>3.7133059500000001</v>
      </c>
      <c r="R637">
        <v>3.7136850360000002</v>
      </c>
      <c r="S637">
        <v>3.7908600000013899E-4</v>
      </c>
      <c r="T637">
        <v>0.37908600000013898</v>
      </c>
    </row>
    <row r="638" spans="1:20">
      <c r="A638">
        <v>45361</v>
      </c>
      <c r="B638" t="s">
        <v>24</v>
      </c>
      <c r="C638" t="s">
        <v>25</v>
      </c>
      <c r="D638">
        <v>11635</v>
      </c>
      <c r="E638">
        <v>4.6742420200000003</v>
      </c>
      <c r="F638">
        <v>4.6750719549999999</v>
      </c>
      <c r="G638">
        <v>8.2993499999961496E-4</v>
      </c>
      <c r="H638">
        <v>0.82993499999961495</v>
      </c>
      <c r="M638">
        <v>52589</v>
      </c>
      <c r="N638" t="s">
        <v>24</v>
      </c>
      <c r="O638" t="s">
        <v>25</v>
      </c>
      <c r="P638">
        <v>10843</v>
      </c>
      <c r="Q638">
        <v>1.2268359659999999</v>
      </c>
      <c r="R638">
        <v>1.2272160050000001</v>
      </c>
      <c r="S638">
        <v>3.8003899999994301E-4</v>
      </c>
      <c r="T638">
        <v>0.38003899999994301</v>
      </c>
    </row>
    <row r="639" spans="1:20">
      <c r="A639">
        <v>45528</v>
      </c>
      <c r="B639" t="s">
        <v>24</v>
      </c>
      <c r="C639" t="s">
        <v>25</v>
      </c>
      <c r="D639">
        <v>11635</v>
      </c>
      <c r="E639">
        <v>3.983125925</v>
      </c>
      <c r="F639">
        <v>3.9839560989999998</v>
      </c>
      <c r="G639">
        <v>8.3017399999984998E-4</v>
      </c>
      <c r="H639">
        <v>0.83017399999984998</v>
      </c>
      <c r="M639">
        <v>50675</v>
      </c>
      <c r="N639" t="s">
        <v>24</v>
      </c>
      <c r="O639" t="s">
        <v>25</v>
      </c>
      <c r="P639">
        <v>10909</v>
      </c>
      <c r="Q639">
        <v>2.1211869719999998</v>
      </c>
      <c r="R639">
        <v>2.1215670109999998</v>
      </c>
      <c r="S639">
        <v>3.8003899999994301E-4</v>
      </c>
      <c r="T639">
        <v>0.38003899999994301</v>
      </c>
    </row>
    <row r="640" spans="1:20">
      <c r="A640">
        <v>59833</v>
      </c>
      <c r="B640" t="s">
        <v>24</v>
      </c>
      <c r="C640" t="s">
        <v>25</v>
      </c>
      <c r="D640">
        <v>11635</v>
      </c>
      <c r="E640">
        <v>4.8694241050000002</v>
      </c>
      <c r="F640">
        <v>4.8702559470000004</v>
      </c>
      <c r="G640">
        <v>8.3184200000019305E-4</v>
      </c>
      <c r="H640">
        <v>0.83184200000019304</v>
      </c>
      <c r="M640">
        <v>52826</v>
      </c>
      <c r="N640" t="s">
        <v>24</v>
      </c>
      <c r="O640" t="s">
        <v>25</v>
      </c>
      <c r="P640">
        <v>10975</v>
      </c>
      <c r="Q640">
        <v>2.657471895</v>
      </c>
      <c r="R640">
        <v>2.657851934</v>
      </c>
      <c r="S640">
        <v>3.8003899999994301E-4</v>
      </c>
      <c r="T640">
        <v>0.38003899999994301</v>
      </c>
    </row>
    <row r="641" spans="1:20">
      <c r="A641">
        <v>58403</v>
      </c>
      <c r="B641" t="s">
        <v>24</v>
      </c>
      <c r="C641" t="s">
        <v>25</v>
      </c>
      <c r="D641">
        <v>10843</v>
      </c>
      <c r="E641">
        <v>8.2617321009999998</v>
      </c>
      <c r="F641">
        <v>8.2625641820000002</v>
      </c>
      <c r="G641">
        <v>8.3208100000042797E-4</v>
      </c>
      <c r="H641">
        <v>0.83208100000042795</v>
      </c>
      <c r="M641">
        <v>50675</v>
      </c>
      <c r="N641" t="s">
        <v>24</v>
      </c>
      <c r="O641" t="s">
        <v>25</v>
      </c>
      <c r="P641">
        <v>10909</v>
      </c>
      <c r="Q641">
        <v>2.1211869719999998</v>
      </c>
      <c r="R641">
        <v>2.1215670109999998</v>
      </c>
      <c r="S641">
        <v>3.8003899999994301E-4</v>
      </c>
      <c r="T641">
        <v>0.38003899999994301</v>
      </c>
    </row>
    <row r="642" spans="1:20">
      <c r="A642">
        <v>44503</v>
      </c>
      <c r="B642" t="s">
        <v>24</v>
      </c>
      <c r="C642" t="s">
        <v>25</v>
      </c>
      <c r="D642">
        <v>11569</v>
      </c>
      <c r="E642">
        <v>5.3073289389999996</v>
      </c>
      <c r="F642">
        <v>5.3081629279999998</v>
      </c>
      <c r="G642">
        <v>8.3398900000020105E-4</v>
      </c>
      <c r="H642">
        <v>0.83398900000020104</v>
      </c>
      <c r="M642">
        <v>52826</v>
      </c>
      <c r="N642" t="s">
        <v>24</v>
      </c>
      <c r="O642" t="s">
        <v>25</v>
      </c>
      <c r="P642">
        <v>10975</v>
      </c>
      <c r="Q642">
        <v>2.657471895</v>
      </c>
      <c r="R642">
        <v>2.657851934</v>
      </c>
      <c r="S642">
        <v>3.8003899999994301E-4</v>
      </c>
      <c r="T642">
        <v>0.38003899999994301</v>
      </c>
    </row>
    <row r="643" spans="1:20">
      <c r="A643">
        <v>54663</v>
      </c>
      <c r="B643" t="s">
        <v>24</v>
      </c>
      <c r="C643" t="s">
        <v>25</v>
      </c>
      <c r="D643">
        <v>11635</v>
      </c>
      <c r="E643">
        <v>5.3867900369999999</v>
      </c>
      <c r="F643">
        <v>5.3876249789999999</v>
      </c>
      <c r="G643">
        <v>8.3494200000000496E-4</v>
      </c>
      <c r="H643">
        <v>0.83494200000000496</v>
      </c>
      <c r="M643">
        <v>48303</v>
      </c>
      <c r="N643" t="s">
        <v>24</v>
      </c>
      <c r="O643" t="s">
        <v>25</v>
      </c>
      <c r="P643">
        <v>10975</v>
      </c>
      <c r="Q643">
        <v>4.0418968199999998</v>
      </c>
      <c r="R643">
        <v>4.0422768590000002</v>
      </c>
      <c r="S643">
        <v>3.8003900000038699E-4</v>
      </c>
      <c r="T643">
        <v>0.38003900000038698</v>
      </c>
    </row>
    <row r="644" spans="1:20">
      <c r="A644">
        <v>40967</v>
      </c>
      <c r="B644" t="s">
        <v>24</v>
      </c>
      <c r="C644" t="s">
        <v>25</v>
      </c>
      <c r="D644">
        <v>11635</v>
      </c>
      <c r="E644">
        <v>4.0704119209999998</v>
      </c>
      <c r="F644">
        <v>4.071247101</v>
      </c>
      <c r="G644">
        <v>8.3518000000015703E-4</v>
      </c>
      <c r="H644">
        <v>0.83518000000015702</v>
      </c>
      <c r="M644">
        <v>48303</v>
      </c>
      <c r="N644" t="s">
        <v>24</v>
      </c>
      <c r="O644" t="s">
        <v>25</v>
      </c>
      <c r="P644">
        <v>10975</v>
      </c>
      <c r="Q644">
        <v>4.0418968199999998</v>
      </c>
      <c r="R644">
        <v>4.0422768590000002</v>
      </c>
      <c r="S644">
        <v>3.8003900000038699E-4</v>
      </c>
      <c r="T644">
        <v>0.38003900000038698</v>
      </c>
    </row>
    <row r="645" spans="1:20">
      <c r="A645">
        <v>59409</v>
      </c>
      <c r="B645" t="s">
        <v>24</v>
      </c>
      <c r="C645" t="s">
        <v>25</v>
      </c>
      <c r="D645">
        <v>11239</v>
      </c>
      <c r="E645">
        <v>4.5009889599999999</v>
      </c>
      <c r="F645">
        <v>4.5018241410000002</v>
      </c>
      <c r="G645">
        <v>8.3518100000023999E-4</v>
      </c>
      <c r="H645">
        <v>0.83518100000023998</v>
      </c>
      <c r="M645">
        <v>38776</v>
      </c>
      <c r="N645" t="s">
        <v>24</v>
      </c>
      <c r="O645" t="s">
        <v>25</v>
      </c>
      <c r="P645">
        <v>10975</v>
      </c>
      <c r="Q645">
        <v>3.9203720089999998</v>
      </c>
      <c r="R645">
        <v>3.9207520480000002</v>
      </c>
      <c r="S645">
        <v>3.8003900000038699E-4</v>
      </c>
      <c r="T645">
        <v>0.38003900000038698</v>
      </c>
    </row>
    <row r="646" spans="1:20">
      <c r="A646">
        <v>50470</v>
      </c>
      <c r="B646" t="s">
        <v>24</v>
      </c>
      <c r="C646" t="s">
        <v>25</v>
      </c>
      <c r="D646">
        <v>10711</v>
      </c>
      <c r="E646">
        <v>6.3609819410000004</v>
      </c>
      <c r="F646">
        <v>6.3618190290000003</v>
      </c>
      <c r="G646">
        <v>8.3708799999993001E-4</v>
      </c>
      <c r="H646">
        <v>0.83708799999993</v>
      </c>
      <c r="M646">
        <v>45033</v>
      </c>
      <c r="N646" t="s">
        <v>24</v>
      </c>
      <c r="O646" t="s">
        <v>25</v>
      </c>
      <c r="P646">
        <v>11041</v>
      </c>
      <c r="Q646">
        <v>2.027391911</v>
      </c>
      <c r="R646">
        <v>2.0277729029999998</v>
      </c>
      <c r="S646">
        <v>3.80991999999746E-4</v>
      </c>
      <c r="T646">
        <v>0.38099199999974598</v>
      </c>
    </row>
    <row r="647" spans="1:20">
      <c r="A647">
        <v>51215</v>
      </c>
      <c r="B647" t="s">
        <v>24</v>
      </c>
      <c r="C647" t="s">
        <v>25</v>
      </c>
      <c r="D647">
        <v>10645</v>
      </c>
      <c r="E647">
        <v>6.5348269940000003</v>
      </c>
      <c r="F647">
        <v>6.5356640820000003</v>
      </c>
      <c r="G647">
        <v>8.3708799999993001E-4</v>
      </c>
      <c r="H647">
        <v>0.83708799999993</v>
      </c>
      <c r="M647">
        <v>43850</v>
      </c>
      <c r="N647" t="s">
        <v>24</v>
      </c>
      <c r="O647" t="s">
        <v>25</v>
      </c>
      <c r="P647">
        <v>10975</v>
      </c>
      <c r="Q647">
        <v>2.0759539600000001</v>
      </c>
      <c r="R647">
        <v>2.0763349529999999</v>
      </c>
      <c r="S647">
        <v>3.8099299999982901E-4</v>
      </c>
      <c r="T647">
        <v>0.380992999999829</v>
      </c>
    </row>
    <row r="648" spans="1:20">
      <c r="A648">
        <v>38796</v>
      </c>
      <c r="B648" t="s">
        <v>24</v>
      </c>
      <c r="C648" t="s">
        <v>25</v>
      </c>
      <c r="D648">
        <v>10645</v>
      </c>
      <c r="E648">
        <v>5.8292291159999996</v>
      </c>
      <c r="F648">
        <v>5.8300712109999999</v>
      </c>
      <c r="G648">
        <v>8.4209500000032001E-4</v>
      </c>
      <c r="H648">
        <v>0.84209500000032</v>
      </c>
      <c r="M648">
        <v>36978</v>
      </c>
      <c r="N648" t="s">
        <v>24</v>
      </c>
      <c r="O648" t="s">
        <v>25</v>
      </c>
      <c r="P648">
        <v>10975</v>
      </c>
      <c r="Q648">
        <v>2.007465839</v>
      </c>
      <c r="R648">
        <v>2.0078468319999998</v>
      </c>
      <c r="S648">
        <v>3.8099299999982901E-4</v>
      </c>
      <c r="T648">
        <v>0.380992999999829</v>
      </c>
    </row>
    <row r="649" spans="1:20">
      <c r="A649">
        <v>32864</v>
      </c>
      <c r="B649" t="s">
        <v>24</v>
      </c>
      <c r="C649" t="s">
        <v>25</v>
      </c>
      <c r="D649">
        <v>11635</v>
      </c>
      <c r="E649">
        <v>4.4975230689999997</v>
      </c>
      <c r="F649">
        <v>4.4983699320000001</v>
      </c>
      <c r="G649">
        <v>8.4686300000047499E-4</v>
      </c>
      <c r="H649">
        <v>0.84686300000047499</v>
      </c>
      <c r="M649">
        <v>59808</v>
      </c>
      <c r="N649" t="s">
        <v>24</v>
      </c>
      <c r="O649" t="s">
        <v>25</v>
      </c>
      <c r="P649">
        <v>10975</v>
      </c>
      <c r="Q649">
        <v>1.2033350469999999</v>
      </c>
      <c r="R649">
        <v>1.20371604</v>
      </c>
      <c r="S649">
        <v>3.80993000000051E-4</v>
      </c>
      <c r="T649">
        <v>0.38099300000005099</v>
      </c>
    </row>
    <row r="650" spans="1:20">
      <c r="A650">
        <v>56163</v>
      </c>
      <c r="B650" t="s">
        <v>24</v>
      </c>
      <c r="C650" t="s">
        <v>25</v>
      </c>
      <c r="D650">
        <v>10645</v>
      </c>
      <c r="E650">
        <v>4.9052410130000004</v>
      </c>
      <c r="F650">
        <v>4.9060881140000001</v>
      </c>
      <c r="G650">
        <v>8.4710099999973898E-4</v>
      </c>
      <c r="H650">
        <v>0.84710099999973898</v>
      </c>
      <c r="M650">
        <v>34691</v>
      </c>
      <c r="N650" t="s">
        <v>24</v>
      </c>
      <c r="O650" t="s">
        <v>25</v>
      </c>
      <c r="P650">
        <v>10777</v>
      </c>
      <c r="Q650">
        <v>3.578742981</v>
      </c>
      <c r="R650">
        <v>3.5791249280000001</v>
      </c>
      <c r="S650">
        <v>3.8194700000016002E-4</v>
      </c>
      <c r="T650">
        <v>0.38194700000016002</v>
      </c>
    </row>
    <row r="651" spans="1:20">
      <c r="A651">
        <v>46900</v>
      </c>
      <c r="B651" t="s">
        <v>24</v>
      </c>
      <c r="C651" t="s">
        <v>25</v>
      </c>
      <c r="D651">
        <v>11569</v>
      </c>
      <c r="E651">
        <v>4.2197029590000001</v>
      </c>
      <c r="F651">
        <v>4.2205510139999998</v>
      </c>
      <c r="G651">
        <v>8.4805499999962499E-4</v>
      </c>
      <c r="H651">
        <v>0.84805499999962497</v>
      </c>
      <c r="M651">
        <v>34691</v>
      </c>
      <c r="N651" t="s">
        <v>24</v>
      </c>
      <c r="O651" t="s">
        <v>25</v>
      </c>
      <c r="P651">
        <v>10777</v>
      </c>
      <c r="Q651">
        <v>3.578742981</v>
      </c>
      <c r="R651">
        <v>3.5791249280000001</v>
      </c>
      <c r="S651">
        <v>3.8194700000016002E-4</v>
      </c>
      <c r="T651">
        <v>0.38194700000016002</v>
      </c>
    </row>
    <row r="652" spans="1:20">
      <c r="A652">
        <v>50426</v>
      </c>
      <c r="B652" t="s">
        <v>24</v>
      </c>
      <c r="C652" t="s">
        <v>25</v>
      </c>
      <c r="D652">
        <v>11635</v>
      </c>
      <c r="E652">
        <v>4.0133731370000003</v>
      </c>
      <c r="F652">
        <v>4.0142230989999996</v>
      </c>
      <c r="G652">
        <v>8.4996199999931501E-4</v>
      </c>
      <c r="H652">
        <v>0.84996199999931499</v>
      </c>
      <c r="M652">
        <v>48592</v>
      </c>
      <c r="N652" t="s">
        <v>24</v>
      </c>
      <c r="O652" t="s">
        <v>25</v>
      </c>
      <c r="P652">
        <v>10975</v>
      </c>
      <c r="Q652">
        <v>2.9479310509999999</v>
      </c>
      <c r="R652">
        <v>2.948312998</v>
      </c>
      <c r="S652">
        <v>3.8194700000016002E-4</v>
      </c>
      <c r="T652">
        <v>0.38194700000016002</v>
      </c>
    </row>
    <row r="653" spans="1:20">
      <c r="A653">
        <v>46916</v>
      </c>
      <c r="B653" t="s">
        <v>24</v>
      </c>
      <c r="C653" t="s">
        <v>25</v>
      </c>
      <c r="D653">
        <v>11569</v>
      </c>
      <c r="E653">
        <v>5.1863000389999998</v>
      </c>
      <c r="F653">
        <v>5.1871509549999999</v>
      </c>
      <c r="G653">
        <v>8.5091600000009005E-4</v>
      </c>
      <c r="H653">
        <v>0.85091600000009004</v>
      </c>
      <c r="M653">
        <v>56623</v>
      </c>
      <c r="N653" t="s">
        <v>24</v>
      </c>
      <c r="O653" t="s">
        <v>25</v>
      </c>
      <c r="P653">
        <v>10843</v>
      </c>
      <c r="Q653">
        <v>4.217453957</v>
      </c>
      <c r="R653">
        <v>4.217836857</v>
      </c>
      <c r="S653">
        <v>3.8289999999996301E-4</v>
      </c>
      <c r="T653">
        <v>0.38289999999996299</v>
      </c>
    </row>
    <row r="654" spans="1:20">
      <c r="A654">
        <v>36661</v>
      </c>
      <c r="B654" t="s">
        <v>24</v>
      </c>
      <c r="C654" t="s">
        <v>25</v>
      </c>
      <c r="D654">
        <v>11635</v>
      </c>
      <c r="E654">
        <v>4.1751470570000002</v>
      </c>
      <c r="F654">
        <v>4.1760001180000001</v>
      </c>
      <c r="G654">
        <v>8.5306099999993203E-4</v>
      </c>
      <c r="H654">
        <v>0.85306099999993201</v>
      </c>
      <c r="M654">
        <v>35428</v>
      </c>
      <c r="N654" t="s">
        <v>24</v>
      </c>
      <c r="O654" t="s">
        <v>25</v>
      </c>
      <c r="P654">
        <v>10843</v>
      </c>
      <c r="Q654">
        <v>0.68637084999999998</v>
      </c>
      <c r="R654">
        <v>0.68675398799999998</v>
      </c>
      <c r="S654">
        <v>3.8313800000000498E-4</v>
      </c>
      <c r="T654">
        <v>0.38313800000000497</v>
      </c>
    </row>
    <row r="655" spans="1:20">
      <c r="A655">
        <v>50920</v>
      </c>
      <c r="B655" t="s">
        <v>24</v>
      </c>
      <c r="C655" t="s">
        <v>25</v>
      </c>
      <c r="D655">
        <v>10645</v>
      </c>
      <c r="E655">
        <v>4.2096409799999996</v>
      </c>
      <c r="F655">
        <v>4.2104949950000004</v>
      </c>
      <c r="G655">
        <v>8.5401500000070697E-4</v>
      </c>
      <c r="H655">
        <v>0.85401500000070696</v>
      </c>
      <c r="M655">
        <v>57525</v>
      </c>
      <c r="N655" t="s">
        <v>24</v>
      </c>
      <c r="O655" t="s">
        <v>25</v>
      </c>
      <c r="P655">
        <v>10777</v>
      </c>
      <c r="Q655">
        <v>2.196359873</v>
      </c>
      <c r="R655">
        <v>2.1967430110000001</v>
      </c>
      <c r="S655">
        <v>3.83138000000116E-4</v>
      </c>
      <c r="T655">
        <v>0.383138000000116</v>
      </c>
    </row>
    <row r="656" spans="1:20">
      <c r="A656">
        <v>55535</v>
      </c>
      <c r="B656" t="s">
        <v>24</v>
      </c>
      <c r="C656" t="s">
        <v>25</v>
      </c>
      <c r="D656">
        <v>11569</v>
      </c>
      <c r="E656">
        <v>3.8146030899999999</v>
      </c>
      <c r="F656">
        <v>3.8154590129999999</v>
      </c>
      <c r="G656">
        <v>8.5592300000003597E-4</v>
      </c>
      <c r="H656">
        <v>0.85592300000003596</v>
      </c>
      <c r="M656">
        <v>57525</v>
      </c>
      <c r="N656" t="s">
        <v>24</v>
      </c>
      <c r="O656" t="s">
        <v>25</v>
      </c>
      <c r="P656">
        <v>10777</v>
      </c>
      <c r="Q656">
        <v>2.196359873</v>
      </c>
      <c r="R656">
        <v>2.1967430110000001</v>
      </c>
      <c r="S656">
        <v>3.83138000000116E-4</v>
      </c>
      <c r="T656">
        <v>0.383138000000116</v>
      </c>
    </row>
    <row r="657" spans="1:20">
      <c r="A657">
        <v>43010</v>
      </c>
      <c r="B657" t="s">
        <v>24</v>
      </c>
      <c r="C657" t="s">
        <v>25</v>
      </c>
      <c r="D657">
        <v>11635</v>
      </c>
      <c r="E657">
        <v>4.0365140439999996</v>
      </c>
      <c r="F657">
        <v>4.0373699670000001</v>
      </c>
      <c r="G657">
        <v>8.5592300000047995E-4</v>
      </c>
      <c r="H657">
        <v>0.85592300000048005</v>
      </c>
      <c r="M657">
        <v>60106</v>
      </c>
      <c r="N657" t="s">
        <v>24</v>
      </c>
      <c r="O657" t="s">
        <v>25</v>
      </c>
      <c r="P657">
        <v>10975</v>
      </c>
      <c r="Q657">
        <v>2.0176968569999998</v>
      </c>
      <c r="R657">
        <v>2.018079996</v>
      </c>
      <c r="S657">
        <v>3.8313900000019798E-4</v>
      </c>
      <c r="T657">
        <v>0.38313900000019802</v>
      </c>
    </row>
    <row r="658" spans="1:20">
      <c r="A658">
        <v>57303</v>
      </c>
      <c r="B658" t="s">
        <v>24</v>
      </c>
      <c r="C658" t="s">
        <v>25</v>
      </c>
      <c r="D658">
        <v>10645</v>
      </c>
      <c r="E658">
        <v>8.2617812159999993</v>
      </c>
      <c r="F658">
        <v>8.2626380919999995</v>
      </c>
      <c r="G658">
        <v>8.5687600000028397E-4</v>
      </c>
      <c r="H658">
        <v>0.85687600000028397</v>
      </c>
      <c r="M658">
        <v>55983</v>
      </c>
      <c r="N658" t="s">
        <v>24</v>
      </c>
      <c r="O658" t="s">
        <v>25</v>
      </c>
      <c r="P658">
        <v>10975</v>
      </c>
      <c r="Q658">
        <v>2.6177580360000001</v>
      </c>
      <c r="R658">
        <v>2.61814189</v>
      </c>
      <c r="S658">
        <v>3.8385399999984999E-4</v>
      </c>
      <c r="T658">
        <v>0.38385399999984998</v>
      </c>
    </row>
    <row r="659" spans="1:20">
      <c r="A659">
        <v>57479</v>
      </c>
      <c r="B659" t="s">
        <v>24</v>
      </c>
      <c r="C659" t="s">
        <v>25</v>
      </c>
      <c r="D659">
        <v>11635</v>
      </c>
      <c r="E659">
        <v>3.6659331320000001</v>
      </c>
      <c r="F659">
        <v>3.6667931079999998</v>
      </c>
      <c r="G659">
        <v>8.5997599999965103E-4</v>
      </c>
      <c r="H659">
        <v>0.85997599999965102</v>
      </c>
      <c r="M659">
        <v>55983</v>
      </c>
      <c r="N659" t="s">
        <v>24</v>
      </c>
      <c r="O659" t="s">
        <v>25</v>
      </c>
      <c r="P659">
        <v>10975</v>
      </c>
      <c r="Q659">
        <v>2.6177580360000001</v>
      </c>
      <c r="R659">
        <v>2.61814189</v>
      </c>
      <c r="S659">
        <v>3.8385399999984999E-4</v>
      </c>
      <c r="T659">
        <v>0.38385399999984998</v>
      </c>
    </row>
    <row r="660" spans="1:20">
      <c r="A660">
        <v>38578</v>
      </c>
      <c r="B660" t="s">
        <v>24</v>
      </c>
      <c r="C660" t="s">
        <v>25</v>
      </c>
      <c r="D660">
        <v>10645</v>
      </c>
      <c r="E660">
        <v>4.866755962</v>
      </c>
      <c r="F660">
        <v>4.8676159380000001</v>
      </c>
      <c r="G660">
        <v>8.5997600000009501E-4</v>
      </c>
      <c r="H660">
        <v>0.859976000000095</v>
      </c>
      <c r="M660">
        <v>44237</v>
      </c>
      <c r="N660" t="s">
        <v>24</v>
      </c>
      <c r="O660" t="s">
        <v>25</v>
      </c>
      <c r="P660">
        <v>10975</v>
      </c>
      <c r="Q660">
        <v>2.222177029</v>
      </c>
      <c r="R660">
        <v>2.2225608829999999</v>
      </c>
      <c r="S660">
        <v>3.8385399999984999E-4</v>
      </c>
      <c r="T660">
        <v>0.38385399999984998</v>
      </c>
    </row>
    <row r="661" spans="1:20">
      <c r="A661">
        <v>35170</v>
      </c>
      <c r="B661" t="s">
        <v>24</v>
      </c>
      <c r="C661" t="s">
        <v>25</v>
      </c>
      <c r="D661">
        <v>11635</v>
      </c>
      <c r="E661">
        <v>4.6356489659999998</v>
      </c>
      <c r="F661">
        <v>4.6365110869999997</v>
      </c>
      <c r="G661">
        <v>8.6212099999993796E-4</v>
      </c>
      <c r="H661">
        <v>0.86212099999993796</v>
      </c>
      <c r="M661">
        <v>49985</v>
      </c>
      <c r="N661" t="s">
        <v>24</v>
      </c>
      <c r="O661" t="s">
        <v>25</v>
      </c>
      <c r="P661">
        <v>10975</v>
      </c>
      <c r="Q661">
        <v>0.43926000599999998</v>
      </c>
      <c r="R661">
        <v>0.43964386</v>
      </c>
      <c r="S661">
        <v>3.8385400000001598E-4</v>
      </c>
      <c r="T661">
        <v>0.38385400000001602</v>
      </c>
    </row>
    <row r="662" spans="1:20">
      <c r="A662">
        <v>53854</v>
      </c>
      <c r="B662" t="s">
        <v>24</v>
      </c>
      <c r="C662" t="s">
        <v>25</v>
      </c>
      <c r="D662">
        <v>11569</v>
      </c>
      <c r="E662">
        <v>4.837620974</v>
      </c>
      <c r="F662">
        <v>4.8384840489999998</v>
      </c>
      <c r="G662">
        <v>8.6307499999982397E-4</v>
      </c>
      <c r="H662">
        <v>0.86307499999982396</v>
      </c>
      <c r="M662">
        <v>52141</v>
      </c>
      <c r="N662" t="s">
        <v>24</v>
      </c>
      <c r="O662" t="s">
        <v>25</v>
      </c>
      <c r="P662">
        <v>10975</v>
      </c>
      <c r="Q662">
        <v>3.6986420149999999</v>
      </c>
      <c r="R662">
        <v>3.6990258690000002</v>
      </c>
      <c r="S662">
        <v>3.8385400000029402E-4</v>
      </c>
      <c r="T662">
        <v>0.38385400000029402</v>
      </c>
    </row>
    <row r="663" spans="1:20">
      <c r="A663">
        <v>46796</v>
      </c>
      <c r="B663" t="s">
        <v>24</v>
      </c>
      <c r="C663" t="s">
        <v>25</v>
      </c>
      <c r="D663">
        <v>10645</v>
      </c>
      <c r="E663">
        <v>4.8284010889999998</v>
      </c>
      <c r="F663">
        <v>4.8292660710000002</v>
      </c>
      <c r="G663">
        <v>8.6498200000040195E-4</v>
      </c>
      <c r="H663">
        <v>0.86498200000040204</v>
      </c>
      <c r="M663">
        <v>52141</v>
      </c>
      <c r="N663" t="s">
        <v>24</v>
      </c>
      <c r="O663" t="s">
        <v>25</v>
      </c>
      <c r="P663">
        <v>10975</v>
      </c>
      <c r="Q663">
        <v>3.6986420149999999</v>
      </c>
      <c r="R663">
        <v>3.6990258690000002</v>
      </c>
      <c r="S663">
        <v>3.8385400000029402E-4</v>
      </c>
      <c r="T663">
        <v>0.38385400000029402</v>
      </c>
    </row>
    <row r="664" spans="1:20">
      <c r="A664">
        <v>51790</v>
      </c>
      <c r="B664" t="s">
        <v>24</v>
      </c>
      <c r="C664" t="s">
        <v>25</v>
      </c>
      <c r="D664">
        <v>11569</v>
      </c>
      <c r="E664">
        <v>4.7685561180000002</v>
      </c>
      <c r="F664">
        <v>4.7694211009999998</v>
      </c>
      <c r="G664">
        <v>8.6498299999959705E-4</v>
      </c>
      <c r="H664">
        <v>0.86498299999959705</v>
      </c>
      <c r="M664">
        <v>40149</v>
      </c>
      <c r="N664" t="s">
        <v>24</v>
      </c>
      <c r="O664" t="s">
        <v>25</v>
      </c>
      <c r="P664">
        <v>10975</v>
      </c>
      <c r="Q664">
        <v>2.4086899759999998</v>
      </c>
      <c r="R664">
        <v>2.4090738300000001</v>
      </c>
      <c r="S664">
        <v>3.8385400000029402E-4</v>
      </c>
      <c r="T664">
        <v>0.38385400000029402</v>
      </c>
    </row>
    <row r="665" spans="1:20">
      <c r="A665">
        <v>42461</v>
      </c>
      <c r="B665" t="s">
        <v>24</v>
      </c>
      <c r="C665" t="s">
        <v>25</v>
      </c>
      <c r="D665">
        <v>11635</v>
      </c>
      <c r="E665">
        <v>4.6154019829999999</v>
      </c>
      <c r="F665">
        <v>4.6162669660000004</v>
      </c>
      <c r="G665">
        <v>8.6498300000048501E-4</v>
      </c>
      <c r="H665">
        <v>0.864983000000485</v>
      </c>
      <c r="M665">
        <v>41773</v>
      </c>
      <c r="N665" t="s">
        <v>24</v>
      </c>
      <c r="O665" t="s">
        <v>25</v>
      </c>
      <c r="P665">
        <v>10843</v>
      </c>
      <c r="Q665">
        <v>2.5517950059999999</v>
      </c>
      <c r="R665">
        <v>2.5521788600000002</v>
      </c>
      <c r="S665">
        <v>3.8385400000029402E-4</v>
      </c>
      <c r="T665">
        <v>0.38385400000029402</v>
      </c>
    </row>
    <row r="666" spans="1:20">
      <c r="A666">
        <v>43622</v>
      </c>
      <c r="B666" t="s">
        <v>24</v>
      </c>
      <c r="C666" t="s">
        <v>25</v>
      </c>
      <c r="D666">
        <v>11569</v>
      </c>
      <c r="E666">
        <v>5.2418270109999998</v>
      </c>
      <c r="F666">
        <v>5.2426929470000001</v>
      </c>
      <c r="G666">
        <v>8.6593600000028903E-4</v>
      </c>
      <c r="H666">
        <v>0.86593600000028903</v>
      </c>
      <c r="M666">
        <v>58988</v>
      </c>
      <c r="N666" t="s">
        <v>24</v>
      </c>
      <c r="O666" t="s">
        <v>25</v>
      </c>
      <c r="P666">
        <v>10909</v>
      </c>
      <c r="Q666">
        <v>2.056641817</v>
      </c>
      <c r="R666">
        <v>2.057025909</v>
      </c>
      <c r="S666">
        <v>3.84092000000002E-4</v>
      </c>
      <c r="T666">
        <v>0.38409200000000199</v>
      </c>
    </row>
    <row r="667" spans="1:20">
      <c r="A667">
        <v>44462</v>
      </c>
      <c r="B667" t="s">
        <v>24</v>
      </c>
      <c r="C667" t="s">
        <v>25</v>
      </c>
      <c r="D667">
        <v>10645</v>
      </c>
      <c r="E667">
        <v>7.9166841510000001</v>
      </c>
      <c r="F667">
        <v>7.9175500870000004</v>
      </c>
      <c r="G667">
        <v>8.6593600000028903E-4</v>
      </c>
      <c r="H667">
        <v>0.86593600000028903</v>
      </c>
      <c r="M667">
        <v>46458</v>
      </c>
      <c r="N667" t="s">
        <v>24</v>
      </c>
      <c r="O667" t="s">
        <v>25</v>
      </c>
      <c r="P667">
        <v>10975</v>
      </c>
      <c r="Q667">
        <v>3.4531309600000002</v>
      </c>
      <c r="R667">
        <v>3.4535150529999998</v>
      </c>
      <c r="S667">
        <v>3.8409299999964098E-4</v>
      </c>
      <c r="T667">
        <v>0.38409299999964103</v>
      </c>
    </row>
    <row r="668" spans="1:20">
      <c r="A668">
        <v>34370</v>
      </c>
      <c r="B668" t="s">
        <v>24</v>
      </c>
      <c r="C668" t="s">
        <v>25</v>
      </c>
      <c r="D668">
        <v>11569</v>
      </c>
      <c r="E668">
        <v>3.4592299459999998</v>
      </c>
      <c r="F668">
        <v>3.4600961209999999</v>
      </c>
      <c r="G668">
        <v>8.6617499999963599E-4</v>
      </c>
      <c r="H668">
        <v>0.86617499999963599</v>
      </c>
      <c r="M668">
        <v>47712</v>
      </c>
      <c r="N668" t="s">
        <v>24</v>
      </c>
      <c r="O668" t="s">
        <v>25</v>
      </c>
      <c r="P668">
        <v>10975</v>
      </c>
      <c r="Q668">
        <v>0.94605088199999998</v>
      </c>
      <c r="R668">
        <v>0.94643497499999996</v>
      </c>
      <c r="S668">
        <v>3.8409299999997399E-4</v>
      </c>
      <c r="T668">
        <v>0.38409299999997398</v>
      </c>
    </row>
    <row r="669" spans="1:20">
      <c r="A669">
        <v>35952</v>
      </c>
      <c r="B669" t="s">
        <v>24</v>
      </c>
      <c r="C669" t="s">
        <v>25</v>
      </c>
      <c r="D669">
        <v>10645</v>
      </c>
      <c r="E669">
        <v>7.7359201909999999</v>
      </c>
      <c r="F669">
        <v>7.7367870810000001</v>
      </c>
      <c r="G669">
        <v>8.6689000000017503E-4</v>
      </c>
      <c r="H669">
        <v>0.86689000000017502</v>
      </c>
      <c r="M669">
        <v>43843</v>
      </c>
      <c r="N669" t="s">
        <v>24</v>
      </c>
      <c r="O669" t="s">
        <v>25</v>
      </c>
      <c r="P669">
        <v>10975</v>
      </c>
      <c r="Q669">
        <v>4.2232658860000001</v>
      </c>
      <c r="R669">
        <v>4.2236499790000002</v>
      </c>
      <c r="S669">
        <v>3.8409300000008501E-4</v>
      </c>
      <c r="T669">
        <v>0.38409300000008501</v>
      </c>
    </row>
    <row r="670" spans="1:20">
      <c r="A670">
        <v>56376</v>
      </c>
      <c r="B670" t="s">
        <v>24</v>
      </c>
      <c r="C670" t="s">
        <v>25</v>
      </c>
      <c r="D670">
        <v>10645</v>
      </c>
      <c r="E670">
        <v>4.4104959959999999</v>
      </c>
      <c r="F670">
        <v>4.4113631250000003</v>
      </c>
      <c r="G670">
        <v>8.6712900000040995E-4</v>
      </c>
      <c r="H670">
        <v>0.86712900000041004</v>
      </c>
      <c r="M670">
        <v>47597</v>
      </c>
      <c r="N670" t="s">
        <v>24</v>
      </c>
      <c r="O670" t="s">
        <v>25</v>
      </c>
      <c r="P670">
        <v>10909</v>
      </c>
      <c r="Q670">
        <v>1.966423035</v>
      </c>
      <c r="R670">
        <v>1.9668078419999999</v>
      </c>
      <c r="S670">
        <v>3.84806999999876E-4</v>
      </c>
      <c r="T670">
        <v>0.384806999999876</v>
      </c>
    </row>
    <row r="671" spans="1:20">
      <c r="A671">
        <v>48979</v>
      </c>
      <c r="B671" t="s">
        <v>24</v>
      </c>
      <c r="C671" t="s">
        <v>25</v>
      </c>
      <c r="D671">
        <v>11569</v>
      </c>
      <c r="E671">
        <v>3.8643689160000001</v>
      </c>
      <c r="F671">
        <v>3.8652391430000002</v>
      </c>
      <c r="G671">
        <v>8.7022700000005595E-4</v>
      </c>
      <c r="H671">
        <v>0.87022700000005604</v>
      </c>
      <c r="M671">
        <v>42545</v>
      </c>
      <c r="N671" t="s">
        <v>24</v>
      </c>
      <c r="O671" t="s">
        <v>25</v>
      </c>
      <c r="P671">
        <v>10975</v>
      </c>
      <c r="Q671">
        <v>0.60769605599999998</v>
      </c>
      <c r="R671">
        <v>0.60808086400000005</v>
      </c>
      <c r="S671">
        <v>3.84808000000069E-4</v>
      </c>
      <c r="T671">
        <v>0.38480800000006898</v>
      </c>
    </row>
    <row r="672" spans="1:20">
      <c r="A672">
        <v>49710</v>
      </c>
      <c r="B672" t="s">
        <v>24</v>
      </c>
      <c r="C672" t="s">
        <v>25</v>
      </c>
      <c r="D672">
        <v>11635</v>
      </c>
      <c r="E672">
        <v>4.9512341019999999</v>
      </c>
      <c r="F672">
        <v>4.9521059989999996</v>
      </c>
      <c r="G672">
        <v>8.7189699999967697E-4</v>
      </c>
      <c r="H672">
        <v>0.87189699999967696</v>
      </c>
      <c r="M672">
        <v>54562</v>
      </c>
      <c r="N672" t="s">
        <v>24</v>
      </c>
      <c r="O672" t="s">
        <v>25</v>
      </c>
      <c r="P672">
        <v>11107</v>
      </c>
      <c r="Q672">
        <v>1.049784899</v>
      </c>
      <c r="R672">
        <v>1.0501699449999999</v>
      </c>
      <c r="S672">
        <v>3.8504599999988898E-4</v>
      </c>
      <c r="T672">
        <v>0.38504599999988898</v>
      </c>
    </row>
    <row r="673" spans="1:20">
      <c r="A673">
        <v>59971</v>
      </c>
      <c r="B673" t="s">
        <v>24</v>
      </c>
      <c r="C673" t="s">
        <v>25</v>
      </c>
      <c r="D673">
        <v>11635</v>
      </c>
      <c r="E673">
        <v>3.7344460490000002</v>
      </c>
      <c r="F673">
        <v>3.7353191379999999</v>
      </c>
      <c r="G673">
        <v>8.7308899999971601E-4</v>
      </c>
      <c r="H673">
        <v>0.87308899999971601</v>
      </c>
      <c r="M673">
        <v>58527</v>
      </c>
      <c r="N673" t="s">
        <v>24</v>
      </c>
      <c r="O673" t="s">
        <v>25</v>
      </c>
      <c r="P673">
        <v>10975</v>
      </c>
      <c r="Q673">
        <v>2.3761868480000001</v>
      </c>
      <c r="R673">
        <v>2.376571894</v>
      </c>
      <c r="S673">
        <v>3.8504599999988898E-4</v>
      </c>
      <c r="T673">
        <v>0.38504599999988898</v>
      </c>
    </row>
    <row r="674" spans="1:20">
      <c r="A674">
        <v>60662</v>
      </c>
      <c r="B674" t="s">
        <v>24</v>
      </c>
      <c r="C674" t="s">
        <v>25</v>
      </c>
      <c r="D674">
        <v>10711</v>
      </c>
      <c r="E674">
        <v>4.4492909909999998</v>
      </c>
      <c r="F674">
        <v>4.4501640800000004</v>
      </c>
      <c r="G674">
        <v>8.7308900000060397E-4</v>
      </c>
      <c r="H674">
        <v>0.87308900000060397</v>
      </c>
      <c r="M674">
        <v>35159</v>
      </c>
      <c r="N674" t="s">
        <v>24</v>
      </c>
      <c r="O674" t="s">
        <v>25</v>
      </c>
      <c r="P674">
        <v>10975</v>
      </c>
      <c r="Q674">
        <v>2.415897846</v>
      </c>
      <c r="R674">
        <v>2.4162828919999999</v>
      </c>
      <c r="S674">
        <v>3.8504599999988898E-4</v>
      </c>
      <c r="T674">
        <v>0.38504599999988898</v>
      </c>
    </row>
    <row r="675" spans="1:20">
      <c r="A675">
        <v>34884</v>
      </c>
      <c r="B675" t="s">
        <v>24</v>
      </c>
      <c r="C675" t="s">
        <v>25</v>
      </c>
      <c r="D675">
        <v>10645</v>
      </c>
      <c r="E675">
        <v>2.8907771109999998</v>
      </c>
      <c r="F675">
        <v>2.891655922</v>
      </c>
      <c r="G675">
        <v>8.7881100000020097E-4</v>
      </c>
      <c r="H675">
        <v>0.87881100000020096</v>
      </c>
      <c r="M675">
        <v>32780</v>
      </c>
      <c r="N675" t="s">
        <v>24</v>
      </c>
      <c r="O675" t="s">
        <v>25</v>
      </c>
      <c r="P675">
        <v>10975</v>
      </c>
      <c r="Q675">
        <v>3.849746943</v>
      </c>
      <c r="R675">
        <v>3.8501319889999999</v>
      </c>
      <c r="S675">
        <v>3.8504599999988898E-4</v>
      </c>
      <c r="T675">
        <v>0.38504599999988898</v>
      </c>
    </row>
    <row r="676" spans="1:20">
      <c r="A676">
        <v>52507</v>
      </c>
      <c r="B676" t="s">
        <v>24</v>
      </c>
      <c r="C676" t="s">
        <v>25</v>
      </c>
      <c r="D676">
        <v>10645</v>
      </c>
      <c r="E676">
        <v>4.2185361390000002</v>
      </c>
      <c r="F676">
        <v>4.2194180489999997</v>
      </c>
      <c r="G676">
        <v>8.8190999999948605E-4</v>
      </c>
      <c r="H676">
        <v>0.88190999999948605</v>
      </c>
      <c r="M676">
        <v>53541</v>
      </c>
      <c r="N676" t="s">
        <v>24</v>
      </c>
      <c r="O676" t="s">
        <v>25</v>
      </c>
      <c r="P676">
        <v>10777</v>
      </c>
      <c r="Q676">
        <v>0.58818387999999999</v>
      </c>
      <c r="R676">
        <v>0.58856892599999999</v>
      </c>
      <c r="S676">
        <v>3.85046E-4</v>
      </c>
      <c r="T676">
        <v>0.385046</v>
      </c>
    </row>
    <row r="677" spans="1:20">
      <c r="A677">
        <v>59329</v>
      </c>
      <c r="B677" t="s">
        <v>24</v>
      </c>
      <c r="C677" t="s">
        <v>25</v>
      </c>
      <c r="D677">
        <v>11635</v>
      </c>
      <c r="E677">
        <v>4.9389469620000002</v>
      </c>
      <c r="F677">
        <v>4.9398291109999999</v>
      </c>
      <c r="G677">
        <v>8.8214899999972097E-4</v>
      </c>
      <c r="H677">
        <v>0.88214899999972096</v>
      </c>
      <c r="M677">
        <v>49784</v>
      </c>
      <c r="N677" t="s">
        <v>24</v>
      </c>
      <c r="O677" t="s">
        <v>25</v>
      </c>
      <c r="P677">
        <v>10777</v>
      </c>
      <c r="Q677">
        <v>3.5299339289999998</v>
      </c>
      <c r="R677">
        <v>3.5303189750000001</v>
      </c>
      <c r="S677">
        <v>3.8504600000033301E-4</v>
      </c>
      <c r="T677">
        <v>0.38504600000033301</v>
      </c>
    </row>
    <row r="678" spans="1:20">
      <c r="A678">
        <v>34752</v>
      </c>
      <c r="B678" t="s">
        <v>24</v>
      </c>
      <c r="C678" t="s">
        <v>25</v>
      </c>
      <c r="D678">
        <v>11569</v>
      </c>
      <c r="E678">
        <v>4.5073080059999997</v>
      </c>
      <c r="F678">
        <v>4.5081930159999999</v>
      </c>
      <c r="G678">
        <v>8.8501000000018495E-4</v>
      </c>
      <c r="H678">
        <v>0.88501000000018504</v>
      </c>
      <c r="M678">
        <v>49784</v>
      </c>
      <c r="N678" t="s">
        <v>24</v>
      </c>
      <c r="O678" t="s">
        <v>25</v>
      </c>
      <c r="P678">
        <v>10777</v>
      </c>
      <c r="Q678">
        <v>3.5299339289999998</v>
      </c>
      <c r="R678">
        <v>3.5303189750000001</v>
      </c>
      <c r="S678">
        <v>3.8504600000033301E-4</v>
      </c>
      <c r="T678">
        <v>0.38504600000033301</v>
      </c>
    </row>
    <row r="679" spans="1:20">
      <c r="A679">
        <v>57918</v>
      </c>
      <c r="B679" t="s">
        <v>24</v>
      </c>
      <c r="C679" t="s">
        <v>25</v>
      </c>
      <c r="D679">
        <v>10645</v>
      </c>
      <c r="E679">
        <v>4.782035112</v>
      </c>
      <c r="F679">
        <v>4.7829229829999997</v>
      </c>
      <c r="G679">
        <v>8.8787099999976195E-4</v>
      </c>
      <c r="H679">
        <v>0.88787099999976205</v>
      </c>
      <c r="M679">
        <v>48751</v>
      </c>
      <c r="N679" t="s">
        <v>24</v>
      </c>
      <c r="O679" t="s">
        <v>25</v>
      </c>
      <c r="P679">
        <v>10777</v>
      </c>
      <c r="Q679">
        <v>4.1426908969999996</v>
      </c>
      <c r="R679">
        <v>4.1430759430000004</v>
      </c>
      <c r="S679">
        <v>3.8504600000077699E-4</v>
      </c>
      <c r="T679">
        <v>0.38504600000077699</v>
      </c>
    </row>
    <row r="680" spans="1:20">
      <c r="A680">
        <v>47513</v>
      </c>
      <c r="B680" t="s">
        <v>24</v>
      </c>
      <c r="C680" t="s">
        <v>25</v>
      </c>
      <c r="D680">
        <v>11569</v>
      </c>
      <c r="E680">
        <v>3.5015580650000002</v>
      </c>
      <c r="F680">
        <v>3.5024480819999999</v>
      </c>
      <c r="G680">
        <v>8.9001699999968699E-4</v>
      </c>
      <c r="H680">
        <v>0.89001699999968698</v>
      </c>
      <c r="M680">
        <v>48751</v>
      </c>
      <c r="N680" t="s">
        <v>24</v>
      </c>
      <c r="O680" t="s">
        <v>25</v>
      </c>
      <c r="P680">
        <v>10777</v>
      </c>
      <c r="Q680">
        <v>4.1426908969999996</v>
      </c>
      <c r="R680">
        <v>4.1430759430000004</v>
      </c>
      <c r="S680">
        <v>3.8504600000077699E-4</v>
      </c>
      <c r="T680">
        <v>0.38504600000077699</v>
      </c>
    </row>
    <row r="681" spans="1:20">
      <c r="A681">
        <v>45886</v>
      </c>
      <c r="B681" t="s">
        <v>24</v>
      </c>
      <c r="C681" t="s">
        <v>25</v>
      </c>
      <c r="D681">
        <v>11635</v>
      </c>
      <c r="E681">
        <v>5.4225850109999998</v>
      </c>
      <c r="F681">
        <v>5.4234759810000002</v>
      </c>
      <c r="G681">
        <v>8.9097000000037897E-4</v>
      </c>
      <c r="H681">
        <v>0.89097000000037896</v>
      </c>
      <c r="M681">
        <v>39794</v>
      </c>
      <c r="N681" t="s">
        <v>24</v>
      </c>
      <c r="O681" t="s">
        <v>25</v>
      </c>
      <c r="P681">
        <v>10909</v>
      </c>
      <c r="Q681">
        <v>2.307976961</v>
      </c>
      <c r="R681">
        <v>2.3083629609999998</v>
      </c>
      <c r="S681">
        <v>3.8599999999977498E-4</v>
      </c>
      <c r="T681">
        <v>0.38599999999977502</v>
      </c>
    </row>
    <row r="682" spans="1:20">
      <c r="A682">
        <v>37337</v>
      </c>
      <c r="B682" t="s">
        <v>24</v>
      </c>
      <c r="C682" t="s">
        <v>25</v>
      </c>
      <c r="D682">
        <v>11635</v>
      </c>
      <c r="E682">
        <v>5.0387070180000002</v>
      </c>
      <c r="F682">
        <v>5.039605141</v>
      </c>
      <c r="G682">
        <v>8.9812299999980595E-4</v>
      </c>
      <c r="H682">
        <v>0.89812299999980605</v>
      </c>
      <c r="M682">
        <v>41821</v>
      </c>
      <c r="N682" t="s">
        <v>24</v>
      </c>
      <c r="O682" t="s">
        <v>25</v>
      </c>
      <c r="P682">
        <v>10777</v>
      </c>
      <c r="Q682">
        <v>4.1744120120000003</v>
      </c>
      <c r="R682">
        <v>4.1747989649999999</v>
      </c>
      <c r="S682">
        <v>3.86952999999579E-4</v>
      </c>
      <c r="T682">
        <v>0.38695299999957899</v>
      </c>
    </row>
    <row r="683" spans="1:20">
      <c r="A683">
        <v>60585</v>
      </c>
      <c r="B683" t="s">
        <v>24</v>
      </c>
      <c r="C683" t="s">
        <v>25</v>
      </c>
      <c r="D683">
        <v>11635</v>
      </c>
      <c r="E683">
        <v>5.4711389539999997</v>
      </c>
      <c r="F683">
        <v>5.472039938</v>
      </c>
      <c r="G683">
        <v>9.0098400000027102E-4</v>
      </c>
      <c r="H683">
        <v>0.90098400000027101</v>
      </c>
      <c r="M683">
        <v>41821</v>
      </c>
      <c r="N683" t="s">
        <v>24</v>
      </c>
      <c r="O683" t="s">
        <v>25</v>
      </c>
      <c r="P683">
        <v>10777</v>
      </c>
      <c r="Q683">
        <v>4.1744120120000003</v>
      </c>
      <c r="R683">
        <v>4.1747989649999999</v>
      </c>
      <c r="S683">
        <v>3.86952999999579E-4</v>
      </c>
      <c r="T683">
        <v>0.38695299999957899</v>
      </c>
    </row>
    <row r="684" spans="1:20">
      <c r="A684">
        <v>35744</v>
      </c>
      <c r="B684" t="s">
        <v>24</v>
      </c>
      <c r="C684" t="s">
        <v>25</v>
      </c>
      <c r="D684">
        <v>11635</v>
      </c>
      <c r="E684">
        <v>3.9669590000000001</v>
      </c>
      <c r="F684">
        <v>3.9678609370000002</v>
      </c>
      <c r="G684">
        <v>9.0193700000007395E-4</v>
      </c>
      <c r="H684">
        <v>0.90193700000007404</v>
      </c>
      <c r="M684">
        <v>33580</v>
      </c>
      <c r="N684" t="s">
        <v>24</v>
      </c>
      <c r="O684" t="s">
        <v>25</v>
      </c>
      <c r="P684">
        <v>10975</v>
      </c>
      <c r="Q684">
        <v>2.509773016</v>
      </c>
      <c r="R684">
        <v>2.5101609229999999</v>
      </c>
      <c r="S684">
        <v>3.8790699999990898E-4</v>
      </c>
      <c r="T684">
        <v>0.38790699999990902</v>
      </c>
    </row>
    <row r="685" spans="1:20">
      <c r="A685">
        <v>39972</v>
      </c>
      <c r="B685" t="s">
        <v>24</v>
      </c>
      <c r="C685" t="s">
        <v>25</v>
      </c>
      <c r="D685">
        <v>11569</v>
      </c>
      <c r="E685">
        <v>5.0818560120000003</v>
      </c>
      <c r="F685">
        <v>5.0827579500000004</v>
      </c>
      <c r="G685">
        <v>9.0193800000015702E-4</v>
      </c>
      <c r="H685">
        <v>0.901938000000157</v>
      </c>
      <c r="M685">
        <v>33580</v>
      </c>
      <c r="N685" t="s">
        <v>24</v>
      </c>
      <c r="O685" t="s">
        <v>25</v>
      </c>
      <c r="P685">
        <v>10975</v>
      </c>
      <c r="Q685">
        <v>2.509773016</v>
      </c>
      <c r="R685">
        <v>2.5101609229999999</v>
      </c>
      <c r="S685">
        <v>3.8790699999990898E-4</v>
      </c>
      <c r="T685">
        <v>0.38790699999990902</v>
      </c>
    </row>
    <row r="686" spans="1:20">
      <c r="A686">
        <v>53778</v>
      </c>
      <c r="B686" t="s">
        <v>24</v>
      </c>
      <c r="C686" t="s">
        <v>25</v>
      </c>
      <c r="D686">
        <v>10645</v>
      </c>
      <c r="E686">
        <v>4.7205469610000002</v>
      </c>
      <c r="F686">
        <v>4.7214510440000002</v>
      </c>
      <c r="G686">
        <v>9.0408299999999997E-4</v>
      </c>
      <c r="H686">
        <v>0.90408299999999997</v>
      </c>
      <c r="M686">
        <v>57301</v>
      </c>
      <c r="N686" t="s">
        <v>24</v>
      </c>
      <c r="O686" t="s">
        <v>25</v>
      </c>
      <c r="P686">
        <v>10975</v>
      </c>
      <c r="Q686">
        <v>2.7087519169999998</v>
      </c>
      <c r="R686">
        <v>2.7091398240000002</v>
      </c>
      <c r="S686">
        <v>3.8790700000035301E-4</v>
      </c>
      <c r="T686">
        <v>0.387907000000353</v>
      </c>
    </row>
    <row r="687" spans="1:20">
      <c r="A687">
        <v>49645</v>
      </c>
      <c r="B687" t="s">
        <v>24</v>
      </c>
      <c r="C687" t="s">
        <v>25</v>
      </c>
      <c r="D687">
        <v>11635</v>
      </c>
      <c r="E687">
        <v>5.1702620980000003</v>
      </c>
      <c r="F687">
        <v>5.1711690429999999</v>
      </c>
      <c r="G687">
        <v>9.0694499999965895E-4</v>
      </c>
      <c r="H687">
        <v>0.90694499999965905</v>
      </c>
      <c r="M687">
        <v>57301</v>
      </c>
      <c r="N687" t="s">
        <v>24</v>
      </c>
      <c r="O687" t="s">
        <v>25</v>
      </c>
      <c r="P687">
        <v>10975</v>
      </c>
      <c r="Q687">
        <v>2.7087519169999998</v>
      </c>
      <c r="R687">
        <v>2.7091398240000002</v>
      </c>
      <c r="S687">
        <v>3.8790700000035301E-4</v>
      </c>
      <c r="T687">
        <v>0.387907000000353</v>
      </c>
    </row>
    <row r="688" spans="1:20">
      <c r="A688">
        <v>56971</v>
      </c>
      <c r="B688" t="s">
        <v>24</v>
      </c>
      <c r="C688" t="s">
        <v>25</v>
      </c>
      <c r="D688">
        <v>11635</v>
      </c>
      <c r="E688">
        <v>5.552943945</v>
      </c>
      <c r="F688">
        <v>5.5538511279999998</v>
      </c>
      <c r="G688">
        <v>9.0718299999981101E-4</v>
      </c>
      <c r="H688">
        <v>0.907182999999811</v>
      </c>
      <c r="M688">
        <v>52326</v>
      </c>
      <c r="N688" t="s">
        <v>24</v>
      </c>
      <c r="O688" t="s">
        <v>25</v>
      </c>
      <c r="P688">
        <v>10975</v>
      </c>
      <c r="Q688">
        <v>2.981833935</v>
      </c>
      <c r="R688">
        <v>2.982223034</v>
      </c>
      <c r="S688">
        <v>3.8909899999994802E-4</v>
      </c>
      <c r="T688">
        <v>0.38909899999994801</v>
      </c>
    </row>
    <row r="689" spans="1:20">
      <c r="A689">
        <v>44270</v>
      </c>
      <c r="B689" t="s">
        <v>24</v>
      </c>
      <c r="C689" t="s">
        <v>25</v>
      </c>
      <c r="D689">
        <v>10711</v>
      </c>
      <c r="E689">
        <v>4.5104999540000001</v>
      </c>
      <c r="F689">
        <v>4.5114090439999996</v>
      </c>
      <c r="G689">
        <v>9.0908999999950104E-4</v>
      </c>
      <c r="H689">
        <v>0.90908999999950102</v>
      </c>
      <c r="M689">
        <v>52326</v>
      </c>
      <c r="N689" t="s">
        <v>24</v>
      </c>
      <c r="O689" t="s">
        <v>25</v>
      </c>
      <c r="P689">
        <v>10975</v>
      </c>
      <c r="Q689">
        <v>2.981833935</v>
      </c>
      <c r="R689">
        <v>2.982223034</v>
      </c>
      <c r="S689">
        <v>3.8909899999994802E-4</v>
      </c>
      <c r="T689">
        <v>0.38909899999994801</v>
      </c>
    </row>
    <row r="690" spans="1:20">
      <c r="A690">
        <v>49640</v>
      </c>
      <c r="B690" t="s">
        <v>24</v>
      </c>
      <c r="C690" t="s">
        <v>25</v>
      </c>
      <c r="D690">
        <v>11635</v>
      </c>
      <c r="E690">
        <v>4.768744946</v>
      </c>
      <c r="F690">
        <v>4.7696590419999998</v>
      </c>
      <c r="G690">
        <v>9.1409599999980797E-4</v>
      </c>
      <c r="H690">
        <v>0.91409599999980795</v>
      </c>
      <c r="M690">
        <v>33061</v>
      </c>
      <c r="N690" t="s">
        <v>24</v>
      </c>
      <c r="O690" t="s">
        <v>25</v>
      </c>
      <c r="P690">
        <v>10843</v>
      </c>
      <c r="Q690">
        <v>2.8991179470000001</v>
      </c>
      <c r="R690">
        <v>2.8995070460000001</v>
      </c>
      <c r="S690">
        <v>3.8909899999994802E-4</v>
      </c>
      <c r="T690">
        <v>0.38909899999994801</v>
      </c>
    </row>
    <row r="691" spans="1:20">
      <c r="A691">
        <v>58221</v>
      </c>
      <c r="B691" t="s">
        <v>24</v>
      </c>
      <c r="C691" t="s">
        <v>25</v>
      </c>
      <c r="D691">
        <v>11635</v>
      </c>
      <c r="E691">
        <v>4.8081319330000003</v>
      </c>
      <c r="F691">
        <v>4.8090541360000003</v>
      </c>
      <c r="G691">
        <v>9.2220300000000999E-4</v>
      </c>
      <c r="H691">
        <v>0.92220300000000999</v>
      </c>
      <c r="M691">
        <v>46849</v>
      </c>
      <c r="N691" t="s">
        <v>24</v>
      </c>
      <c r="O691" t="s">
        <v>25</v>
      </c>
      <c r="P691">
        <v>10975</v>
      </c>
      <c r="Q691">
        <v>3.453933954</v>
      </c>
      <c r="R691">
        <v>3.4543240069999999</v>
      </c>
      <c r="S691">
        <v>3.9005299999983402E-4</v>
      </c>
      <c r="T691">
        <v>0.390052999999834</v>
      </c>
    </row>
    <row r="692" spans="1:20">
      <c r="A692">
        <v>52292</v>
      </c>
      <c r="B692" t="s">
        <v>24</v>
      </c>
      <c r="C692" t="s">
        <v>25</v>
      </c>
      <c r="D692">
        <v>11635</v>
      </c>
      <c r="E692">
        <v>5.3073630329999997</v>
      </c>
      <c r="F692">
        <v>5.3082859520000003</v>
      </c>
      <c r="G692">
        <v>9.22919000000632E-4</v>
      </c>
      <c r="H692">
        <v>0.92291900000063198</v>
      </c>
      <c r="M692">
        <v>37535</v>
      </c>
      <c r="N692" t="s">
        <v>24</v>
      </c>
      <c r="O692" t="s">
        <v>25</v>
      </c>
      <c r="P692">
        <v>11107</v>
      </c>
      <c r="Q692">
        <v>1.665956974</v>
      </c>
      <c r="R692">
        <v>1.666347027</v>
      </c>
      <c r="S692">
        <v>3.9005300000005601E-4</v>
      </c>
      <c r="T692">
        <v>0.39005300000005599</v>
      </c>
    </row>
    <row r="693" spans="1:20">
      <c r="A693">
        <v>60390</v>
      </c>
      <c r="B693" t="s">
        <v>24</v>
      </c>
      <c r="C693" t="s">
        <v>25</v>
      </c>
      <c r="D693">
        <v>11635</v>
      </c>
      <c r="E693">
        <v>4.584594965</v>
      </c>
      <c r="F693">
        <v>4.5855269429999996</v>
      </c>
      <c r="G693">
        <v>9.3197799999966604E-4</v>
      </c>
      <c r="H693">
        <v>0.93197799999966602</v>
      </c>
      <c r="M693">
        <v>41174</v>
      </c>
      <c r="N693" t="s">
        <v>24</v>
      </c>
      <c r="O693" t="s">
        <v>25</v>
      </c>
      <c r="P693">
        <v>10975</v>
      </c>
      <c r="Q693">
        <v>2.7064590449999999</v>
      </c>
      <c r="R693">
        <v>2.7068498129999998</v>
      </c>
      <c r="S693">
        <v>3.9076799999993001E-4</v>
      </c>
      <c r="T693">
        <v>0.39076799999993</v>
      </c>
    </row>
    <row r="694" spans="1:20">
      <c r="A694">
        <v>56279</v>
      </c>
      <c r="B694" t="s">
        <v>24</v>
      </c>
      <c r="C694" t="s">
        <v>25</v>
      </c>
      <c r="D694">
        <v>11635</v>
      </c>
      <c r="E694">
        <v>4.6276130679999996</v>
      </c>
      <c r="F694">
        <v>4.6285469529999999</v>
      </c>
      <c r="G694">
        <v>9.33885000000245E-4</v>
      </c>
      <c r="H694">
        <v>0.93388500000024499</v>
      </c>
      <c r="M694">
        <v>41174</v>
      </c>
      <c r="N694" t="s">
        <v>24</v>
      </c>
      <c r="O694" t="s">
        <v>25</v>
      </c>
      <c r="P694">
        <v>10975</v>
      </c>
      <c r="Q694">
        <v>2.7064590449999999</v>
      </c>
      <c r="R694">
        <v>2.7068498129999998</v>
      </c>
      <c r="S694">
        <v>3.9076799999993001E-4</v>
      </c>
      <c r="T694">
        <v>0.39076799999993</v>
      </c>
    </row>
    <row r="695" spans="1:20">
      <c r="A695">
        <v>44623</v>
      </c>
      <c r="B695" t="s">
        <v>24</v>
      </c>
      <c r="C695" t="s">
        <v>25</v>
      </c>
      <c r="D695">
        <v>11635</v>
      </c>
      <c r="E695">
        <v>4.1034669880000001</v>
      </c>
      <c r="F695">
        <v>4.104406118</v>
      </c>
      <c r="G695">
        <v>9.39129999999899E-4</v>
      </c>
      <c r="H695">
        <v>0.93912999999989899</v>
      </c>
      <c r="M695">
        <v>53536</v>
      </c>
      <c r="N695" t="s">
        <v>24</v>
      </c>
      <c r="O695" t="s">
        <v>25</v>
      </c>
      <c r="P695">
        <v>10975</v>
      </c>
      <c r="Q695">
        <v>3.3549098970000002</v>
      </c>
      <c r="R695">
        <v>3.3553009029999998</v>
      </c>
      <c r="S695">
        <v>3.9100599999963799E-4</v>
      </c>
      <c r="T695">
        <v>0.39100599999963798</v>
      </c>
    </row>
    <row r="696" spans="1:20">
      <c r="A696">
        <v>44768</v>
      </c>
      <c r="B696" t="s">
        <v>24</v>
      </c>
      <c r="C696" t="s">
        <v>25</v>
      </c>
      <c r="D696">
        <v>11635</v>
      </c>
      <c r="E696">
        <v>4.5019071100000003</v>
      </c>
      <c r="F696">
        <v>4.5028569699999998</v>
      </c>
      <c r="G696">
        <v>9.4985999999952497E-4</v>
      </c>
      <c r="H696">
        <v>0.94985999999952497</v>
      </c>
      <c r="M696">
        <v>44706</v>
      </c>
      <c r="N696" t="s">
        <v>24</v>
      </c>
      <c r="O696" t="s">
        <v>25</v>
      </c>
      <c r="P696">
        <v>10909</v>
      </c>
      <c r="Q696">
        <v>1.2155690189999999</v>
      </c>
      <c r="R696">
        <v>1.2159600260000001</v>
      </c>
      <c r="S696">
        <v>3.9100700000016498E-4</v>
      </c>
      <c r="T696">
        <v>0.39100700000016497</v>
      </c>
    </row>
    <row r="697" spans="1:20">
      <c r="A697">
        <v>52437</v>
      </c>
      <c r="B697" t="s">
        <v>24</v>
      </c>
      <c r="C697" t="s">
        <v>25</v>
      </c>
      <c r="D697">
        <v>11635</v>
      </c>
      <c r="E697">
        <v>3.6182119849999999</v>
      </c>
      <c r="F697">
        <v>3.6191639900000001</v>
      </c>
      <c r="G697">
        <v>9.5200500000025502E-4</v>
      </c>
      <c r="H697">
        <v>0.95200500000025501</v>
      </c>
      <c r="M697">
        <v>43755</v>
      </c>
      <c r="N697" t="s">
        <v>24</v>
      </c>
      <c r="O697" t="s">
        <v>25</v>
      </c>
      <c r="P697">
        <v>10777</v>
      </c>
      <c r="Q697">
        <v>3.4903299809999999</v>
      </c>
      <c r="R697">
        <v>3.4907219409999999</v>
      </c>
      <c r="S697">
        <v>3.91959999999969E-4</v>
      </c>
      <c r="T697">
        <v>0.391959999999969</v>
      </c>
    </row>
    <row r="698" spans="1:20">
      <c r="A698">
        <v>46370</v>
      </c>
      <c r="B698" t="s">
        <v>24</v>
      </c>
      <c r="C698" t="s">
        <v>25</v>
      </c>
      <c r="D698">
        <v>10843</v>
      </c>
      <c r="E698">
        <v>2.8486161230000002</v>
      </c>
      <c r="F698">
        <v>2.849573135</v>
      </c>
      <c r="G698">
        <v>9.5701199999975695E-4</v>
      </c>
      <c r="H698">
        <v>0.95701199999975695</v>
      </c>
      <c r="M698">
        <v>43755</v>
      </c>
      <c r="N698" t="s">
        <v>24</v>
      </c>
      <c r="O698" t="s">
        <v>25</v>
      </c>
      <c r="P698">
        <v>10777</v>
      </c>
      <c r="Q698">
        <v>3.4903299809999999</v>
      </c>
      <c r="R698">
        <v>3.4907219409999999</v>
      </c>
      <c r="S698">
        <v>3.91959999999969E-4</v>
      </c>
      <c r="T698">
        <v>0.391959999999969</v>
      </c>
    </row>
    <row r="699" spans="1:20">
      <c r="A699">
        <v>56138</v>
      </c>
      <c r="B699" t="s">
        <v>24</v>
      </c>
      <c r="C699" t="s">
        <v>25</v>
      </c>
      <c r="D699">
        <v>11635</v>
      </c>
      <c r="E699">
        <v>4.8029410840000004</v>
      </c>
      <c r="F699">
        <v>4.8039081100000001</v>
      </c>
      <c r="G699">
        <v>9.6702599999964802E-4</v>
      </c>
      <c r="H699">
        <v>0.967025999999648</v>
      </c>
      <c r="M699">
        <v>37230</v>
      </c>
      <c r="N699" t="s">
        <v>24</v>
      </c>
      <c r="O699" t="s">
        <v>25</v>
      </c>
      <c r="P699">
        <v>10975</v>
      </c>
      <c r="Q699">
        <v>1.672879934</v>
      </c>
      <c r="R699">
        <v>1.673271894</v>
      </c>
      <c r="S699">
        <v>3.91959999999969E-4</v>
      </c>
      <c r="T699">
        <v>0.391959999999969</v>
      </c>
    </row>
    <row r="700" spans="1:20">
      <c r="A700">
        <v>38424</v>
      </c>
      <c r="B700" t="s">
        <v>24</v>
      </c>
      <c r="C700" t="s">
        <v>25</v>
      </c>
      <c r="D700">
        <v>11635</v>
      </c>
      <c r="E700">
        <v>4.4678959850000002</v>
      </c>
      <c r="F700">
        <v>4.4688649180000004</v>
      </c>
      <c r="G700">
        <v>9.6893300000022698E-4</v>
      </c>
      <c r="H700">
        <v>0.96893300000022697</v>
      </c>
      <c r="M700">
        <v>38469</v>
      </c>
      <c r="N700" t="s">
        <v>24</v>
      </c>
      <c r="O700" t="s">
        <v>25</v>
      </c>
      <c r="P700">
        <v>10975</v>
      </c>
      <c r="Q700">
        <v>2.3023450369999998</v>
      </c>
      <c r="R700">
        <v>2.3027369979999999</v>
      </c>
      <c r="S700">
        <v>3.9196100000005098E-4</v>
      </c>
      <c r="T700">
        <v>0.39196100000005102</v>
      </c>
    </row>
    <row r="701" spans="1:20">
      <c r="A701">
        <v>54142</v>
      </c>
      <c r="B701" t="s">
        <v>24</v>
      </c>
      <c r="C701" t="s">
        <v>25</v>
      </c>
      <c r="D701">
        <v>11635</v>
      </c>
      <c r="E701">
        <v>4.1357481480000002</v>
      </c>
      <c r="F701">
        <v>4.136729002</v>
      </c>
      <c r="G701">
        <v>9.8085399999980893E-4</v>
      </c>
      <c r="H701">
        <v>0.98085399999980805</v>
      </c>
      <c r="M701">
        <v>38469</v>
      </c>
      <c r="N701" t="s">
        <v>24</v>
      </c>
      <c r="O701" t="s">
        <v>25</v>
      </c>
      <c r="P701">
        <v>10975</v>
      </c>
      <c r="Q701">
        <v>2.3023450369999998</v>
      </c>
      <c r="R701">
        <v>2.3027369979999999</v>
      </c>
      <c r="S701">
        <v>3.9196100000005098E-4</v>
      </c>
      <c r="T701">
        <v>0.39196100000005102</v>
      </c>
    </row>
    <row r="702" spans="1:20">
      <c r="A702">
        <v>57765</v>
      </c>
      <c r="B702" t="s">
        <v>24</v>
      </c>
      <c r="C702" t="s">
        <v>25</v>
      </c>
      <c r="D702">
        <v>11635</v>
      </c>
      <c r="E702">
        <v>4.9290070530000003</v>
      </c>
      <c r="F702">
        <v>4.9299919609999998</v>
      </c>
      <c r="G702">
        <v>9.8490799999950696E-4</v>
      </c>
      <c r="H702">
        <v>0.98490799999950696</v>
      </c>
      <c r="M702">
        <v>46832</v>
      </c>
      <c r="N702" t="s">
        <v>24</v>
      </c>
      <c r="O702" t="s">
        <v>25</v>
      </c>
      <c r="P702">
        <v>10777</v>
      </c>
      <c r="Q702">
        <v>3.4412100319999999</v>
      </c>
      <c r="R702">
        <v>3.4416029450000001</v>
      </c>
      <c r="S702">
        <v>3.9291300000021602E-4</v>
      </c>
      <c r="T702">
        <v>0.39291300000021601</v>
      </c>
    </row>
    <row r="703" spans="1:20">
      <c r="A703">
        <v>49513</v>
      </c>
      <c r="B703" t="s">
        <v>24</v>
      </c>
      <c r="C703" t="s">
        <v>25</v>
      </c>
      <c r="D703">
        <v>11635</v>
      </c>
      <c r="E703">
        <v>3.8954820630000002</v>
      </c>
      <c r="F703">
        <v>3.896471977</v>
      </c>
      <c r="G703">
        <v>9.8991399999981389E-4</v>
      </c>
      <c r="H703">
        <v>0.989913999999814</v>
      </c>
      <c r="M703">
        <v>46832</v>
      </c>
      <c r="N703" t="s">
        <v>24</v>
      </c>
      <c r="O703" t="s">
        <v>25</v>
      </c>
      <c r="P703">
        <v>10777</v>
      </c>
      <c r="Q703">
        <v>3.4412100319999999</v>
      </c>
      <c r="R703">
        <v>3.4416029450000001</v>
      </c>
      <c r="S703">
        <v>3.9291300000021602E-4</v>
      </c>
      <c r="T703">
        <v>0.39291300000021601</v>
      </c>
    </row>
    <row r="704" spans="1:20">
      <c r="A704">
        <v>41393</v>
      </c>
      <c r="B704" t="s">
        <v>24</v>
      </c>
      <c r="C704" t="s">
        <v>25</v>
      </c>
      <c r="D704">
        <v>10975</v>
      </c>
      <c r="E704">
        <v>4.4482440949999997</v>
      </c>
      <c r="F704">
        <v>4.4492371080000002</v>
      </c>
      <c r="G704">
        <v>9.9301300000043092E-4</v>
      </c>
      <c r="H704">
        <v>0.99301300000043102</v>
      </c>
      <c r="M704">
        <v>42065</v>
      </c>
      <c r="N704" t="s">
        <v>24</v>
      </c>
      <c r="O704" t="s">
        <v>25</v>
      </c>
      <c r="P704">
        <v>10975</v>
      </c>
      <c r="Q704">
        <v>1.8281049730000001</v>
      </c>
      <c r="R704">
        <v>1.8284978869999999</v>
      </c>
      <c r="S704">
        <v>3.92913999999855E-4</v>
      </c>
      <c r="T704">
        <v>0.39291399999985499</v>
      </c>
    </row>
    <row r="705" spans="1:20">
      <c r="A705">
        <v>58040</v>
      </c>
      <c r="B705" t="s">
        <v>24</v>
      </c>
      <c r="C705" t="s">
        <v>25</v>
      </c>
      <c r="D705">
        <v>10843</v>
      </c>
      <c r="E705">
        <v>5.3311710359999998</v>
      </c>
      <c r="F705">
        <v>5.3321640490000002</v>
      </c>
      <c r="G705">
        <v>9.9301300000043092E-4</v>
      </c>
      <c r="H705">
        <v>0.99301300000043102</v>
      </c>
      <c r="M705">
        <v>54941</v>
      </c>
      <c r="N705" t="s">
        <v>24</v>
      </c>
      <c r="O705" t="s">
        <v>25</v>
      </c>
      <c r="P705">
        <v>10777</v>
      </c>
      <c r="Q705">
        <v>4.0910739899999999</v>
      </c>
      <c r="R705">
        <v>4.0914669039999998</v>
      </c>
      <c r="S705">
        <v>3.92913999999855E-4</v>
      </c>
      <c r="T705">
        <v>0.39291399999985499</v>
      </c>
    </row>
    <row r="706" spans="1:20">
      <c r="A706">
        <v>49660</v>
      </c>
      <c r="B706" t="s">
        <v>24</v>
      </c>
      <c r="C706" t="s">
        <v>25</v>
      </c>
      <c r="D706">
        <v>11635</v>
      </c>
      <c r="E706">
        <v>4.404536963</v>
      </c>
      <c r="F706">
        <v>4.4055309300000003</v>
      </c>
      <c r="G706">
        <v>9.9396700000031692E-4</v>
      </c>
      <c r="H706">
        <v>0.99396700000031701</v>
      </c>
      <c r="M706">
        <v>54941</v>
      </c>
      <c r="N706" t="s">
        <v>24</v>
      </c>
      <c r="O706" t="s">
        <v>25</v>
      </c>
      <c r="P706">
        <v>10777</v>
      </c>
      <c r="Q706">
        <v>4.0910739899999999</v>
      </c>
      <c r="R706">
        <v>4.0914669039999998</v>
      </c>
      <c r="S706">
        <v>3.92913999999855E-4</v>
      </c>
      <c r="T706">
        <v>0.39291399999985499</v>
      </c>
    </row>
    <row r="707" spans="1:20">
      <c r="A707">
        <v>36014</v>
      </c>
      <c r="B707" t="s">
        <v>24</v>
      </c>
      <c r="C707" t="s">
        <v>25</v>
      </c>
      <c r="D707">
        <v>10843</v>
      </c>
      <c r="E707">
        <v>4.4287490839999997</v>
      </c>
      <c r="F707">
        <v>4.4297430520000001</v>
      </c>
      <c r="G707">
        <v>9.9396800000040009E-4</v>
      </c>
      <c r="H707">
        <v>0.99396800000039998</v>
      </c>
      <c r="M707">
        <v>49200</v>
      </c>
      <c r="N707" t="s">
        <v>24</v>
      </c>
      <c r="O707" t="s">
        <v>25</v>
      </c>
      <c r="P707">
        <v>10843</v>
      </c>
      <c r="Q707">
        <v>1.516247034</v>
      </c>
      <c r="R707">
        <v>1.5166399479999999</v>
      </c>
      <c r="S707">
        <v>3.92913999999855E-4</v>
      </c>
      <c r="T707">
        <v>0.39291399999985499</v>
      </c>
    </row>
    <row r="708" spans="1:20">
      <c r="A708">
        <v>34455</v>
      </c>
      <c r="B708" t="s">
        <v>24</v>
      </c>
      <c r="C708" t="s">
        <v>25</v>
      </c>
      <c r="D708">
        <v>10843</v>
      </c>
      <c r="E708">
        <v>3.7512929439999998</v>
      </c>
      <c r="F708">
        <v>3.752298117</v>
      </c>
      <c r="G708">
        <v>1.0051730000002401E-3</v>
      </c>
      <c r="H708">
        <v>1.0051730000002399</v>
      </c>
      <c r="M708">
        <v>46510</v>
      </c>
      <c r="N708" t="s">
        <v>24</v>
      </c>
      <c r="O708" t="s">
        <v>25</v>
      </c>
      <c r="P708">
        <v>10975</v>
      </c>
      <c r="Q708">
        <v>3.3106880190000001</v>
      </c>
      <c r="R708">
        <v>3.3110809329999999</v>
      </c>
      <c r="S708">
        <v>3.92913999999855E-4</v>
      </c>
      <c r="T708">
        <v>0.39291399999985499</v>
      </c>
    </row>
    <row r="709" spans="1:20">
      <c r="A709">
        <v>41852</v>
      </c>
      <c r="B709" t="s">
        <v>24</v>
      </c>
      <c r="C709" t="s">
        <v>25</v>
      </c>
      <c r="D709">
        <v>10711</v>
      </c>
      <c r="E709">
        <v>5.6320221420000003</v>
      </c>
      <c r="F709">
        <v>5.6330292220000002</v>
      </c>
      <c r="G709">
        <v>1.00707999999993E-3</v>
      </c>
      <c r="H709">
        <v>1.00707999999993</v>
      </c>
      <c r="M709">
        <v>44879</v>
      </c>
      <c r="N709" t="s">
        <v>24</v>
      </c>
      <c r="O709" t="s">
        <v>25</v>
      </c>
      <c r="P709">
        <v>10975</v>
      </c>
      <c r="Q709">
        <v>3.805696964</v>
      </c>
      <c r="R709">
        <v>3.8060898779999999</v>
      </c>
      <c r="S709">
        <v>3.92913999999855E-4</v>
      </c>
      <c r="T709">
        <v>0.39291399999985499</v>
      </c>
    </row>
    <row r="710" spans="1:20">
      <c r="A710">
        <v>53179</v>
      </c>
      <c r="B710" t="s">
        <v>24</v>
      </c>
      <c r="C710" t="s">
        <v>25</v>
      </c>
      <c r="D710">
        <v>11635</v>
      </c>
      <c r="E710">
        <v>4.7378180030000001</v>
      </c>
      <c r="F710">
        <v>4.7388260359999999</v>
      </c>
      <c r="G710">
        <v>1.00803299999974E-3</v>
      </c>
      <c r="H710">
        <v>1.0080329999997399</v>
      </c>
      <c r="M710">
        <v>57721</v>
      </c>
      <c r="N710" t="s">
        <v>24</v>
      </c>
      <c r="O710" t="s">
        <v>25</v>
      </c>
      <c r="P710">
        <v>10843</v>
      </c>
      <c r="Q710">
        <v>4.2134699820000003</v>
      </c>
      <c r="R710">
        <v>4.2138628960000002</v>
      </c>
      <c r="S710">
        <v>3.92913999999855E-4</v>
      </c>
      <c r="T710">
        <v>0.39291399999985499</v>
      </c>
    </row>
    <row r="711" spans="1:20">
      <c r="A711">
        <v>43426</v>
      </c>
      <c r="B711" t="s">
        <v>24</v>
      </c>
      <c r="C711" t="s">
        <v>25</v>
      </c>
      <c r="D711">
        <v>10711</v>
      </c>
      <c r="E711">
        <v>3.4539821150000001</v>
      </c>
      <c r="F711">
        <v>3.454992056</v>
      </c>
      <c r="G711">
        <v>1.00994099999995E-3</v>
      </c>
      <c r="H711">
        <v>1.00994099999995</v>
      </c>
      <c r="M711">
        <v>43242</v>
      </c>
      <c r="N711" t="s">
        <v>24</v>
      </c>
      <c r="O711" t="s">
        <v>25</v>
      </c>
      <c r="P711">
        <v>10777</v>
      </c>
      <c r="Q711">
        <v>2.8524210449999998</v>
      </c>
      <c r="R711">
        <v>2.8528139590000001</v>
      </c>
      <c r="S711">
        <v>3.9291400000029898E-4</v>
      </c>
      <c r="T711">
        <v>0.39291400000029902</v>
      </c>
    </row>
    <row r="712" spans="1:20">
      <c r="A712">
        <v>38954</v>
      </c>
      <c r="B712" t="s">
        <v>24</v>
      </c>
      <c r="C712" t="s">
        <v>25</v>
      </c>
      <c r="D712">
        <v>10843</v>
      </c>
      <c r="E712">
        <v>4.9549231530000002</v>
      </c>
      <c r="F712">
        <v>4.9559340479999996</v>
      </c>
      <c r="G712">
        <v>1.0108949999993999E-3</v>
      </c>
      <c r="H712">
        <v>1.0108949999993999</v>
      </c>
      <c r="M712">
        <v>49870</v>
      </c>
      <c r="N712" t="s">
        <v>24</v>
      </c>
      <c r="O712" t="s">
        <v>25</v>
      </c>
      <c r="P712">
        <v>10843</v>
      </c>
      <c r="Q712">
        <v>3.5826258659999999</v>
      </c>
      <c r="R712">
        <v>3.5830190179999999</v>
      </c>
      <c r="S712">
        <v>3.9315200000000701E-4</v>
      </c>
      <c r="T712">
        <v>0.393152000000007</v>
      </c>
    </row>
    <row r="713" spans="1:20">
      <c r="A713">
        <v>43970</v>
      </c>
      <c r="B713" t="s">
        <v>24</v>
      </c>
      <c r="C713" t="s">
        <v>25</v>
      </c>
      <c r="D713">
        <v>10711</v>
      </c>
      <c r="E713">
        <v>7.7651641370000002</v>
      </c>
      <c r="F713">
        <v>7.7661762239999996</v>
      </c>
      <c r="G713">
        <v>1.01208699999943E-3</v>
      </c>
      <c r="H713">
        <v>1.01208699999943</v>
      </c>
      <c r="M713">
        <v>49870</v>
      </c>
      <c r="N713" t="s">
        <v>24</v>
      </c>
      <c r="O713" t="s">
        <v>25</v>
      </c>
      <c r="P713">
        <v>10843</v>
      </c>
      <c r="Q713">
        <v>3.5826258659999999</v>
      </c>
      <c r="R713">
        <v>3.5830190179999999</v>
      </c>
      <c r="S713">
        <v>3.9315200000000701E-4</v>
      </c>
      <c r="T713">
        <v>0.393152000000007</v>
      </c>
    </row>
    <row r="714" spans="1:20">
      <c r="A714">
        <v>40059</v>
      </c>
      <c r="B714" t="s">
        <v>24</v>
      </c>
      <c r="C714" t="s">
        <v>25</v>
      </c>
      <c r="D714">
        <v>11635</v>
      </c>
      <c r="E714">
        <v>4.5683860779999996</v>
      </c>
      <c r="F714">
        <v>4.5693991179999998</v>
      </c>
      <c r="G714">
        <v>1.0130400000001301E-3</v>
      </c>
      <c r="H714">
        <v>1.0130400000001301</v>
      </c>
      <c r="M714">
        <v>52857</v>
      </c>
      <c r="N714" t="s">
        <v>24</v>
      </c>
      <c r="O714" t="s">
        <v>25</v>
      </c>
      <c r="P714">
        <v>10777</v>
      </c>
      <c r="Q714">
        <v>3.4258778099999998</v>
      </c>
      <c r="R714">
        <v>3.4262719150000001</v>
      </c>
      <c r="S714">
        <v>3.9410500000025501E-4</v>
      </c>
      <c r="T714">
        <v>0.394105000000255</v>
      </c>
    </row>
    <row r="715" spans="1:20">
      <c r="A715">
        <v>45956</v>
      </c>
      <c r="B715" t="s">
        <v>24</v>
      </c>
      <c r="C715" t="s">
        <v>25</v>
      </c>
      <c r="D715">
        <v>10843</v>
      </c>
      <c r="E715">
        <v>3.098160982</v>
      </c>
      <c r="F715">
        <v>3.0991740229999998</v>
      </c>
      <c r="G715">
        <v>1.01304099999977E-3</v>
      </c>
      <c r="H715">
        <v>1.01304099999977</v>
      </c>
      <c r="M715">
        <v>52857</v>
      </c>
      <c r="N715" t="s">
        <v>24</v>
      </c>
      <c r="O715" t="s">
        <v>25</v>
      </c>
      <c r="P715">
        <v>10777</v>
      </c>
      <c r="Q715">
        <v>3.4258778099999998</v>
      </c>
      <c r="R715">
        <v>3.4262719150000001</v>
      </c>
      <c r="S715">
        <v>3.9410500000025501E-4</v>
      </c>
      <c r="T715">
        <v>0.394105000000255</v>
      </c>
    </row>
    <row r="716" spans="1:20">
      <c r="A716">
        <v>48018</v>
      </c>
      <c r="B716" t="s">
        <v>24</v>
      </c>
      <c r="C716" t="s">
        <v>25</v>
      </c>
      <c r="D716">
        <v>10843</v>
      </c>
      <c r="E716">
        <v>4.4045429230000002</v>
      </c>
      <c r="F716">
        <v>4.4055559640000004</v>
      </c>
      <c r="G716">
        <v>1.01304100000021E-3</v>
      </c>
      <c r="H716">
        <v>1.0130410000002099</v>
      </c>
      <c r="M716">
        <v>57352</v>
      </c>
      <c r="N716" t="s">
        <v>24</v>
      </c>
      <c r="O716" t="s">
        <v>25</v>
      </c>
      <c r="P716">
        <v>10843</v>
      </c>
      <c r="Q716">
        <v>0.61693692200000005</v>
      </c>
      <c r="R716">
        <v>0.61733102799999995</v>
      </c>
      <c r="S716">
        <v>3.9410599999989399E-4</v>
      </c>
      <c r="T716">
        <v>0.39410599999989399</v>
      </c>
    </row>
    <row r="717" spans="1:20">
      <c r="A717">
        <v>35136</v>
      </c>
      <c r="B717" t="s">
        <v>24</v>
      </c>
      <c r="C717" t="s">
        <v>25</v>
      </c>
      <c r="D717">
        <v>10843</v>
      </c>
      <c r="E717">
        <v>5.001569033</v>
      </c>
      <c r="F717">
        <v>5.0025842190000001</v>
      </c>
      <c r="G717">
        <v>1.01518600000005E-3</v>
      </c>
      <c r="H717">
        <v>1.0151860000000501</v>
      </c>
      <c r="M717">
        <v>42707</v>
      </c>
      <c r="N717" t="s">
        <v>24</v>
      </c>
      <c r="O717" t="s">
        <v>25</v>
      </c>
      <c r="P717">
        <v>10777</v>
      </c>
      <c r="Q717">
        <v>3.607689857</v>
      </c>
      <c r="R717">
        <v>3.6080839629999999</v>
      </c>
      <c r="S717">
        <v>3.9410599999989399E-4</v>
      </c>
      <c r="T717">
        <v>0.39410599999989399</v>
      </c>
    </row>
    <row r="718" spans="1:20">
      <c r="A718">
        <v>44607</v>
      </c>
      <c r="B718" t="s">
        <v>24</v>
      </c>
      <c r="C718" t="s">
        <v>25</v>
      </c>
      <c r="D718">
        <v>10843</v>
      </c>
      <c r="E718">
        <v>2.965481043</v>
      </c>
      <c r="F718">
        <v>2.9664969440000002</v>
      </c>
      <c r="G718">
        <v>1.0159010000001501E-3</v>
      </c>
      <c r="H718">
        <v>1.01590100000015</v>
      </c>
      <c r="M718">
        <v>42707</v>
      </c>
      <c r="N718" t="s">
        <v>24</v>
      </c>
      <c r="O718" t="s">
        <v>25</v>
      </c>
      <c r="P718">
        <v>10777</v>
      </c>
      <c r="Q718">
        <v>3.607689857</v>
      </c>
      <c r="R718">
        <v>3.6080839629999999</v>
      </c>
      <c r="S718">
        <v>3.9410599999989399E-4</v>
      </c>
      <c r="T718">
        <v>0.39410599999989399</v>
      </c>
    </row>
    <row r="719" spans="1:20">
      <c r="A719">
        <v>42939</v>
      </c>
      <c r="B719" t="s">
        <v>24</v>
      </c>
      <c r="C719" t="s">
        <v>25</v>
      </c>
      <c r="D719">
        <v>11635</v>
      </c>
      <c r="E719">
        <v>3.8836641310000002</v>
      </c>
      <c r="F719">
        <v>3.884680033</v>
      </c>
      <c r="G719">
        <v>1.01590199999979E-3</v>
      </c>
      <c r="H719">
        <v>1.01590199999979</v>
      </c>
      <c r="M719">
        <v>44821</v>
      </c>
      <c r="N719" t="s">
        <v>24</v>
      </c>
      <c r="O719" t="s">
        <v>25</v>
      </c>
      <c r="P719">
        <v>10843</v>
      </c>
      <c r="Q719">
        <v>0.97576689699999997</v>
      </c>
      <c r="R719">
        <v>0.97616100299999997</v>
      </c>
      <c r="S719">
        <v>3.9410600000000501E-4</v>
      </c>
      <c r="T719">
        <v>0.39410600000000501</v>
      </c>
    </row>
    <row r="720" spans="1:20">
      <c r="A720">
        <v>36840</v>
      </c>
      <c r="B720" t="s">
        <v>24</v>
      </c>
      <c r="C720" t="s">
        <v>25</v>
      </c>
      <c r="D720">
        <v>11635</v>
      </c>
      <c r="E720">
        <v>4.3373670579999999</v>
      </c>
      <c r="F720">
        <v>4.3383851050000004</v>
      </c>
      <c r="G720">
        <v>1.01804700000052E-3</v>
      </c>
      <c r="H720">
        <v>1.01804700000052</v>
      </c>
      <c r="M720">
        <v>55071</v>
      </c>
      <c r="N720" t="s">
        <v>24</v>
      </c>
      <c r="O720" t="s">
        <v>25</v>
      </c>
      <c r="P720">
        <v>10777</v>
      </c>
      <c r="Q720">
        <v>4.0691938399999996</v>
      </c>
      <c r="R720">
        <v>4.0695879460000004</v>
      </c>
      <c r="S720">
        <v>3.9410600000078201E-4</v>
      </c>
      <c r="T720">
        <v>0.394106000000782</v>
      </c>
    </row>
    <row r="721" spans="1:20">
      <c r="A721">
        <v>35521</v>
      </c>
      <c r="B721" t="s">
        <v>24</v>
      </c>
      <c r="C721" t="s">
        <v>25</v>
      </c>
      <c r="D721">
        <v>10843</v>
      </c>
      <c r="E721">
        <v>3.450492144</v>
      </c>
      <c r="F721">
        <v>3.4515120979999998</v>
      </c>
      <c r="G721">
        <v>1.01995399999976E-3</v>
      </c>
      <c r="H721">
        <v>1.01995399999976</v>
      </c>
      <c r="M721">
        <v>55071</v>
      </c>
      <c r="N721" t="s">
        <v>24</v>
      </c>
      <c r="O721" t="s">
        <v>25</v>
      </c>
      <c r="P721">
        <v>10777</v>
      </c>
      <c r="Q721">
        <v>4.0691938399999996</v>
      </c>
      <c r="R721">
        <v>4.0695879460000004</v>
      </c>
      <c r="S721">
        <v>3.9410600000078201E-4</v>
      </c>
      <c r="T721">
        <v>0.394106000000782</v>
      </c>
    </row>
    <row r="722" spans="1:20">
      <c r="A722">
        <v>39882</v>
      </c>
      <c r="B722" t="s">
        <v>24</v>
      </c>
      <c r="C722" t="s">
        <v>25</v>
      </c>
      <c r="D722">
        <v>10843</v>
      </c>
      <c r="E722">
        <v>3.9087040420000001</v>
      </c>
      <c r="F722">
        <v>3.909723997</v>
      </c>
      <c r="G722">
        <v>1.0199549999998501E-3</v>
      </c>
      <c r="H722">
        <v>1.0199549999998501</v>
      </c>
      <c r="M722">
        <v>45869</v>
      </c>
      <c r="N722" t="s">
        <v>24</v>
      </c>
      <c r="O722" t="s">
        <v>25</v>
      </c>
      <c r="P722">
        <v>10909</v>
      </c>
      <c r="Q722">
        <v>1.993499994</v>
      </c>
      <c r="R722">
        <v>1.993894815</v>
      </c>
      <c r="S722">
        <v>3.94820999999989E-4</v>
      </c>
      <c r="T722">
        <v>0.39482099999998899</v>
      </c>
    </row>
    <row r="723" spans="1:20">
      <c r="A723">
        <v>39508</v>
      </c>
      <c r="B723" t="s">
        <v>24</v>
      </c>
      <c r="C723" t="s">
        <v>25</v>
      </c>
      <c r="D723">
        <v>10843</v>
      </c>
      <c r="E723">
        <v>8.0660800930000001</v>
      </c>
      <c r="F723">
        <v>8.0671010019999994</v>
      </c>
      <c r="G723">
        <v>1.02090899999929E-3</v>
      </c>
      <c r="H723">
        <v>1.02090899999929</v>
      </c>
      <c r="M723">
        <v>59471</v>
      </c>
      <c r="N723" t="s">
        <v>24</v>
      </c>
      <c r="O723" t="s">
        <v>25</v>
      </c>
      <c r="P723">
        <v>10777</v>
      </c>
      <c r="Q723">
        <v>3.2218730450000002</v>
      </c>
      <c r="R723">
        <v>3.2222678660000001</v>
      </c>
      <c r="S723">
        <v>3.94820999999989E-4</v>
      </c>
      <c r="T723">
        <v>0.39482099999998899</v>
      </c>
    </row>
    <row r="724" spans="1:20">
      <c r="A724">
        <v>45048</v>
      </c>
      <c r="B724" t="s">
        <v>24</v>
      </c>
      <c r="C724" t="s">
        <v>25</v>
      </c>
      <c r="D724">
        <v>11635</v>
      </c>
      <c r="E724">
        <v>4.4368200299999998</v>
      </c>
      <c r="F724">
        <v>4.4378430839999998</v>
      </c>
      <c r="G724">
        <v>1.02305400000002E-3</v>
      </c>
      <c r="H724">
        <v>1.0230540000000199</v>
      </c>
      <c r="M724">
        <v>46728</v>
      </c>
      <c r="N724" t="s">
        <v>24</v>
      </c>
      <c r="O724" t="s">
        <v>25</v>
      </c>
      <c r="P724">
        <v>10843</v>
      </c>
      <c r="Q724">
        <v>3.3312799929999999</v>
      </c>
      <c r="R724">
        <v>3.3316748139999999</v>
      </c>
      <c r="S724">
        <v>3.94820999999989E-4</v>
      </c>
      <c r="T724">
        <v>0.39482099999998899</v>
      </c>
    </row>
    <row r="725" spans="1:20">
      <c r="A725">
        <v>55452</v>
      </c>
      <c r="B725" t="s">
        <v>24</v>
      </c>
      <c r="C725" t="s">
        <v>25</v>
      </c>
      <c r="D725">
        <v>10843</v>
      </c>
      <c r="E725">
        <v>3.1496341229999998</v>
      </c>
      <c r="F725">
        <v>3.1506609920000002</v>
      </c>
      <c r="G725">
        <v>1.0268690000003701E-3</v>
      </c>
      <c r="H725">
        <v>1.02686900000037</v>
      </c>
      <c r="M725">
        <v>59471</v>
      </c>
      <c r="N725" t="s">
        <v>24</v>
      </c>
      <c r="O725" t="s">
        <v>25</v>
      </c>
      <c r="P725">
        <v>10777</v>
      </c>
      <c r="Q725">
        <v>3.2218730450000002</v>
      </c>
      <c r="R725">
        <v>3.2222678660000001</v>
      </c>
      <c r="S725">
        <v>3.94820999999989E-4</v>
      </c>
      <c r="T725">
        <v>0.39482099999998899</v>
      </c>
    </row>
    <row r="726" spans="1:20">
      <c r="A726">
        <v>41610</v>
      </c>
      <c r="B726" t="s">
        <v>24</v>
      </c>
      <c r="C726" t="s">
        <v>25</v>
      </c>
      <c r="D726">
        <v>11635</v>
      </c>
      <c r="E726">
        <v>4.7056410309999999</v>
      </c>
      <c r="F726">
        <v>4.7066719529999999</v>
      </c>
      <c r="G726">
        <v>1.0309219999999799E-3</v>
      </c>
      <c r="H726">
        <v>1.0309219999999799</v>
      </c>
      <c r="M726">
        <v>46728</v>
      </c>
      <c r="N726" t="s">
        <v>24</v>
      </c>
      <c r="O726" t="s">
        <v>25</v>
      </c>
      <c r="P726">
        <v>10843</v>
      </c>
      <c r="Q726">
        <v>3.3312799929999999</v>
      </c>
      <c r="R726">
        <v>3.3316748139999999</v>
      </c>
      <c r="S726">
        <v>3.94820999999989E-4</v>
      </c>
      <c r="T726">
        <v>0.39482099999998899</v>
      </c>
    </row>
    <row r="727" spans="1:20">
      <c r="A727">
        <v>59860</v>
      </c>
      <c r="B727" t="s">
        <v>24</v>
      </c>
      <c r="C727" t="s">
        <v>25</v>
      </c>
      <c r="D727">
        <v>10843</v>
      </c>
      <c r="E727">
        <v>3.4184999469999999</v>
      </c>
      <c r="F727">
        <v>3.4195311070000001</v>
      </c>
      <c r="G727">
        <v>1.03116000000014E-3</v>
      </c>
      <c r="H727">
        <v>1.03116000000014</v>
      </c>
      <c r="M727">
        <v>40083</v>
      </c>
      <c r="N727" t="s">
        <v>24</v>
      </c>
      <c r="O727" t="s">
        <v>25</v>
      </c>
      <c r="P727">
        <v>11041</v>
      </c>
      <c r="Q727">
        <v>2.3915848730000002</v>
      </c>
      <c r="R727">
        <v>2.391979933</v>
      </c>
      <c r="S727">
        <v>3.9505999999977999E-4</v>
      </c>
      <c r="T727">
        <v>0.39505999999977998</v>
      </c>
    </row>
    <row r="728" spans="1:20">
      <c r="A728">
        <v>36276</v>
      </c>
      <c r="B728" t="s">
        <v>24</v>
      </c>
      <c r="C728" t="s">
        <v>25</v>
      </c>
      <c r="D728">
        <v>10843</v>
      </c>
      <c r="E728">
        <v>7.6601431370000004</v>
      </c>
      <c r="F728">
        <v>7.6611750130000003</v>
      </c>
      <c r="G728">
        <v>1.03187599999987E-3</v>
      </c>
      <c r="H728">
        <v>1.0318759999998699</v>
      </c>
      <c r="M728">
        <v>36021</v>
      </c>
      <c r="N728" t="s">
        <v>24</v>
      </c>
      <c r="O728" t="s">
        <v>25</v>
      </c>
      <c r="P728">
        <v>10975</v>
      </c>
      <c r="Q728">
        <v>3.0767679210000001</v>
      </c>
      <c r="R728">
        <v>3.0771629809999999</v>
      </c>
      <c r="S728">
        <v>3.9505999999977999E-4</v>
      </c>
      <c r="T728">
        <v>0.39505999999977998</v>
      </c>
    </row>
    <row r="729" spans="1:20">
      <c r="A729">
        <v>48406</v>
      </c>
      <c r="B729" t="s">
        <v>24</v>
      </c>
      <c r="C729" t="s">
        <v>25</v>
      </c>
      <c r="D729">
        <v>11569</v>
      </c>
      <c r="E729">
        <v>4.9736459259999997</v>
      </c>
      <c r="F729">
        <v>4.9746789930000004</v>
      </c>
      <c r="G729">
        <v>1.0330670000007201E-3</v>
      </c>
      <c r="H729">
        <v>1.03306700000072</v>
      </c>
      <c r="M729">
        <v>50913</v>
      </c>
      <c r="N729" t="s">
        <v>24</v>
      </c>
      <c r="O729" t="s">
        <v>25</v>
      </c>
      <c r="P729">
        <v>10843</v>
      </c>
      <c r="Q729">
        <v>3.5936629770000001</v>
      </c>
      <c r="R729">
        <v>3.5940580369999999</v>
      </c>
      <c r="S729">
        <v>3.9505999999977999E-4</v>
      </c>
      <c r="T729">
        <v>0.39505999999977998</v>
      </c>
    </row>
    <row r="730" spans="1:20">
      <c r="A730">
        <v>45447</v>
      </c>
      <c r="B730" t="s">
        <v>24</v>
      </c>
      <c r="C730" t="s">
        <v>25</v>
      </c>
      <c r="D730">
        <v>10843</v>
      </c>
      <c r="E730">
        <v>4.6875841620000003</v>
      </c>
      <c r="F730">
        <v>4.6886200899999997</v>
      </c>
      <c r="G730">
        <v>1.0359279999994E-3</v>
      </c>
      <c r="H730">
        <v>1.0359279999994</v>
      </c>
      <c r="M730">
        <v>40083</v>
      </c>
      <c r="N730" t="s">
        <v>24</v>
      </c>
      <c r="O730" t="s">
        <v>25</v>
      </c>
      <c r="P730">
        <v>11041</v>
      </c>
      <c r="Q730">
        <v>2.3915848730000002</v>
      </c>
      <c r="R730">
        <v>2.391979933</v>
      </c>
      <c r="S730">
        <v>3.9505999999977999E-4</v>
      </c>
      <c r="T730">
        <v>0.39505999999977998</v>
      </c>
    </row>
    <row r="731" spans="1:20">
      <c r="A731">
        <v>38590</v>
      </c>
      <c r="B731" t="s">
        <v>24</v>
      </c>
      <c r="C731" t="s">
        <v>25</v>
      </c>
      <c r="D731">
        <v>10711</v>
      </c>
      <c r="E731">
        <v>4.353119135</v>
      </c>
      <c r="F731">
        <v>4.354157925</v>
      </c>
      <c r="G731">
        <v>1.0387899999999501E-3</v>
      </c>
      <c r="H731">
        <v>1.0387899999999499</v>
      </c>
      <c r="M731">
        <v>36021</v>
      </c>
      <c r="N731" t="s">
        <v>24</v>
      </c>
      <c r="O731" t="s">
        <v>25</v>
      </c>
      <c r="P731">
        <v>10975</v>
      </c>
      <c r="Q731">
        <v>3.0767679210000001</v>
      </c>
      <c r="R731">
        <v>3.0771629809999999</v>
      </c>
      <c r="S731">
        <v>3.9505999999977999E-4</v>
      </c>
      <c r="T731">
        <v>0.39505999999977998</v>
      </c>
    </row>
    <row r="732" spans="1:20">
      <c r="A732">
        <v>33366</v>
      </c>
      <c r="B732" t="s">
        <v>24</v>
      </c>
      <c r="C732" t="s">
        <v>25</v>
      </c>
      <c r="D732">
        <v>10843</v>
      </c>
      <c r="E732">
        <v>3.492413998</v>
      </c>
      <c r="F732">
        <v>3.4934530260000001</v>
      </c>
      <c r="G732">
        <v>1.0390280000001E-3</v>
      </c>
      <c r="H732">
        <v>1.0390280000001</v>
      </c>
      <c r="M732">
        <v>50913</v>
      </c>
      <c r="N732" t="s">
        <v>24</v>
      </c>
      <c r="O732" t="s">
        <v>25</v>
      </c>
      <c r="P732">
        <v>10843</v>
      </c>
      <c r="Q732">
        <v>3.5936629770000001</v>
      </c>
      <c r="R732">
        <v>3.5940580369999999</v>
      </c>
      <c r="S732">
        <v>3.9505999999977999E-4</v>
      </c>
      <c r="T732">
        <v>0.39505999999977998</v>
      </c>
    </row>
    <row r="733" spans="1:20">
      <c r="A733">
        <v>47462</v>
      </c>
      <c r="B733" t="s">
        <v>24</v>
      </c>
      <c r="C733" t="s">
        <v>25</v>
      </c>
      <c r="D733">
        <v>11635</v>
      </c>
      <c r="E733">
        <v>3.9300470349999999</v>
      </c>
      <c r="F733">
        <v>3.931088924</v>
      </c>
      <c r="G733">
        <v>1.04188900000012E-3</v>
      </c>
      <c r="H733">
        <v>1.04188900000012</v>
      </c>
      <c r="M733">
        <v>34348</v>
      </c>
      <c r="N733" t="s">
        <v>24</v>
      </c>
      <c r="O733" t="s">
        <v>25</v>
      </c>
      <c r="P733">
        <v>10909</v>
      </c>
      <c r="Q733">
        <v>2.2321629519999999</v>
      </c>
      <c r="R733">
        <v>2.2325580120000001</v>
      </c>
      <c r="S733">
        <v>3.9506000000022403E-4</v>
      </c>
      <c r="T733">
        <v>0.39506000000022401</v>
      </c>
    </row>
    <row r="734" spans="1:20">
      <c r="A734">
        <v>40842</v>
      </c>
      <c r="B734" t="s">
        <v>24</v>
      </c>
      <c r="C734" t="s">
        <v>25</v>
      </c>
      <c r="D734">
        <v>10711</v>
      </c>
      <c r="E734">
        <v>4.0522191520000002</v>
      </c>
      <c r="F734">
        <v>4.0532610419999999</v>
      </c>
      <c r="G734">
        <v>1.0418899999997599E-3</v>
      </c>
      <c r="H734">
        <v>1.04188999999976</v>
      </c>
      <c r="M734">
        <v>39375</v>
      </c>
      <c r="N734" t="s">
        <v>24</v>
      </c>
      <c r="O734" t="s">
        <v>25</v>
      </c>
      <c r="P734">
        <v>10975</v>
      </c>
      <c r="Q734">
        <v>2.1286869049999999</v>
      </c>
      <c r="R734">
        <v>2.1290829179999999</v>
      </c>
      <c r="S734">
        <v>3.9601300000002799E-4</v>
      </c>
      <c r="T734">
        <v>0.39601300000002798</v>
      </c>
    </row>
    <row r="735" spans="1:20">
      <c r="A735">
        <v>48435</v>
      </c>
      <c r="B735" t="s">
        <v>24</v>
      </c>
      <c r="C735" t="s">
        <v>25</v>
      </c>
      <c r="D735">
        <v>10711</v>
      </c>
      <c r="E735">
        <v>8.207260132</v>
      </c>
      <c r="F735">
        <v>8.2083041669999997</v>
      </c>
      <c r="G735">
        <v>1.0440349999996099E-3</v>
      </c>
      <c r="H735">
        <v>1.0440349999996099</v>
      </c>
      <c r="M735">
        <v>39375</v>
      </c>
      <c r="N735" t="s">
        <v>24</v>
      </c>
      <c r="O735" t="s">
        <v>25</v>
      </c>
      <c r="P735">
        <v>10975</v>
      </c>
      <c r="Q735">
        <v>2.1286869049999999</v>
      </c>
      <c r="R735">
        <v>2.1290829179999999</v>
      </c>
      <c r="S735">
        <v>3.9601300000002799E-4</v>
      </c>
      <c r="T735">
        <v>0.39601300000002798</v>
      </c>
    </row>
    <row r="736" spans="1:20">
      <c r="A736">
        <v>46433</v>
      </c>
      <c r="B736" t="s">
        <v>24</v>
      </c>
      <c r="C736" t="s">
        <v>25</v>
      </c>
      <c r="D736">
        <v>10711</v>
      </c>
      <c r="E736">
        <v>4.7296991349999997</v>
      </c>
      <c r="F736">
        <v>4.730761051</v>
      </c>
      <c r="G736">
        <v>1.06191600000027E-3</v>
      </c>
      <c r="H736">
        <v>1.0619160000002701</v>
      </c>
      <c r="M736">
        <v>44755</v>
      </c>
      <c r="N736" t="s">
        <v>24</v>
      </c>
      <c r="O736" t="s">
        <v>25</v>
      </c>
      <c r="P736">
        <v>10975</v>
      </c>
      <c r="Q736">
        <v>1.2491428849999999</v>
      </c>
      <c r="R736">
        <v>1.249538898</v>
      </c>
      <c r="S736">
        <v>3.9601300000002799E-4</v>
      </c>
      <c r="T736">
        <v>0.39601300000002798</v>
      </c>
    </row>
    <row r="737" spans="1:20">
      <c r="A737">
        <v>53880</v>
      </c>
      <c r="B737" t="s">
        <v>24</v>
      </c>
      <c r="C737" t="s">
        <v>25</v>
      </c>
      <c r="D737">
        <v>11635</v>
      </c>
      <c r="E737">
        <v>4.4045829769999996</v>
      </c>
      <c r="F737">
        <v>4.405653</v>
      </c>
      <c r="G737">
        <v>1.0700230000004699E-3</v>
      </c>
      <c r="H737">
        <v>1.07002300000047</v>
      </c>
      <c r="M737">
        <v>55539</v>
      </c>
      <c r="N737" t="s">
        <v>24</v>
      </c>
      <c r="O737" t="s">
        <v>25</v>
      </c>
      <c r="P737">
        <v>10975</v>
      </c>
      <c r="Q737">
        <v>2.751317024</v>
      </c>
      <c r="R737">
        <v>2.751713037</v>
      </c>
      <c r="S737">
        <v>3.9601300000002799E-4</v>
      </c>
      <c r="T737">
        <v>0.39601300000002798</v>
      </c>
    </row>
    <row r="738" spans="1:20">
      <c r="A738">
        <v>56746</v>
      </c>
      <c r="B738" t="s">
        <v>24</v>
      </c>
      <c r="C738" t="s">
        <v>25</v>
      </c>
      <c r="D738">
        <v>11635</v>
      </c>
      <c r="E738">
        <v>4.2358050350000003</v>
      </c>
      <c r="F738">
        <v>4.2368810180000001</v>
      </c>
      <c r="G738">
        <v>1.0759829999997801E-3</v>
      </c>
      <c r="H738">
        <v>1.0759829999997801</v>
      </c>
      <c r="M738">
        <v>48318</v>
      </c>
      <c r="N738" t="s">
        <v>24</v>
      </c>
      <c r="O738" t="s">
        <v>25</v>
      </c>
      <c r="P738">
        <v>10909</v>
      </c>
      <c r="Q738">
        <v>2.0202519890000001</v>
      </c>
      <c r="R738">
        <v>2.0206480029999998</v>
      </c>
      <c r="S738">
        <v>3.9601399999966702E-4</v>
      </c>
      <c r="T738">
        <v>0.39601399999966702</v>
      </c>
    </row>
    <row r="739" spans="1:20">
      <c r="A739">
        <v>52374</v>
      </c>
      <c r="B739" t="s">
        <v>24</v>
      </c>
      <c r="C739" t="s">
        <v>25</v>
      </c>
      <c r="D739">
        <v>11635</v>
      </c>
      <c r="E739">
        <v>5.5310640339999999</v>
      </c>
      <c r="F739">
        <v>5.5321459769999999</v>
      </c>
      <c r="G739">
        <v>1.08194299999997E-3</v>
      </c>
      <c r="H739">
        <v>1.0819429999999699</v>
      </c>
      <c r="M739">
        <v>57685</v>
      </c>
      <c r="N739" t="s">
        <v>24</v>
      </c>
      <c r="O739" t="s">
        <v>25</v>
      </c>
      <c r="P739">
        <v>10777</v>
      </c>
      <c r="Q739">
        <v>3.2822868820000002</v>
      </c>
      <c r="R739">
        <v>3.2826828959999999</v>
      </c>
      <c r="S739">
        <v>3.9601399999966702E-4</v>
      </c>
      <c r="T739">
        <v>0.39601399999966702</v>
      </c>
    </row>
    <row r="740" spans="1:20">
      <c r="A740">
        <v>48891</v>
      </c>
      <c r="B740" t="s">
        <v>24</v>
      </c>
      <c r="C740" t="s">
        <v>25</v>
      </c>
      <c r="D740">
        <v>10975</v>
      </c>
      <c r="E740">
        <v>2.8485379220000002</v>
      </c>
      <c r="F740">
        <v>2.849620104</v>
      </c>
      <c r="G740">
        <v>1.0821820000002E-3</v>
      </c>
      <c r="H740">
        <v>1.0821820000002</v>
      </c>
      <c r="M740">
        <v>57685</v>
      </c>
      <c r="N740" t="s">
        <v>24</v>
      </c>
      <c r="O740" t="s">
        <v>25</v>
      </c>
      <c r="P740">
        <v>10777</v>
      </c>
      <c r="Q740">
        <v>3.2822868820000002</v>
      </c>
      <c r="R740">
        <v>3.2826828959999999</v>
      </c>
      <c r="S740">
        <v>3.9601399999966702E-4</v>
      </c>
      <c r="T740">
        <v>0.39601399999966702</v>
      </c>
    </row>
    <row r="741" spans="1:20">
      <c r="A741">
        <v>48818</v>
      </c>
      <c r="B741" t="s">
        <v>24</v>
      </c>
      <c r="C741" t="s">
        <v>25</v>
      </c>
      <c r="D741">
        <v>11635</v>
      </c>
      <c r="E741">
        <v>4.3611791130000004</v>
      </c>
      <c r="F741">
        <v>4.362263918</v>
      </c>
      <c r="G741">
        <v>1.08480499999963E-3</v>
      </c>
      <c r="H741">
        <v>1.0848049999996301</v>
      </c>
      <c r="M741">
        <v>52418</v>
      </c>
      <c r="N741" t="s">
        <v>24</v>
      </c>
      <c r="O741" t="s">
        <v>25</v>
      </c>
      <c r="P741">
        <v>10975</v>
      </c>
      <c r="Q741">
        <v>0.28334403000000002</v>
      </c>
      <c r="R741">
        <v>0.28374004400000002</v>
      </c>
      <c r="S741">
        <v>3.9601399999999998E-4</v>
      </c>
      <c r="T741">
        <v>0.39601399999999998</v>
      </c>
    </row>
    <row r="742" spans="1:20">
      <c r="A742">
        <v>56497</v>
      </c>
      <c r="B742" t="s">
        <v>24</v>
      </c>
      <c r="C742" t="s">
        <v>25</v>
      </c>
      <c r="D742">
        <v>11635</v>
      </c>
      <c r="E742">
        <v>4.5684149270000001</v>
      </c>
      <c r="F742">
        <v>4.5695071220000001</v>
      </c>
      <c r="G742">
        <v>1.09219500000001E-3</v>
      </c>
      <c r="H742">
        <v>1.09219500000001</v>
      </c>
      <c r="M742">
        <v>51507</v>
      </c>
      <c r="N742" t="s">
        <v>24</v>
      </c>
      <c r="O742" t="s">
        <v>25</v>
      </c>
      <c r="P742">
        <v>10843</v>
      </c>
      <c r="Q742">
        <v>1.81672883</v>
      </c>
      <c r="R742">
        <v>1.8171248440000001</v>
      </c>
      <c r="S742">
        <v>3.96014000000111E-4</v>
      </c>
      <c r="T742">
        <v>0.396014000000111</v>
      </c>
    </row>
    <row r="743" spans="1:20">
      <c r="A743">
        <v>39843</v>
      </c>
      <c r="B743" t="s">
        <v>24</v>
      </c>
      <c r="C743" t="s">
        <v>25</v>
      </c>
      <c r="D743">
        <v>10843</v>
      </c>
      <c r="E743">
        <v>8.3378260139999991</v>
      </c>
      <c r="F743">
        <v>8.3389291760000006</v>
      </c>
      <c r="G743">
        <v>1.1031620000014799E-3</v>
      </c>
      <c r="H743">
        <v>1.1031620000014799</v>
      </c>
      <c r="M743">
        <v>60118</v>
      </c>
      <c r="N743" t="s">
        <v>24</v>
      </c>
      <c r="O743" t="s">
        <v>25</v>
      </c>
      <c r="P743">
        <v>10843</v>
      </c>
      <c r="Q743">
        <v>4.0265738960000004</v>
      </c>
      <c r="R743">
        <v>4.0269708629999998</v>
      </c>
      <c r="S743">
        <v>3.9696699999947001E-4</v>
      </c>
      <c r="T743">
        <v>0.39696699999946999</v>
      </c>
    </row>
    <row r="744" spans="1:20">
      <c r="A744">
        <v>33754</v>
      </c>
      <c r="B744" t="s">
        <v>24</v>
      </c>
      <c r="C744" t="s">
        <v>25</v>
      </c>
      <c r="D744">
        <v>11635</v>
      </c>
      <c r="E744">
        <v>4.1669261459999998</v>
      </c>
      <c r="F744">
        <v>4.1680490969999999</v>
      </c>
      <c r="G744">
        <v>1.1229510000001399E-3</v>
      </c>
      <c r="H744">
        <v>1.1229510000001399</v>
      </c>
      <c r="M744">
        <v>60118</v>
      </c>
      <c r="N744" t="s">
        <v>24</v>
      </c>
      <c r="O744" t="s">
        <v>25</v>
      </c>
      <c r="P744">
        <v>10843</v>
      </c>
      <c r="Q744">
        <v>4.0265738960000004</v>
      </c>
      <c r="R744">
        <v>4.0269708629999998</v>
      </c>
      <c r="S744">
        <v>3.9696699999947001E-4</v>
      </c>
      <c r="T744">
        <v>0.39696699999946999</v>
      </c>
    </row>
    <row r="745" spans="1:20">
      <c r="A745">
        <v>60792</v>
      </c>
      <c r="B745" t="s">
        <v>24</v>
      </c>
      <c r="C745" t="s">
        <v>25</v>
      </c>
      <c r="D745">
        <v>11635</v>
      </c>
      <c r="E745">
        <v>5.0065379139999999</v>
      </c>
      <c r="F745">
        <v>5.0076620580000002</v>
      </c>
      <c r="G745">
        <v>1.1241440000002701E-3</v>
      </c>
      <c r="H745">
        <v>1.12414400000027</v>
      </c>
      <c r="M745">
        <v>40779</v>
      </c>
      <c r="N745" t="s">
        <v>24</v>
      </c>
      <c r="O745" t="s">
        <v>25</v>
      </c>
      <c r="P745">
        <v>10843</v>
      </c>
      <c r="Q745">
        <v>3.522217989</v>
      </c>
      <c r="R745">
        <v>3.522614956</v>
      </c>
      <c r="S745">
        <v>3.9696699999991399E-4</v>
      </c>
      <c r="T745">
        <v>0.39696699999991403</v>
      </c>
    </row>
    <row r="746" spans="1:20">
      <c r="A746">
        <v>50707</v>
      </c>
      <c r="B746" t="s">
        <v>24</v>
      </c>
      <c r="C746" t="s">
        <v>25</v>
      </c>
      <c r="D746">
        <v>11569</v>
      </c>
      <c r="E746">
        <v>4.9161999229999997</v>
      </c>
      <c r="F746">
        <v>4.9173250199999998</v>
      </c>
      <c r="G746">
        <v>1.1250970000000701E-3</v>
      </c>
      <c r="H746">
        <v>1.12509700000007</v>
      </c>
      <c r="M746">
        <v>40779</v>
      </c>
      <c r="N746" t="s">
        <v>24</v>
      </c>
      <c r="O746" t="s">
        <v>25</v>
      </c>
      <c r="P746">
        <v>10843</v>
      </c>
      <c r="Q746">
        <v>3.522217989</v>
      </c>
      <c r="R746">
        <v>3.522614956</v>
      </c>
      <c r="S746">
        <v>3.9696699999991399E-4</v>
      </c>
      <c r="T746">
        <v>0.39696699999991403</v>
      </c>
    </row>
    <row r="747" spans="1:20">
      <c r="A747">
        <v>47912</v>
      </c>
      <c r="B747" t="s">
        <v>24</v>
      </c>
      <c r="C747" t="s">
        <v>25</v>
      </c>
      <c r="D747">
        <v>11635</v>
      </c>
      <c r="E747">
        <v>3.58228898</v>
      </c>
      <c r="F747">
        <v>3.5834369659999998</v>
      </c>
      <c r="G747">
        <v>1.14798599999987E-3</v>
      </c>
      <c r="H747">
        <v>1.1479859999998701</v>
      </c>
      <c r="M747">
        <v>55120</v>
      </c>
      <c r="N747" t="s">
        <v>24</v>
      </c>
      <c r="O747" t="s">
        <v>25</v>
      </c>
      <c r="P747">
        <v>10975</v>
      </c>
      <c r="Q747">
        <v>0.304580927</v>
      </c>
      <c r="R747">
        <v>0.30497789400000003</v>
      </c>
      <c r="S747">
        <v>3.9696700000002501E-4</v>
      </c>
      <c r="T747">
        <v>0.39696700000002499</v>
      </c>
    </row>
    <row r="748" spans="1:20">
      <c r="A748">
        <v>56853</v>
      </c>
      <c r="B748" t="s">
        <v>24</v>
      </c>
      <c r="C748" t="s">
        <v>25</v>
      </c>
      <c r="D748">
        <v>10843</v>
      </c>
      <c r="E748">
        <v>5.0503361230000001</v>
      </c>
      <c r="F748">
        <v>5.0515661239999998</v>
      </c>
      <c r="G748">
        <v>1.2300009999997E-3</v>
      </c>
      <c r="H748">
        <v>1.2300009999996999</v>
      </c>
      <c r="M748">
        <v>41373</v>
      </c>
      <c r="N748" t="s">
        <v>24</v>
      </c>
      <c r="O748" t="s">
        <v>25</v>
      </c>
      <c r="P748">
        <v>10843</v>
      </c>
      <c r="Q748">
        <v>0.92620396599999999</v>
      </c>
      <c r="R748">
        <v>0.92660093300000002</v>
      </c>
      <c r="S748">
        <v>3.9696700000002501E-4</v>
      </c>
      <c r="T748">
        <v>0.39696700000002499</v>
      </c>
    </row>
    <row r="749" spans="1:20">
      <c r="A749">
        <v>50054</v>
      </c>
      <c r="B749" t="s">
        <v>24</v>
      </c>
      <c r="C749" t="s">
        <v>25</v>
      </c>
      <c r="D749">
        <v>11635</v>
      </c>
      <c r="E749">
        <v>5.4391939640000002</v>
      </c>
      <c r="F749">
        <v>5.4404821400000003</v>
      </c>
      <c r="G749">
        <v>1.28817600000008E-3</v>
      </c>
      <c r="H749">
        <v>1.2881760000000799</v>
      </c>
      <c r="M749">
        <v>58121</v>
      </c>
      <c r="N749" t="s">
        <v>24</v>
      </c>
      <c r="O749" t="s">
        <v>25</v>
      </c>
      <c r="P749">
        <v>10975</v>
      </c>
      <c r="Q749">
        <v>1.1846899989999999</v>
      </c>
      <c r="R749">
        <v>1.1850869660000001</v>
      </c>
      <c r="S749">
        <v>3.9696700000013598E-4</v>
      </c>
      <c r="T749">
        <v>0.39696700000013602</v>
      </c>
    </row>
    <row r="750" spans="1:20">
      <c r="A750">
        <v>41514</v>
      </c>
      <c r="B750" t="s">
        <v>24</v>
      </c>
      <c r="C750" t="s">
        <v>25</v>
      </c>
      <c r="D750">
        <v>11635</v>
      </c>
      <c r="E750">
        <v>3.5823221209999998</v>
      </c>
      <c r="F750">
        <v>3.5836160179999998</v>
      </c>
      <c r="G750">
        <v>1.2938970000000399E-3</v>
      </c>
      <c r="H750">
        <v>1.29389700000004</v>
      </c>
      <c r="M750">
        <v>36865</v>
      </c>
      <c r="N750" t="s">
        <v>24</v>
      </c>
      <c r="O750" t="s">
        <v>25</v>
      </c>
      <c r="P750">
        <v>10843</v>
      </c>
      <c r="Q750">
        <v>3.4755039220000001</v>
      </c>
      <c r="R750">
        <v>3.4759018419999999</v>
      </c>
      <c r="S750">
        <v>3.9791999999971801E-4</v>
      </c>
      <c r="T750">
        <v>0.397919999999718</v>
      </c>
    </row>
    <row r="751" spans="1:20">
      <c r="A751">
        <v>45721</v>
      </c>
      <c r="B751" t="s">
        <v>24</v>
      </c>
      <c r="C751" t="s">
        <v>25</v>
      </c>
      <c r="D751">
        <v>10711</v>
      </c>
      <c r="E751">
        <v>4.2052690979999996</v>
      </c>
      <c r="F751">
        <v>4.2065651419999996</v>
      </c>
      <c r="G751">
        <v>1.29604400000005E-3</v>
      </c>
      <c r="H751">
        <v>1.2960440000000499</v>
      </c>
      <c r="M751">
        <v>36865</v>
      </c>
      <c r="N751" t="s">
        <v>24</v>
      </c>
      <c r="O751" t="s">
        <v>25</v>
      </c>
      <c r="P751">
        <v>10843</v>
      </c>
      <c r="Q751">
        <v>3.4755039220000001</v>
      </c>
      <c r="R751">
        <v>3.4759018419999999</v>
      </c>
      <c r="S751">
        <v>3.9791999999971801E-4</v>
      </c>
      <c r="T751">
        <v>0.397919999999718</v>
      </c>
    </row>
    <row r="752" spans="1:20">
      <c r="A752">
        <v>46276</v>
      </c>
      <c r="B752" t="s">
        <v>24</v>
      </c>
      <c r="C752" t="s">
        <v>25</v>
      </c>
      <c r="D752">
        <v>10843</v>
      </c>
      <c r="E752">
        <v>2.910756111</v>
      </c>
      <c r="F752">
        <v>2.9120540620000002</v>
      </c>
      <c r="G752">
        <v>1.2979510000001801E-3</v>
      </c>
      <c r="H752">
        <v>1.2979510000001799</v>
      </c>
      <c r="M752">
        <v>56725</v>
      </c>
      <c r="N752" t="s">
        <v>24</v>
      </c>
      <c r="O752" t="s">
        <v>25</v>
      </c>
      <c r="P752">
        <v>10843</v>
      </c>
      <c r="Q752">
        <v>1.3480689530000001</v>
      </c>
      <c r="R752">
        <v>1.348466873</v>
      </c>
      <c r="S752">
        <v>3.9791999999994E-4</v>
      </c>
      <c r="T752">
        <v>0.39791999999993999</v>
      </c>
    </row>
    <row r="753" spans="1:20">
      <c r="A753">
        <v>47846</v>
      </c>
      <c r="B753" t="s">
        <v>24</v>
      </c>
      <c r="C753" t="s">
        <v>25</v>
      </c>
      <c r="D753">
        <v>10843</v>
      </c>
      <c r="E753">
        <v>3.3990049359999999</v>
      </c>
      <c r="F753">
        <v>3.4005269999999999</v>
      </c>
      <c r="G753">
        <v>1.5220639999999801E-3</v>
      </c>
      <c r="H753">
        <v>1.5220639999999801</v>
      </c>
      <c r="M753">
        <v>37698</v>
      </c>
      <c r="N753" t="s">
        <v>24</v>
      </c>
      <c r="O753" t="s">
        <v>25</v>
      </c>
      <c r="P753">
        <v>10843</v>
      </c>
      <c r="Q753">
        <v>3.1212060450000001</v>
      </c>
      <c r="R753">
        <v>3.1216039659999999</v>
      </c>
      <c r="S753">
        <v>3.9792099999980102E-4</v>
      </c>
      <c r="T753">
        <v>0.39792099999980102</v>
      </c>
    </row>
    <row r="754" spans="1:20">
      <c r="A754">
        <v>60777</v>
      </c>
      <c r="B754" t="s">
        <v>24</v>
      </c>
      <c r="C754" t="s">
        <v>25</v>
      </c>
      <c r="D754">
        <v>11635</v>
      </c>
      <c r="E754">
        <v>5.0960659980000003</v>
      </c>
      <c r="F754">
        <v>5.0976340770000004</v>
      </c>
      <c r="G754">
        <v>1.5680790000001099E-3</v>
      </c>
      <c r="H754">
        <v>1.5680790000001099</v>
      </c>
      <c r="M754">
        <v>34249</v>
      </c>
      <c r="N754" t="s">
        <v>24</v>
      </c>
      <c r="O754" t="s">
        <v>25</v>
      </c>
      <c r="P754">
        <v>10909</v>
      </c>
      <c r="Q754">
        <v>3.2782118320000002</v>
      </c>
      <c r="R754">
        <v>3.2786099910000002</v>
      </c>
      <c r="S754">
        <v>3.9815899999995298E-4</v>
      </c>
      <c r="T754">
        <v>0.39815899999995302</v>
      </c>
    </row>
    <row r="755" spans="1:20">
      <c r="A755">
        <v>45359</v>
      </c>
      <c r="B755" t="s">
        <v>24</v>
      </c>
      <c r="C755" t="s">
        <v>25</v>
      </c>
      <c r="D755">
        <v>11635</v>
      </c>
      <c r="E755">
        <v>3.8989851469999999</v>
      </c>
      <c r="F755">
        <v>3.9007050990000001</v>
      </c>
      <c r="G755">
        <v>1.71995200000019E-3</v>
      </c>
      <c r="H755">
        <v>1.71995200000019</v>
      </c>
      <c r="M755">
        <v>57498</v>
      </c>
      <c r="N755" t="s">
        <v>24</v>
      </c>
      <c r="O755" t="s">
        <v>25</v>
      </c>
      <c r="P755">
        <v>10843</v>
      </c>
      <c r="Q755">
        <v>3.6254169940000001</v>
      </c>
      <c r="R755">
        <v>3.6258158680000001</v>
      </c>
      <c r="S755">
        <v>3.9887400000004902E-4</v>
      </c>
      <c r="T755">
        <v>0.39887400000004902</v>
      </c>
    </row>
    <row r="756" spans="1:20">
      <c r="A756">
        <v>37180</v>
      </c>
      <c r="B756" t="s">
        <v>24</v>
      </c>
      <c r="C756" t="s">
        <v>25</v>
      </c>
      <c r="D756">
        <v>11635</v>
      </c>
      <c r="E756">
        <v>3.8008480069999999</v>
      </c>
      <c r="F756">
        <v>3.8026249409999999</v>
      </c>
      <c r="G756">
        <v>1.776934E-3</v>
      </c>
      <c r="H756">
        <v>1.776934</v>
      </c>
      <c r="M756">
        <v>57498</v>
      </c>
      <c r="N756" t="s">
        <v>24</v>
      </c>
      <c r="O756" t="s">
        <v>25</v>
      </c>
      <c r="P756">
        <v>10843</v>
      </c>
      <c r="Q756">
        <v>3.6254169940000001</v>
      </c>
      <c r="R756">
        <v>3.6258158680000001</v>
      </c>
      <c r="S756">
        <v>3.9887400000004902E-4</v>
      </c>
      <c r="T756">
        <v>0.39887400000004902</v>
      </c>
    </row>
    <row r="757" spans="1:20">
      <c r="A757">
        <v>47897</v>
      </c>
      <c r="B757" t="s">
        <v>24</v>
      </c>
      <c r="C757" t="s">
        <v>25</v>
      </c>
      <c r="D757">
        <v>11635</v>
      </c>
      <c r="E757">
        <v>3.8625190260000002</v>
      </c>
      <c r="F757">
        <v>3.8644621369999999</v>
      </c>
      <c r="G757">
        <v>1.94311099999966E-3</v>
      </c>
      <c r="H757">
        <v>1.9431109999996601</v>
      </c>
      <c r="M757">
        <v>42180</v>
      </c>
      <c r="N757" t="s">
        <v>24</v>
      </c>
      <c r="O757" t="s">
        <v>25</v>
      </c>
      <c r="P757">
        <v>10975</v>
      </c>
      <c r="Q757">
        <v>3.7249629500000001</v>
      </c>
      <c r="R757">
        <v>3.7253620619999999</v>
      </c>
      <c r="S757">
        <v>3.99111999999757E-4</v>
      </c>
      <c r="T757">
        <v>0.39911199999975699</v>
      </c>
    </row>
    <row r="758" spans="1:20">
      <c r="A758">
        <v>57295</v>
      </c>
      <c r="B758" t="s">
        <v>24</v>
      </c>
      <c r="C758" t="s">
        <v>25</v>
      </c>
      <c r="D758">
        <v>11701</v>
      </c>
      <c r="E758">
        <v>3.764806986</v>
      </c>
      <c r="F758">
        <v>3.767105103</v>
      </c>
      <c r="G758">
        <v>2.29811700000004E-3</v>
      </c>
      <c r="H758">
        <v>2.2981170000000399</v>
      </c>
      <c r="M758">
        <v>46199</v>
      </c>
      <c r="N758" t="s">
        <v>24</v>
      </c>
      <c r="O758" t="s">
        <v>25</v>
      </c>
      <c r="P758">
        <v>10777</v>
      </c>
      <c r="Q758">
        <v>4.122953892</v>
      </c>
      <c r="R758">
        <v>4.1233530040000002</v>
      </c>
      <c r="S758">
        <v>3.9911200000020098E-4</v>
      </c>
      <c r="T758">
        <v>0.39911200000020097</v>
      </c>
    </row>
    <row r="759" spans="1:20">
      <c r="A759">
        <v>43657</v>
      </c>
      <c r="B759" t="s">
        <v>24</v>
      </c>
      <c r="C759" t="s">
        <v>25</v>
      </c>
      <c r="D759">
        <v>11635</v>
      </c>
      <c r="E759">
        <v>5.4102621080000004</v>
      </c>
      <c r="F759">
        <v>5.4130821229999997</v>
      </c>
      <c r="G759">
        <v>2.82001499999928E-3</v>
      </c>
      <c r="H759">
        <v>2.8200149999992798</v>
      </c>
      <c r="M759">
        <v>46199</v>
      </c>
      <c r="N759" t="s">
        <v>24</v>
      </c>
      <c r="O759" t="s">
        <v>25</v>
      </c>
      <c r="P759">
        <v>10777</v>
      </c>
      <c r="Q759">
        <v>4.122953892</v>
      </c>
      <c r="R759">
        <v>4.1233530040000002</v>
      </c>
      <c r="S759">
        <v>3.9911200000020098E-4</v>
      </c>
      <c r="T759">
        <v>0.39911200000020097</v>
      </c>
    </row>
    <row r="760" spans="1:20">
      <c r="A760">
        <v>48948</v>
      </c>
      <c r="B760" t="s">
        <v>24</v>
      </c>
      <c r="C760" t="s">
        <v>25</v>
      </c>
      <c r="D760">
        <v>11635</v>
      </c>
      <c r="E760">
        <v>5.3397819999999996</v>
      </c>
      <c r="F760">
        <v>5.3427770140000002</v>
      </c>
      <c r="G760">
        <v>2.9950140000005701E-3</v>
      </c>
      <c r="H760">
        <v>2.9950140000005701</v>
      </c>
      <c r="M760">
        <v>60016</v>
      </c>
      <c r="N760" t="s">
        <v>24</v>
      </c>
      <c r="O760" t="s">
        <v>25</v>
      </c>
      <c r="P760">
        <v>10843</v>
      </c>
      <c r="Q760">
        <v>3.4317138200000001</v>
      </c>
      <c r="R760">
        <v>3.4321138859999998</v>
      </c>
      <c r="S760">
        <v>4.00065999999643E-4</v>
      </c>
      <c r="T760">
        <v>0.40006599999964298</v>
      </c>
    </row>
    <row r="761" spans="1:20">
      <c r="A761">
        <v>45058</v>
      </c>
      <c r="B761" t="s">
        <v>24</v>
      </c>
      <c r="C761" t="s">
        <v>25</v>
      </c>
      <c r="D761">
        <v>11701</v>
      </c>
      <c r="E761">
        <v>3.6120071409999999</v>
      </c>
      <c r="F761">
        <v>3.6150789259999998</v>
      </c>
      <c r="G761">
        <v>3.0717849999999298E-3</v>
      </c>
      <c r="H761">
        <v>3.07178499999993</v>
      </c>
      <c r="M761">
        <v>60016</v>
      </c>
      <c r="N761" t="s">
        <v>24</v>
      </c>
      <c r="O761" t="s">
        <v>25</v>
      </c>
      <c r="P761">
        <v>10843</v>
      </c>
      <c r="Q761">
        <v>3.4317138200000001</v>
      </c>
      <c r="R761">
        <v>3.4321138859999998</v>
      </c>
      <c r="S761">
        <v>4.00065999999643E-4</v>
      </c>
      <c r="T761">
        <v>0.40006599999964298</v>
      </c>
    </row>
    <row r="762" spans="1:20">
      <c r="A762">
        <v>41283</v>
      </c>
      <c r="B762" t="s">
        <v>24</v>
      </c>
      <c r="C762" t="s">
        <v>25</v>
      </c>
      <c r="D762">
        <v>10711</v>
      </c>
      <c r="E762">
        <v>2.912509918</v>
      </c>
      <c r="F762">
        <v>2.916258097</v>
      </c>
      <c r="G762">
        <v>3.7481790000000099E-3</v>
      </c>
      <c r="H762">
        <v>3.7481790000000101</v>
      </c>
      <c r="M762">
        <v>44031</v>
      </c>
      <c r="N762" t="s">
        <v>24</v>
      </c>
      <c r="O762" t="s">
        <v>25</v>
      </c>
      <c r="P762">
        <v>10843</v>
      </c>
      <c r="Q762">
        <v>3.3772349359999998</v>
      </c>
      <c r="R762">
        <v>3.3776350019999999</v>
      </c>
      <c r="S762">
        <v>4.0006600000008698E-4</v>
      </c>
      <c r="T762">
        <v>0.40006600000008702</v>
      </c>
    </row>
    <row r="763" spans="1:20">
      <c r="A763">
        <v>54172</v>
      </c>
      <c r="B763" t="s">
        <v>24</v>
      </c>
      <c r="C763" t="s">
        <v>25</v>
      </c>
      <c r="D763">
        <v>10777</v>
      </c>
      <c r="E763">
        <v>4.5171780589999999</v>
      </c>
      <c r="F763">
        <v>4.5214560029999999</v>
      </c>
      <c r="G763">
        <v>4.27794400000003E-3</v>
      </c>
      <c r="H763">
        <v>4.2779440000000299</v>
      </c>
      <c r="M763">
        <v>36545</v>
      </c>
      <c r="N763" t="s">
        <v>24</v>
      </c>
      <c r="O763" t="s">
        <v>25</v>
      </c>
      <c r="P763">
        <v>10843</v>
      </c>
      <c r="Q763">
        <v>3.451789856</v>
      </c>
      <c r="R763">
        <v>3.4521899220000001</v>
      </c>
      <c r="S763">
        <v>4.0006600000008698E-4</v>
      </c>
      <c r="T763">
        <v>0.40006600000008702</v>
      </c>
    </row>
    <row r="764" spans="1:20">
      <c r="A764">
        <v>57295</v>
      </c>
      <c r="B764" t="s">
        <v>24</v>
      </c>
      <c r="C764" t="s">
        <v>25</v>
      </c>
      <c r="D764">
        <v>11701</v>
      </c>
      <c r="E764">
        <v>3.764806986</v>
      </c>
      <c r="F764">
        <v>3.767105103</v>
      </c>
      <c r="G764">
        <v>2.29811700000004E-3</v>
      </c>
      <c r="H764">
        <v>2.2981170000000399</v>
      </c>
      <c r="M764">
        <v>44031</v>
      </c>
      <c r="N764" t="s">
        <v>24</v>
      </c>
      <c r="O764" t="s">
        <v>25</v>
      </c>
      <c r="P764">
        <v>10843</v>
      </c>
      <c r="Q764">
        <v>3.3772349359999998</v>
      </c>
      <c r="R764">
        <v>3.3776350019999999</v>
      </c>
      <c r="S764">
        <v>4.0006600000008698E-4</v>
      </c>
      <c r="T764">
        <v>0.40006600000008702</v>
      </c>
    </row>
    <row r="765" spans="1:20">
      <c r="A765">
        <v>43657</v>
      </c>
      <c r="B765" t="s">
        <v>24</v>
      </c>
      <c r="C765" t="s">
        <v>25</v>
      </c>
      <c r="D765">
        <v>11635</v>
      </c>
      <c r="E765">
        <v>5.4102621080000004</v>
      </c>
      <c r="F765">
        <v>5.4130821229999997</v>
      </c>
      <c r="G765">
        <v>2.82001499999928E-3</v>
      </c>
      <c r="H765">
        <v>2.8200149999992798</v>
      </c>
      <c r="M765">
        <v>36545</v>
      </c>
      <c r="N765" t="s">
        <v>24</v>
      </c>
      <c r="O765" t="s">
        <v>25</v>
      </c>
      <c r="P765">
        <v>10843</v>
      </c>
      <c r="Q765">
        <v>3.451789856</v>
      </c>
      <c r="R765">
        <v>3.4521899220000001</v>
      </c>
      <c r="S765">
        <v>4.0006600000008698E-4</v>
      </c>
      <c r="T765">
        <v>0.40006600000008702</v>
      </c>
    </row>
    <row r="766" spans="1:20">
      <c r="A766">
        <v>48948</v>
      </c>
      <c r="B766" t="s">
        <v>24</v>
      </c>
      <c r="C766" t="s">
        <v>25</v>
      </c>
      <c r="D766">
        <v>11635</v>
      </c>
      <c r="E766">
        <v>5.3397819999999996</v>
      </c>
      <c r="F766">
        <v>5.3427770140000002</v>
      </c>
      <c r="G766">
        <v>2.9950140000005701E-3</v>
      </c>
      <c r="H766">
        <v>2.9950140000005701</v>
      </c>
      <c r="M766">
        <v>36367</v>
      </c>
      <c r="N766" t="s">
        <v>24</v>
      </c>
      <c r="O766" t="s">
        <v>25</v>
      </c>
      <c r="P766">
        <v>10975</v>
      </c>
      <c r="Q766">
        <v>2.778482914</v>
      </c>
      <c r="R766">
        <v>2.7788829800000001</v>
      </c>
      <c r="S766">
        <v>4.0006600000008698E-4</v>
      </c>
      <c r="T766">
        <v>0.40006600000008702</v>
      </c>
    </row>
    <row r="767" spans="1:20">
      <c r="A767">
        <v>45058</v>
      </c>
      <c r="B767" t="s">
        <v>24</v>
      </c>
      <c r="C767" t="s">
        <v>25</v>
      </c>
      <c r="D767">
        <v>11701</v>
      </c>
      <c r="E767">
        <v>3.6120071409999999</v>
      </c>
      <c r="F767">
        <v>3.6150789259999998</v>
      </c>
      <c r="G767">
        <v>3.0717849999999298E-3</v>
      </c>
      <c r="H767">
        <v>3.07178499999993</v>
      </c>
      <c r="M767">
        <v>32838</v>
      </c>
      <c r="N767" t="s">
        <v>24</v>
      </c>
      <c r="O767" t="s">
        <v>25</v>
      </c>
      <c r="P767">
        <v>10975</v>
      </c>
      <c r="Q767">
        <v>3.7780289649999999</v>
      </c>
      <c r="R767">
        <v>3.7784290309999999</v>
      </c>
      <c r="S767">
        <v>4.0006600000008698E-4</v>
      </c>
      <c r="T767">
        <v>0.40006600000008702</v>
      </c>
    </row>
    <row r="768" spans="1:20">
      <c r="A768">
        <v>41283</v>
      </c>
      <c r="B768" t="s">
        <v>24</v>
      </c>
      <c r="C768" t="s">
        <v>25</v>
      </c>
      <c r="D768">
        <v>10711</v>
      </c>
      <c r="E768">
        <v>2.912509918</v>
      </c>
      <c r="F768">
        <v>2.916258097</v>
      </c>
      <c r="G768">
        <v>3.7481790000000099E-3</v>
      </c>
      <c r="H768">
        <v>3.7481790000000101</v>
      </c>
      <c r="M768">
        <v>38369</v>
      </c>
      <c r="N768" t="s">
        <v>24</v>
      </c>
      <c r="O768" t="s">
        <v>25</v>
      </c>
      <c r="P768">
        <v>10975</v>
      </c>
      <c r="Q768">
        <v>0.60107398000000001</v>
      </c>
      <c r="R768">
        <v>0.60147404699999996</v>
      </c>
      <c r="S768">
        <v>4.00066999999948E-4</v>
      </c>
      <c r="T768">
        <v>0.40006699999994799</v>
      </c>
    </row>
    <row r="769" spans="1:20">
      <c r="A769">
        <v>54172</v>
      </c>
      <c r="B769" t="s">
        <v>24</v>
      </c>
      <c r="C769" t="s">
        <v>25</v>
      </c>
      <c r="D769">
        <v>10777</v>
      </c>
      <c r="E769">
        <v>4.5171780589999999</v>
      </c>
      <c r="F769">
        <v>4.5214560029999999</v>
      </c>
      <c r="G769">
        <v>4.27794400000003E-3</v>
      </c>
      <c r="H769">
        <v>4.2779440000000299</v>
      </c>
      <c r="M769">
        <v>55591</v>
      </c>
      <c r="N769" t="s">
        <v>24</v>
      </c>
      <c r="O769" t="s">
        <v>25</v>
      </c>
      <c r="P769">
        <v>10909</v>
      </c>
      <c r="Q769">
        <v>2.1791079039999999</v>
      </c>
      <c r="R769">
        <v>2.1795089239999998</v>
      </c>
      <c r="S769">
        <v>4.0101999999997401E-4</v>
      </c>
      <c r="T769">
        <v>0.40101999999997401</v>
      </c>
    </row>
    <row r="770" spans="1:20">
      <c r="M770">
        <v>47688</v>
      </c>
      <c r="N770" t="s">
        <v>24</v>
      </c>
      <c r="O770" t="s">
        <v>25</v>
      </c>
      <c r="P770">
        <v>10777</v>
      </c>
      <c r="Q770">
        <v>3.195818901</v>
      </c>
      <c r="R770">
        <v>3.196219921</v>
      </c>
      <c r="S770">
        <v>4.0101999999997401E-4</v>
      </c>
      <c r="T770">
        <v>0.40101999999997401</v>
      </c>
    </row>
    <row r="771" spans="1:20">
      <c r="M771">
        <v>54357</v>
      </c>
      <c r="N771" t="s">
        <v>24</v>
      </c>
      <c r="O771" t="s">
        <v>25</v>
      </c>
      <c r="P771">
        <v>10843</v>
      </c>
      <c r="Q771">
        <v>3.411623955</v>
      </c>
      <c r="R771">
        <v>3.412024975</v>
      </c>
      <c r="S771">
        <v>4.0101999999997401E-4</v>
      </c>
      <c r="T771">
        <v>0.40101999999997401</v>
      </c>
    </row>
    <row r="772" spans="1:20">
      <c r="M772">
        <v>35016</v>
      </c>
      <c r="N772" t="s">
        <v>24</v>
      </c>
      <c r="O772" t="s">
        <v>25</v>
      </c>
      <c r="P772">
        <v>10843</v>
      </c>
      <c r="Q772">
        <v>3.5053448679999999</v>
      </c>
      <c r="R772">
        <v>3.5057458879999999</v>
      </c>
      <c r="S772">
        <v>4.0101999999997401E-4</v>
      </c>
      <c r="T772">
        <v>0.40101999999997401</v>
      </c>
    </row>
    <row r="773" spans="1:20">
      <c r="M773">
        <v>55591</v>
      </c>
      <c r="N773" t="s">
        <v>24</v>
      </c>
      <c r="O773" t="s">
        <v>25</v>
      </c>
      <c r="P773">
        <v>10909</v>
      </c>
      <c r="Q773">
        <v>2.1791079039999999</v>
      </c>
      <c r="R773">
        <v>2.1795089239999998</v>
      </c>
      <c r="S773">
        <v>4.0101999999997401E-4</v>
      </c>
      <c r="T773">
        <v>0.40101999999997401</v>
      </c>
    </row>
    <row r="774" spans="1:20">
      <c r="M774">
        <v>47688</v>
      </c>
      <c r="N774" t="s">
        <v>24</v>
      </c>
      <c r="O774" t="s">
        <v>25</v>
      </c>
      <c r="P774">
        <v>10777</v>
      </c>
      <c r="Q774">
        <v>3.195818901</v>
      </c>
      <c r="R774">
        <v>3.196219921</v>
      </c>
      <c r="S774">
        <v>4.0101999999997401E-4</v>
      </c>
      <c r="T774">
        <v>0.40101999999997401</v>
      </c>
    </row>
    <row r="775" spans="1:20">
      <c r="M775">
        <v>54357</v>
      </c>
      <c r="N775" t="s">
        <v>24</v>
      </c>
      <c r="O775" t="s">
        <v>25</v>
      </c>
      <c r="P775">
        <v>10843</v>
      </c>
      <c r="Q775">
        <v>3.411623955</v>
      </c>
      <c r="R775">
        <v>3.412024975</v>
      </c>
      <c r="S775">
        <v>4.0101999999997401E-4</v>
      </c>
      <c r="T775">
        <v>0.40101999999997401</v>
      </c>
    </row>
    <row r="776" spans="1:20">
      <c r="M776">
        <v>35016</v>
      </c>
      <c r="N776" t="s">
        <v>24</v>
      </c>
      <c r="O776" t="s">
        <v>25</v>
      </c>
      <c r="P776">
        <v>10843</v>
      </c>
      <c r="Q776">
        <v>3.5053448679999999</v>
      </c>
      <c r="R776">
        <v>3.5057458879999999</v>
      </c>
      <c r="S776">
        <v>4.0101999999997401E-4</v>
      </c>
      <c r="T776">
        <v>0.40101999999997401</v>
      </c>
    </row>
    <row r="777" spans="1:20">
      <c r="M777">
        <v>50093</v>
      </c>
      <c r="N777" t="s">
        <v>24</v>
      </c>
      <c r="O777" t="s">
        <v>25</v>
      </c>
      <c r="P777">
        <v>10975</v>
      </c>
      <c r="Q777">
        <v>1.318114996</v>
      </c>
      <c r="R777">
        <v>1.318516016</v>
      </c>
      <c r="S777">
        <v>4.0101999999997401E-4</v>
      </c>
      <c r="T777">
        <v>0.40101999999997401</v>
      </c>
    </row>
    <row r="778" spans="1:20">
      <c r="M778">
        <v>53858</v>
      </c>
      <c r="N778" t="s">
        <v>24</v>
      </c>
      <c r="O778" t="s">
        <v>25</v>
      </c>
      <c r="P778">
        <v>10843</v>
      </c>
      <c r="Q778">
        <v>3.398299932</v>
      </c>
      <c r="R778">
        <v>3.3987009530000001</v>
      </c>
      <c r="S778">
        <v>4.0102100000005599E-4</v>
      </c>
      <c r="T778">
        <v>0.40102100000005603</v>
      </c>
    </row>
    <row r="779" spans="1:20">
      <c r="M779">
        <v>53858</v>
      </c>
      <c r="N779" t="s">
        <v>24</v>
      </c>
      <c r="O779" t="s">
        <v>25</v>
      </c>
      <c r="P779">
        <v>10843</v>
      </c>
      <c r="Q779">
        <v>3.398299932</v>
      </c>
      <c r="R779">
        <v>3.3987009530000001</v>
      </c>
      <c r="S779">
        <v>4.0102100000005599E-4</v>
      </c>
      <c r="T779">
        <v>0.40102100000005603</v>
      </c>
    </row>
    <row r="780" spans="1:20">
      <c r="M780">
        <v>38583</v>
      </c>
      <c r="N780" t="s">
        <v>24</v>
      </c>
      <c r="O780" t="s">
        <v>25</v>
      </c>
      <c r="P780">
        <v>10843</v>
      </c>
      <c r="Q780">
        <v>4.1794660090000004</v>
      </c>
      <c r="R780">
        <v>4.1798679830000003</v>
      </c>
      <c r="S780">
        <v>4.0197399999986001E-4</v>
      </c>
      <c r="T780">
        <v>0.40197399999986</v>
      </c>
    </row>
    <row r="781" spans="1:20">
      <c r="M781">
        <v>38583</v>
      </c>
      <c r="N781" t="s">
        <v>24</v>
      </c>
      <c r="O781" t="s">
        <v>25</v>
      </c>
      <c r="P781">
        <v>10843</v>
      </c>
      <c r="Q781">
        <v>4.1794660090000004</v>
      </c>
      <c r="R781">
        <v>4.1798679830000003</v>
      </c>
      <c r="S781">
        <v>4.0197399999986001E-4</v>
      </c>
      <c r="T781">
        <v>0.40197399999986</v>
      </c>
    </row>
    <row r="782" spans="1:20">
      <c r="M782">
        <v>36948</v>
      </c>
      <c r="N782" t="s">
        <v>24</v>
      </c>
      <c r="O782" t="s">
        <v>25</v>
      </c>
      <c r="P782">
        <v>10975</v>
      </c>
      <c r="Q782">
        <v>0.36980295200000002</v>
      </c>
      <c r="R782">
        <v>0.37020492599999999</v>
      </c>
      <c r="S782">
        <v>4.0197399999997098E-4</v>
      </c>
      <c r="T782">
        <v>0.40197399999997102</v>
      </c>
    </row>
    <row r="783" spans="1:20">
      <c r="M783">
        <v>45808</v>
      </c>
      <c r="N783" t="s">
        <v>24</v>
      </c>
      <c r="O783" t="s">
        <v>25</v>
      </c>
      <c r="P783">
        <v>10975</v>
      </c>
      <c r="Q783">
        <v>1.3370740409999999</v>
      </c>
      <c r="R783">
        <v>1.337476015</v>
      </c>
      <c r="S783">
        <v>4.01974000000082E-4</v>
      </c>
      <c r="T783">
        <v>0.40197400000008199</v>
      </c>
    </row>
    <row r="784" spans="1:20">
      <c r="M784">
        <v>33141</v>
      </c>
      <c r="N784" t="s">
        <v>24</v>
      </c>
      <c r="O784" t="s">
        <v>25</v>
      </c>
      <c r="P784">
        <v>10843</v>
      </c>
      <c r="Q784">
        <v>3.3507869239999999</v>
      </c>
      <c r="R784">
        <v>3.3511888980000002</v>
      </c>
      <c r="S784">
        <v>4.0197400000030399E-4</v>
      </c>
      <c r="T784">
        <v>0.40197400000030398</v>
      </c>
    </row>
    <row r="785" spans="13:20">
      <c r="M785">
        <v>33141</v>
      </c>
      <c r="N785" t="s">
        <v>24</v>
      </c>
      <c r="O785" t="s">
        <v>25</v>
      </c>
      <c r="P785">
        <v>10843</v>
      </c>
      <c r="Q785">
        <v>3.3507869239999999</v>
      </c>
      <c r="R785">
        <v>3.3511888980000002</v>
      </c>
      <c r="S785">
        <v>4.0197400000030399E-4</v>
      </c>
      <c r="T785">
        <v>0.40197400000030398</v>
      </c>
    </row>
    <row r="786" spans="13:20">
      <c r="M786">
        <v>54953</v>
      </c>
      <c r="N786" t="s">
        <v>24</v>
      </c>
      <c r="O786" t="s">
        <v>25</v>
      </c>
      <c r="P786">
        <v>10843</v>
      </c>
      <c r="Q786">
        <v>3.3653240200000001</v>
      </c>
      <c r="R786">
        <v>3.3657269479999998</v>
      </c>
      <c r="S786">
        <v>4.0292799999974699E-4</v>
      </c>
      <c r="T786">
        <v>0.40292799999974699</v>
      </c>
    </row>
    <row r="787" spans="13:20">
      <c r="M787">
        <v>54953</v>
      </c>
      <c r="N787" t="s">
        <v>24</v>
      </c>
      <c r="O787" t="s">
        <v>25</v>
      </c>
      <c r="P787">
        <v>10843</v>
      </c>
      <c r="Q787">
        <v>3.3653240200000001</v>
      </c>
      <c r="R787">
        <v>3.3657269479999998</v>
      </c>
      <c r="S787">
        <v>4.0292799999974699E-4</v>
      </c>
      <c r="T787">
        <v>0.40292799999974699</v>
      </c>
    </row>
    <row r="788" spans="13:20">
      <c r="M788">
        <v>44390</v>
      </c>
      <c r="N788" t="s">
        <v>24</v>
      </c>
      <c r="O788" t="s">
        <v>25</v>
      </c>
      <c r="P788">
        <v>10843</v>
      </c>
      <c r="Q788">
        <v>0.57266187700000004</v>
      </c>
      <c r="R788">
        <v>0.57306504199999997</v>
      </c>
      <c r="S788">
        <v>4.0316499999992701E-4</v>
      </c>
      <c r="T788">
        <v>0.403164999999927</v>
      </c>
    </row>
    <row r="789" spans="13:20">
      <c r="M789">
        <v>34066</v>
      </c>
      <c r="N789" t="s">
        <v>24</v>
      </c>
      <c r="O789" t="s">
        <v>25</v>
      </c>
      <c r="P789">
        <v>10975</v>
      </c>
      <c r="Q789">
        <v>2.8432388309999999</v>
      </c>
      <c r="R789">
        <v>2.8436419960000001</v>
      </c>
      <c r="S789">
        <v>4.0316500000026003E-4</v>
      </c>
      <c r="T789">
        <v>0.40316500000026001</v>
      </c>
    </row>
    <row r="790" spans="13:20">
      <c r="M790">
        <v>44772</v>
      </c>
      <c r="N790" t="s">
        <v>24</v>
      </c>
      <c r="O790" t="s">
        <v>25</v>
      </c>
      <c r="P790">
        <v>10843</v>
      </c>
      <c r="Q790">
        <v>3.3250498770000001</v>
      </c>
      <c r="R790">
        <v>3.325453043</v>
      </c>
      <c r="S790">
        <v>4.03165999999899E-4</v>
      </c>
      <c r="T790">
        <v>0.40316599999989899</v>
      </c>
    </row>
    <row r="791" spans="13:20">
      <c r="M791">
        <v>42226</v>
      </c>
      <c r="N791" t="s">
        <v>24</v>
      </c>
      <c r="O791" t="s">
        <v>25</v>
      </c>
      <c r="P791">
        <v>10843</v>
      </c>
      <c r="Q791">
        <v>3.5189428330000001</v>
      </c>
      <c r="R791">
        <v>3.519345999</v>
      </c>
      <c r="S791">
        <v>4.03165999999899E-4</v>
      </c>
      <c r="T791">
        <v>0.40316599999989899</v>
      </c>
    </row>
    <row r="792" spans="13:20">
      <c r="M792">
        <v>44772</v>
      </c>
      <c r="N792" t="s">
        <v>24</v>
      </c>
      <c r="O792" t="s">
        <v>25</v>
      </c>
      <c r="P792">
        <v>10843</v>
      </c>
      <c r="Q792">
        <v>3.3250498770000001</v>
      </c>
      <c r="R792">
        <v>3.325453043</v>
      </c>
      <c r="S792">
        <v>4.03165999999899E-4</v>
      </c>
      <c r="T792">
        <v>0.40316599999989899</v>
      </c>
    </row>
    <row r="793" spans="13:20">
      <c r="M793">
        <v>42226</v>
      </c>
      <c r="N793" t="s">
        <v>24</v>
      </c>
      <c r="O793" t="s">
        <v>25</v>
      </c>
      <c r="P793">
        <v>10843</v>
      </c>
      <c r="Q793">
        <v>3.5189428330000001</v>
      </c>
      <c r="R793">
        <v>3.519345999</v>
      </c>
      <c r="S793">
        <v>4.03165999999899E-4</v>
      </c>
      <c r="T793">
        <v>0.40316599999989899</v>
      </c>
    </row>
    <row r="794" spans="13:20">
      <c r="M794">
        <v>46382</v>
      </c>
      <c r="N794" t="s">
        <v>24</v>
      </c>
      <c r="O794" t="s">
        <v>25</v>
      </c>
      <c r="P794">
        <v>10843</v>
      </c>
      <c r="Q794">
        <v>2.8748438360000002</v>
      </c>
      <c r="R794">
        <v>2.8752470020000001</v>
      </c>
      <c r="S794">
        <v>4.03165999999899E-4</v>
      </c>
      <c r="T794">
        <v>0.40316599999989899</v>
      </c>
    </row>
    <row r="795" spans="13:20">
      <c r="M795">
        <v>41937</v>
      </c>
      <c r="N795" t="s">
        <v>24</v>
      </c>
      <c r="O795" t="s">
        <v>25</v>
      </c>
      <c r="P795">
        <v>10843</v>
      </c>
      <c r="Q795">
        <v>0.85476684599999997</v>
      </c>
      <c r="R795">
        <v>0.85517001199999998</v>
      </c>
      <c r="S795">
        <v>4.0316600000001002E-4</v>
      </c>
      <c r="T795">
        <v>0.40316600000001002</v>
      </c>
    </row>
    <row r="796" spans="13:20">
      <c r="M796">
        <v>40778</v>
      </c>
      <c r="N796" t="s">
        <v>24</v>
      </c>
      <c r="O796" t="s">
        <v>25</v>
      </c>
      <c r="P796">
        <v>10975</v>
      </c>
      <c r="Q796">
        <v>1.6714098449999999</v>
      </c>
      <c r="R796">
        <v>1.671813011</v>
      </c>
      <c r="S796">
        <v>4.0316600000012099E-4</v>
      </c>
      <c r="T796">
        <v>0.40316600000012098</v>
      </c>
    </row>
    <row r="797" spans="13:20">
      <c r="M797">
        <v>34879</v>
      </c>
      <c r="N797" t="s">
        <v>24</v>
      </c>
      <c r="O797" t="s">
        <v>25</v>
      </c>
      <c r="P797">
        <v>10843</v>
      </c>
      <c r="Q797">
        <v>0.64536094700000002</v>
      </c>
      <c r="R797">
        <v>0.64576482800000001</v>
      </c>
      <c r="S797">
        <v>4.0388099999999401E-4</v>
      </c>
      <c r="T797">
        <v>0.40388099999999399</v>
      </c>
    </row>
    <row r="798" spans="13:20">
      <c r="M798">
        <v>55317</v>
      </c>
      <c r="N798" t="s">
        <v>24</v>
      </c>
      <c r="O798" t="s">
        <v>25</v>
      </c>
      <c r="P798">
        <v>10909</v>
      </c>
      <c r="Q798">
        <v>1.9287838939999999</v>
      </c>
      <c r="R798">
        <v>1.9291880130000001</v>
      </c>
      <c r="S798">
        <v>4.04119000000147E-4</v>
      </c>
      <c r="T798">
        <v>0.404119000000147</v>
      </c>
    </row>
    <row r="799" spans="13:20">
      <c r="M799">
        <v>54195</v>
      </c>
      <c r="N799" t="s">
        <v>24</v>
      </c>
      <c r="O799" t="s">
        <v>25</v>
      </c>
      <c r="P799">
        <v>11041</v>
      </c>
      <c r="Q799">
        <v>1.209985971</v>
      </c>
      <c r="R799">
        <v>1.2103910449999999</v>
      </c>
      <c r="S799">
        <v>4.0507399999989402E-4</v>
      </c>
      <c r="T799">
        <v>0.40507399999989402</v>
      </c>
    </row>
    <row r="800" spans="13:20">
      <c r="M800">
        <v>47638</v>
      </c>
      <c r="N800" t="s">
        <v>24</v>
      </c>
      <c r="O800" t="s">
        <v>25</v>
      </c>
      <c r="P800">
        <v>10843</v>
      </c>
      <c r="Q800">
        <v>3.5586788650000001</v>
      </c>
      <c r="R800">
        <v>3.5590839390000002</v>
      </c>
      <c r="S800">
        <v>4.0507400000011601E-4</v>
      </c>
      <c r="T800">
        <v>0.40507400000011601</v>
      </c>
    </row>
    <row r="801" spans="13:20">
      <c r="M801">
        <v>47638</v>
      </c>
      <c r="N801" t="s">
        <v>24</v>
      </c>
      <c r="O801" t="s">
        <v>25</v>
      </c>
      <c r="P801">
        <v>10843</v>
      </c>
      <c r="Q801">
        <v>3.5586788650000001</v>
      </c>
      <c r="R801">
        <v>3.5590839390000002</v>
      </c>
      <c r="S801">
        <v>4.0507400000011601E-4</v>
      </c>
      <c r="T801">
        <v>0.40507400000011601</v>
      </c>
    </row>
    <row r="802" spans="13:20">
      <c r="M802">
        <v>49277</v>
      </c>
      <c r="N802" t="s">
        <v>24</v>
      </c>
      <c r="O802" t="s">
        <v>25</v>
      </c>
      <c r="P802">
        <v>10975</v>
      </c>
      <c r="Q802">
        <v>2.0756599900000001</v>
      </c>
      <c r="R802">
        <v>2.076066017</v>
      </c>
      <c r="S802">
        <v>4.0602699999991998E-4</v>
      </c>
      <c r="T802">
        <v>0.40602699999991998</v>
      </c>
    </row>
    <row r="803" spans="13:20">
      <c r="M803">
        <v>55927</v>
      </c>
      <c r="N803" t="s">
        <v>24</v>
      </c>
      <c r="O803" t="s">
        <v>25</v>
      </c>
      <c r="P803">
        <v>10909</v>
      </c>
      <c r="Q803">
        <v>2.08592391</v>
      </c>
      <c r="R803">
        <v>2.0863299369999999</v>
      </c>
      <c r="S803">
        <v>4.0602699999991998E-4</v>
      </c>
      <c r="T803">
        <v>0.40602699999991998</v>
      </c>
    </row>
    <row r="804" spans="13:20">
      <c r="M804">
        <v>53907</v>
      </c>
      <c r="N804" t="s">
        <v>24</v>
      </c>
      <c r="O804" t="s">
        <v>25</v>
      </c>
      <c r="P804">
        <v>10975</v>
      </c>
      <c r="Q804">
        <v>2.4048669340000002</v>
      </c>
      <c r="R804">
        <v>2.4052729610000001</v>
      </c>
      <c r="S804">
        <v>4.0602699999991998E-4</v>
      </c>
      <c r="T804">
        <v>0.40602699999991998</v>
      </c>
    </row>
    <row r="805" spans="13:20">
      <c r="M805">
        <v>56804</v>
      </c>
      <c r="N805" t="s">
        <v>24</v>
      </c>
      <c r="O805" t="s">
        <v>25</v>
      </c>
      <c r="P805">
        <v>11107</v>
      </c>
      <c r="Q805">
        <v>0.41519784900000001</v>
      </c>
      <c r="R805">
        <v>0.41560387599999998</v>
      </c>
      <c r="S805">
        <v>4.06026999999975E-4</v>
      </c>
      <c r="T805">
        <v>0.40602699999997499</v>
      </c>
    </row>
    <row r="806" spans="13:20">
      <c r="M806">
        <v>57268</v>
      </c>
      <c r="N806" t="s">
        <v>24</v>
      </c>
      <c r="O806" t="s">
        <v>25</v>
      </c>
      <c r="P806">
        <v>10843</v>
      </c>
      <c r="Q806">
        <v>3.3443038459999999</v>
      </c>
      <c r="R806">
        <v>3.3447098730000002</v>
      </c>
      <c r="S806">
        <v>4.0602700000036401E-4</v>
      </c>
      <c r="T806">
        <v>0.40602700000036401</v>
      </c>
    </row>
    <row r="807" spans="13:20">
      <c r="M807">
        <v>57268</v>
      </c>
      <c r="N807" t="s">
        <v>24</v>
      </c>
      <c r="O807" t="s">
        <v>25</v>
      </c>
      <c r="P807">
        <v>10843</v>
      </c>
      <c r="Q807">
        <v>3.3443038459999999</v>
      </c>
      <c r="R807">
        <v>3.3447098730000002</v>
      </c>
      <c r="S807">
        <v>4.0602700000036401E-4</v>
      </c>
      <c r="T807">
        <v>0.40602700000036401</v>
      </c>
    </row>
    <row r="808" spans="13:20">
      <c r="M808">
        <v>50428</v>
      </c>
      <c r="N808" t="s">
        <v>24</v>
      </c>
      <c r="O808" t="s">
        <v>25</v>
      </c>
      <c r="P808">
        <v>10843</v>
      </c>
      <c r="Q808">
        <v>4.220906973</v>
      </c>
      <c r="R808">
        <v>4.2213139530000001</v>
      </c>
      <c r="S808">
        <v>4.06980000000167E-4</v>
      </c>
      <c r="T808">
        <v>0.40698000000016699</v>
      </c>
    </row>
    <row r="809" spans="13:20">
      <c r="M809">
        <v>56310</v>
      </c>
      <c r="N809" t="s">
        <v>24</v>
      </c>
      <c r="O809" t="s">
        <v>25</v>
      </c>
      <c r="P809">
        <v>10777</v>
      </c>
      <c r="Q809">
        <v>3.3073189260000002</v>
      </c>
      <c r="R809">
        <v>3.3077268599999998</v>
      </c>
      <c r="S809">
        <v>4.0793399999961E-4</v>
      </c>
      <c r="T809">
        <v>0.40793399999961</v>
      </c>
    </row>
    <row r="810" spans="13:20">
      <c r="M810">
        <v>56310</v>
      </c>
      <c r="N810" t="s">
        <v>24</v>
      </c>
      <c r="O810" t="s">
        <v>25</v>
      </c>
      <c r="P810">
        <v>10777</v>
      </c>
      <c r="Q810">
        <v>3.3073189260000002</v>
      </c>
      <c r="R810">
        <v>3.3077268599999998</v>
      </c>
      <c r="S810">
        <v>4.0793399999961E-4</v>
      </c>
      <c r="T810">
        <v>0.40793399999961</v>
      </c>
    </row>
    <row r="811" spans="13:20">
      <c r="M811">
        <v>50500</v>
      </c>
      <c r="N811" t="s">
        <v>24</v>
      </c>
      <c r="O811" t="s">
        <v>25</v>
      </c>
      <c r="P811">
        <v>10975</v>
      </c>
      <c r="Q811">
        <v>1.775322914</v>
      </c>
      <c r="R811">
        <v>1.775730848</v>
      </c>
      <c r="S811">
        <v>4.0793400000005398E-4</v>
      </c>
      <c r="T811">
        <v>0.40793400000005398</v>
      </c>
    </row>
    <row r="812" spans="13:20">
      <c r="M812">
        <v>50793</v>
      </c>
      <c r="N812" t="s">
        <v>24</v>
      </c>
      <c r="O812" t="s">
        <v>25</v>
      </c>
      <c r="P812">
        <v>11041</v>
      </c>
      <c r="Q812">
        <v>3.9127159119999999</v>
      </c>
      <c r="R812">
        <v>3.913123846</v>
      </c>
      <c r="S812">
        <v>4.0793400000005398E-4</v>
      </c>
      <c r="T812">
        <v>0.40793400000005398</v>
      </c>
    </row>
    <row r="813" spans="13:20">
      <c r="M813">
        <v>41533</v>
      </c>
      <c r="N813" t="s">
        <v>24</v>
      </c>
      <c r="O813" t="s">
        <v>25</v>
      </c>
      <c r="P813">
        <v>10843</v>
      </c>
      <c r="Q813">
        <v>4.1833410259999999</v>
      </c>
      <c r="R813">
        <v>4.1837499139999998</v>
      </c>
      <c r="S813">
        <v>4.0888799999993998E-4</v>
      </c>
      <c r="T813">
        <v>0.40888799999994002</v>
      </c>
    </row>
    <row r="814" spans="13:20">
      <c r="M814">
        <v>41533</v>
      </c>
      <c r="N814" t="s">
        <v>24</v>
      </c>
      <c r="O814" t="s">
        <v>25</v>
      </c>
      <c r="P814">
        <v>10843</v>
      </c>
      <c r="Q814">
        <v>4.1833410259999999</v>
      </c>
      <c r="R814">
        <v>4.1837499139999998</v>
      </c>
      <c r="S814">
        <v>4.0888799999993998E-4</v>
      </c>
      <c r="T814">
        <v>0.40888799999994002</v>
      </c>
    </row>
    <row r="815" spans="13:20">
      <c r="M815">
        <v>35571</v>
      </c>
      <c r="N815" t="s">
        <v>24</v>
      </c>
      <c r="O815" t="s">
        <v>25</v>
      </c>
      <c r="P815">
        <v>11173</v>
      </c>
      <c r="Q815">
        <v>3.2889089579999999</v>
      </c>
      <c r="R815">
        <v>3.2893178459999999</v>
      </c>
      <c r="S815">
        <v>4.0888799999993998E-4</v>
      </c>
      <c r="T815">
        <v>0.40888799999994002</v>
      </c>
    </row>
    <row r="816" spans="13:20">
      <c r="M816">
        <v>49469</v>
      </c>
      <c r="N816" t="s">
        <v>24</v>
      </c>
      <c r="O816" t="s">
        <v>25</v>
      </c>
      <c r="P816">
        <v>10975</v>
      </c>
      <c r="Q816">
        <v>1.2608609200000001</v>
      </c>
      <c r="R816">
        <v>1.2612700459999999</v>
      </c>
      <c r="S816">
        <v>4.0912599999987E-4</v>
      </c>
      <c r="T816">
        <v>0.40912599999986998</v>
      </c>
    </row>
    <row r="817" spans="13:20">
      <c r="M817">
        <v>37381</v>
      </c>
      <c r="N817" t="s">
        <v>24</v>
      </c>
      <c r="O817" t="s">
        <v>25</v>
      </c>
      <c r="P817">
        <v>10975</v>
      </c>
      <c r="Q817">
        <v>3.7344248289999999</v>
      </c>
      <c r="R817">
        <v>3.7348349089999999</v>
      </c>
      <c r="S817">
        <v>4.1007999999997902E-4</v>
      </c>
      <c r="T817">
        <v>0.41007999999997902</v>
      </c>
    </row>
    <row r="818" spans="13:20">
      <c r="M818">
        <v>46557</v>
      </c>
      <c r="N818" t="s">
        <v>24</v>
      </c>
      <c r="O818" t="s">
        <v>25</v>
      </c>
      <c r="P818">
        <v>10843</v>
      </c>
      <c r="Q818">
        <v>0.124022961</v>
      </c>
      <c r="R818">
        <v>0.12443304099999999</v>
      </c>
      <c r="S818">
        <v>4.1007999999999301E-4</v>
      </c>
      <c r="T818">
        <v>0.41007999999999301</v>
      </c>
    </row>
    <row r="819" spans="13:20">
      <c r="M819">
        <v>52823</v>
      </c>
      <c r="N819" t="s">
        <v>24</v>
      </c>
      <c r="O819" t="s">
        <v>25</v>
      </c>
      <c r="P819">
        <v>10975</v>
      </c>
      <c r="Q819">
        <v>3.0245778560000001</v>
      </c>
      <c r="R819">
        <v>3.0249888899999999</v>
      </c>
      <c r="S819">
        <v>4.1103399999986503E-4</v>
      </c>
      <c r="T819">
        <v>0.41103399999986501</v>
      </c>
    </row>
    <row r="820" spans="13:20">
      <c r="M820">
        <v>37678</v>
      </c>
      <c r="N820" t="s">
        <v>24</v>
      </c>
      <c r="O820" t="s">
        <v>25</v>
      </c>
      <c r="P820">
        <v>10777</v>
      </c>
      <c r="Q820">
        <v>3.1899688240000001</v>
      </c>
      <c r="R820">
        <v>3.190379858</v>
      </c>
      <c r="S820">
        <v>4.1103399999986503E-4</v>
      </c>
      <c r="T820">
        <v>0.41103399999986501</v>
      </c>
    </row>
    <row r="821" spans="13:20">
      <c r="M821">
        <v>52823</v>
      </c>
      <c r="N821" t="s">
        <v>24</v>
      </c>
      <c r="O821" t="s">
        <v>25</v>
      </c>
      <c r="P821">
        <v>10975</v>
      </c>
      <c r="Q821">
        <v>3.0245778560000001</v>
      </c>
      <c r="R821">
        <v>3.0249888899999999</v>
      </c>
      <c r="S821">
        <v>4.1103399999986503E-4</v>
      </c>
      <c r="T821">
        <v>0.41103399999986501</v>
      </c>
    </row>
    <row r="822" spans="13:20">
      <c r="M822">
        <v>37678</v>
      </c>
      <c r="N822" t="s">
        <v>24</v>
      </c>
      <c r="O822" t="s">
        <v>25</v>
      </c>
      <c r="P822">
        <v>10777</v>
      </c>
      <c r="Q822">
        <v>3.1899688240000001</v>
      </c>
      <c r="R822">
        <v>3.190379858</v>
      </c>
      <c r="S822">
        <v>4.1103399999986503E-4</v>
      </c>
      <c r="T822">
        <v>0.41103399999986501</v>
      </c>
    </row>
    <row r="823" spans="13:20">
      <c r="M823">
        <v>52603</v>
      </c>
      <c r="N823" t="s">
        <v>24</v>
      </c>
      <c r="O823" t="s">
        <v>25</v>
      </c>
      <c r="P823">
        <v>10975</v>
      </c>
      <c r="Q823">
        <v>3.7547249790000001</v>
      </c>
      <c r="R823">
        <v>3.755136013</v>
      </c>
      <c r="S823">
        <v>4.1103399999986503E-4</v>
      </c>
      <c r="T823">
        <v>0.41103399999986501</v>
      </c>
    </row>
    <row r="824" spans="13:20">
      <c r="M824">
        <v>43072</v>
      </c>
      <c r="N824" t="s">
        <v>24</v>
      </c>
      <c r="O824" t="s">
        <v>25</v>
      </c>
      <c r="P824">
        <v>10975</v>
      </c>
      <c r="Q824">
        <v>1.125885963</v>
      </c>
      <c r="R824">
        <v>1.1262969970000001</v>
      </c>
      <c r="S824">
        <v>4.1103400000008702E-4</v>
      </c>
      <c r="T824">
        <v>0.411034000000087</v>
      </c>
    </row>
    <row r="825" spans="13:20">
      <c r="M825">
        <v>43827</v>
      </c>
      <c r="N825" t="s">
        <v>24</v>
      </c>
      <c r="O825" t="s">
        <v>25</v>
      </c>
      <c r="P825">
        <v>10975</v>
      </c>
      <c r="Q825">
        <v>0.46795487400000002</v>
      </c>
      <c r="R825">
        <v>0.46836686100000002</v>
      </c>
      <c r="S825">
        <v>4.11987000000002E-4</v>
      </c>
      <c r="T825">
        <v>0.41198700000000199</v>
      </c>
    </row>
    <row r="826" spans="13:20">
      <c r="M826">
        <v>35553</v>
      </c>
      <c r="N826" t="s">
        <v>24</v>
      </c>
      <c r="O826" t="s">
        <v>25</v>
      </c>
      <c r="P826">
        <v>10975</v>
      </c>
      <c r="Q826">
        <v>0.91355705300000001</v>
      </c>
      <c r="R826">
        <v>0.91396904000000001</v>
      </c>
      <c r="S826">
        <v>4.11987000000002E-4</v>
      </c>
      <c r="T826">
        <v>0.41198700000000199</v>
      </c>
    </row>
    <row r="827" spans="13:20">
      <c r="M827">
        <v>47296</v>
      </c>
      <c r="N827" t="s">
        <v>24</v>
      </c>
      <c r="O827" t="s">
        <v>25</v>
      </c>
      <c r="P827">
        <v>10975</v>
      </c>
      <c r="Q827">
        <v>3.2209658619999999</v>
      </c>
      <c r="R827">
        <v>3.2213790420000001</v>
      </c>
      <c r="S827">
        <v>4.1318000000023503E-4</v>
      </c>
      <c r="T827">
        <v>0.41318000000023503</v>
      </c>
    </row>
    <row r="828" spans="13:20">
      <c r="M828">
        <v>48394</v>
      </c>
      <c r="N828" t="s">
        <v>24</v>
      </c>
      <c r="O828" t="s">
        <v>25</v>
      </c>
      <c r="P828">
        <v>10975</v>
      </c>
      <c r="Q828">
        <v>3.3069319730000002</v>
      </c>
      <c r="R828">
        <v>3.307347059</v>
      </c>
      <c r="S828">
        <v>4.1508599999984198E-4</v>
      </c>
      <c r="T828">
        <v>0.41508599999984203</v>
      </c>
    </row>
    <row r="829" spans="13:20">
      <c r="M829">
        <v>49782</v>
      </c>
      <c r="N829" t="s">
        <v>24</v>
      </c>
      <c r="O829" t="s">
        <v>25</v>
      </c>
      <c r="P829">
        <v>10975</v>
      </c>
      <c r="Q829">
        <v>3.153254032</v>
      </c>
      <c r="R829">
        <v>3.153669834</v>
      </c>
      <c r="S829">
        <v>4.1580200000002E-4</v>
      </c>
      <c r="T829">
        <v>0.41580200000001999</v>
      </c>
    </row>
    <row r="830" spans="13:20">
      <c r="M830">
        <v>43853</v>
      </c>
      <c r="N830" t="s">
        <v>24</v>
      </c>
      <c r="O830" t="s">
        <v>25</v>
      </c>
      <c r="P830">
        <v>10975</v>
      </c>
      <c r="Q830">
        <v>2.6873960490000002</v>
      </c>
      <c r="R830">
        <v>2.6878118519999998</v>
      </c>
      <c r="S830">
        <v>4.1580299999965898E-4</v>
      </c>
      <c r="T830">
        <v>0.41580299999965897</v>
      </c>
    </row>
    <row r="831" spans="13:20">
      <c r="M831">
        <v>35554</v>
      </c>
      <c r="N831" t="s">
        <v>24</v>
      </c>
      <c r="O831" t="s">
        <v>25</v>
      </c>
      <c r="P831">
        <v>10975</v>
      </c>
      <c r="Q831">
        <v>3.1334819789999999</v>
      </c>
      <c r="R831">
        <v>3.1338980200000002</v>
      </c>
      <c r="S831">
        <v>4.1604100000025497E-4</v>
      </c>
      <c r="T831">
        <v>0.41604100000025501</v>
      </c>
    </row>
    <row r="832" spans="13:20">
      <c r="M832">
        <v>57069</v>
      </c>
      <c r="N832" t="s">
        <v>24</v>
      </c>
      <c r="O832" t="s">
        <v>25</v>
      </c>
      <c r="P832">
        <v>10975</v>
      </c>
      <c r="Q832">
        <v>0.25382185000000002</v>
      </c>
      <c r="R832">
        <v>0.25423884400000002</v>
      </c>
      <c r="S832">
        <v>4.1699400000000299E-4</v>
      </c>
      <c r="T832">
        <v>0.41699400000000297</v>
      </c>
    </row>
    <row r="833" spans="13:20">
      <c r="M833">
        <v>55921</v>
      </c>
      <c r="N833" t="s">
        <v>24</v>
      </c>
      <c r="O833" t="s">
        <v>25</v>
      </c>
      <c r="P833">
        <v>10975</v>
      </c>
      <c r="Q833">
        <v>1.2395718099999999</v>
      </c>
      <c r="R833">
        <v>1.2399890419999999</v>
      </c>
      <c r="S833">
        <v>4.1723199999998901E-4</v>
      </c>
      <c r="T833">
        <v>0.417231999999989</v>
      </c>
    </row>
    <row r="834" spans="13:20">
      <c r="M834">
        <v>51727</v>
      </c>
      <c r="N834" t="s">
        <v>24</v>
      </c>
      <c r="O834" t="s">
        <v>25</v>
      </c>
      <c r="P834">
        <v>10843</v>
      </c>
      <c r="Q834">
        <v>3.9723019599999998</v>
      </c>
      <c r="R834">
        <v>3.9727199080000002</v>
      </c>
      <c r="S834">
        <v>4.1794800000038897E-4</v>
      </c>
      <c r="T834">
        <v>0.41794800000038901</v>
      </c>
    </row>
    <row r="835" spans="13:20">
      <c r="M835">
        <v>45159</v>
      </c>
      <c r="N835" t="s">
        <v>24</v>
      </c>
      <c r="O835" t="s">
        <v>25</v>
      </c>
      <c r="P835">
        <v>10843</v>
      </c>
      <c r="Q835">
        <v>3.2933239940000001</v>
      </c>
      <c r="R835">
        <v>3.2937428949999998</v>
      </c>
      <c r="S835">
        <v>4.1890099999974901E-4</v>
      </c>
      <c r="T835">
        <v>0.418900999999749</v>
      </c>
    </row>
    <row r="836" spans="13:20">
      <c r="M836">
        <v>45159</v>
      </c>
      <c r="N836" t="s">
        <v>24</v>
      </c>
      <c r="O836" t="s">
        <v>25</v>
      </c>
      <c r="P836">
        <v>10843</v>
      </c>
      <c r="Q836">
        <v>3.2933239940000001</v>
      </c>
      <c r="R836">
        <v>3.2937428949999998</v>
      </c>
      <c r="S836">
        <v>4.1890099999974901E-4</v>
      </c>
      <c r="T836">
        <v>0.418900999999749</v>
      </c>
    </row>
    <row r="837" spans="13:20">
      <c r="M837">
        <v>60900</v>
      </c>
      <c r="N837" t="s">
        <v>24</v>
      </c>
      <c r="O837" t="s">
        <v>25</v>
      </c>
      <c r="P837">
        <v>10975</v>
      </c>
      <c r="Q837">
        <v>1.0960040090000001</v>
      </c>
      <c r="R837">
        <v>1.0964229109999999</v>
      </c>
      <c r="S837">
        <v>4.1890199999983203E-4</v>
      </c>
      <c r="T837">
        <v>0.41890199999983202</v>
      </c>
    </row>
    <row r="838" spans="13:20">
      <c r="M838">
        <v>51228</v>
      </c>
      <c r="N838" t="s">
        <v>24</v>
      </c>
      <c r="O838" t="s">
        <v>25</v>
      </c>
      <c r="P838">
        <v>10777</v>
      </c>
      <c r="Q838">
        <v>3.631686926</v>
      </c>
      <c r="R838">
        <v>3.6321070190000002</v>
      </c>
      <c r="S838">
        <v>4.2009300000023198E-4</v>
      </c>
      <c r="T838">
        <v>0.42009300000023198</v>
      </c>
    </row>
    <row r="839" spans="13:20">
      <c r="M839">
        <v>51228</v>
      </c>
      <c r="N839" t="s">
        <v>24</v>
      </c>
      <c r="O839" t="s">
        <v>25</v>
      </c>
      <c r="P839">
        <v>10777</v>
      </c>
      <c r="Q839">
        <v>3.631686926</v>
      </c>
      <c r="R839">
        <v>3.6321070190000002</v>
      </c>
      <c r="S839">
        <v>4.2009300000023198E-4</v>
      </c>
      <c r="T839">
        <v>0.42009300000023198</v>
      </c>
    </row>
    <row r="840" spans="13:20">
      <c r="M840">
        <v>42524</v>
      </c>
      <c r="N840" t="s">
        <v>24</v>
      </c>
      <c r="O840" t="s">
        <v>25</v>
      </c>
      <c r="P840">
        <v>10843</v>
      </c>
      <c r="Q840">
        <v>0.19871401799999999</v>
      </c>
      <c r="R840">
        <v>0.199135065</v>
      </c>
      <c r="S840">
        <v>4.2104700000000702E-4</v>
      </c>
      <c r="T840">
        <v>0.421047000000007</v>
      </c>
    </row>
    <row r="841" spans="13:20">
      <c r="M841">
        <v>52125</v>
      </c>
      <c r="N841" t="s">
        <v>24</v>
      </c>
      <c r="O841" t="s">
        <v>25</v>
      </c>
      <c r="P841">
        <v>10975</v>
      </c>
      <c r="Q841">
        <v>1.276283979</v>
      </c>
      <c r="R841">
        <v>1.276705027</v>
      </c>
      <c r="S841">
        <v>4.2104799999997901E-4</v>
      </c>
      <c r="T841">
        <v>0.42104799999997899</v>
      </c>
    </row>
    <row r="842" spans="13:20">
      <c r="M842">
        <v>47272</v>
      </c>
      <c r="N842" t="s">
        <v>24</v>
      </c>
      <c r="O842" t="s">
        <v>25</v>
      </c>
      <c r="P842">
        <v>10975</v>
      </c>
      <c r="Q842">
        <v>1.1188819409999999</v>
      </c>
      <c r="R842">
        <v>1.1193039419999999</v>
      </c>
      <c r="S842">
        <v>4.2200100000000501E-4</v>
      </c>
      <c r="T842">
        <v>0.42200100000000501</v>
      </c>
    </row>
    <row r="843" spans="13:20">
      <c r="M843">
        <v>36344</v>
      </c>
      <c r="N843" t="s">
        <v>24</v>
      </c>
      <c r="O843" t="s">
        <v>25</v>
      </c>
      <c r="P843">
        <v>10975</v>
      </c>
      <c r="Q843">
        <v>1.6849279399999999</v>
      </c>
      <c r="R843">
        <v>1.6853499409999999</v>
      </c>
      <c r="S843">
        <v>4.2200100000000501E-4</v>
      </c>
      <c r="T843">
        <v>0.42200100000000501</v>
      </c>
    </row>
    <row r="844" spans="13:20">
      <c r="M844">
        <v>48092</v>
      </c>
      <c r="N844" t="s">
        <v>24</v>
      </c>
      <c r="O844" t="s">
        <v>25</v>
      </c>
      <c r="P844">
        <v>10975</v>
      </c>
      <c r="Q844">
        <v>2.9928209780000001</v>
      </c>
      <c r="R844">
        <v>2.9932429790000001</v>
      </c>
      <c r="S844">
        <v>4.2200100000000501E-4</v>
      </c>
      <c r="T844">
        <v>0.42200100000000501</v>
      </c>
    </row>
    <row r="845" spans="13:20">
      <c r="M845">
        <v>48092</v>
      </c>
      <c r="N845" t="s">
        <v>24</v>
      </c>
      <c r="O845" t="s">
        <v>25</v>
      </c>
      <c r="P845">
        <v>10975</v>
      </c>
      <c r="Q845">
        <v>2.9928209780000001</v>
      </c>
      <c r="R845">
        <v>2.9932429790000001</v>
      </c>
      <c r="S845">
        <v>4.2200100000000501E-4</v>
      </c>
      <c r="T845">
        <v>0.42200100000000501</v>
      </c>
    </row>
    <row r="846" spans="13:20">
      <c r="M846">
        <v>47425</v>
      </c>
      <c r="N846" t="s">
        <v>24</v>
      </c>
      <c r="O846" t="s">
        <v>25</v>
      </c>
      <c r="P846">
        <v>10843</v>
      </c>
      <c r="Q846">
        <v>0.96022892000000004</v>
      </c>
      <c r="R846">
        <v>0.96065187500000004</v>
      </c>
      <c r="S846">
        <v>4.2295500000000198E-4</v>
      </c>
      <c r="T846">
        <v>0.42295500000000202</v>
      </c>
    </row>
    <row r="847" spans="13:20">
      <c r="M847">
        <v>36703</v>
      </c>
      <c r="N847" t="s">
        <v>24</v>
      </c>
      <c r="O847" t="s">
        <v>25</v>
      </c>
      <c r="P847">
        <v>10843</v>
      </c>
      <c r="Q847">
        <v>0.62548685100000001</v>
      </c>
      <c r="R847">
        <v>0.62591004400000005</v>
      </c>
      <c r="S847">
        <v>4.2319300000004297E-4</v>
      </c>
      <c r="T847">
        <v>0.42319300000004301</v>
      </c>
    </row>
    <row r="848" spans="13:20">
      <c r="M848">
        <v>53357</v>
      </c>
      <c r="N848" t="s">
        <v>24</v>
      </c>
      <c r="O848" t="s">
        <v>25</v>
      </c>
      <c r="P848">
        <v>10975</v>
      </c>
      <c r="Q848">
        <v>2.2883830070000002</v>
      </c>
      <c r="R848">
        <v>2.2888069149999999</v>
      </c>
      <c r="S848">
        <v>4.2390799999969498E-4</v>
      </c>
      <c r="T848">
        <v>0.42390799999969497</v>
      </c>
    </row>
    <row r="849" spans="13:20">
      <c r="M849">
        <v>40496</v>
      </c>
      <c r="N849" t="s">
        <v>24</v>
      </c>
      <c r="O849" t="s">
        <v>25</v>
      </c>
      <c r="P849">
        <v>10777</v>
      </c>
      <c r="Q849">
        <v>3.6106479170000001</v>
      </c>
      <c r="R849">
        <v>3.6110718249999998</v>
      </c>
      <c r="S849">
        <v>4.2390799999969498E-4</v>
      </c>
      <c r="T849">
        <v>0.42390799999969497</v>
      </c>
    </row>
    <row r="850" spans="13:20">
      <c r="M850">
        <v>53357</v>
      </c>
      <c r="N850" t="s">
        <v>24</v>
      </c>
      <c r="O850" t="s">
        <v>25</v>
      </c>
      <c r="P850">
        <v>10975</v>
      </c>
      <c r="Q850">
        <v>2.2883830070000002</v>
      </c>
      <c r="R850">
        <v>2.2888069149999999</v>
      </c>
      <c r="S850">
        <v>4.2390799999969498E-4</v>
      </c>
      <c r="T850">
        <v>0.42390799999969497</v>
      </c>
    </row>
    <row r="851" spans="13:20">
      <c r="M851">
        <v>40496</v>
      </c>
      <c r="N851" t="s">
        <v>24</v>
      </c>
      <c r="O851" t="s">
        <v>25</v>
      </c>
      <c r="P851">
        <v>10777</v>
      </c>
      <c r="Q851">
        <v>3.6106479170000001</v>
      </c>
      <c r="R851">
        <v>3.6110718249999998</v>
      </c>
      <c r="S851">
        <v>4.2390799999969498E-4</v>
      </c>
      <c r="T851">
        <v>0.42390799999969497</v>
      </c>
    </row>
    <row r="852" spans="13:20">
      <c r="M852">
        <v>34036</v>
      </c>
      <c r="N852" t="s">
        <v>24</v>
      </c>
      <c r="O852" t="s">
        <v>25</v>
      </c>
      <c r="P852">
        <v>10975</v>
      </c>
      <c r="Q852">
        <v>1.318990946</v>
      </c>
      <c r="R852">
        <v>1.3194148539999999</v>
      </c>
      <c r="S852">
        <v>4.2390799999991703E-4</v>
      </c>
      <c r="T852">
        <v>0.42390799999991702</v>
      </c>
    </row>
    <row r="853" spans="13:20">
      <c r="M853">
        <v>58507</v>
      </c>
      <c r="N853" t="s">
        <v>24</v>
      </c>
      <c r="O853" t="s">
        <v>25</v>
      </c>
      <c r="P853">
        <v>10975</v>
      </c>
      <c r="Q853">
        <v>3.1312429900000001</v>
      </c>
      <c r="R853">
        <v>3.1316678520000001</v>
      </c>
      <c r="S853">
        <v>4.2486200000002502E-4</v>
      </c>
      <c r="T853">
        <v>0.424862000000025</v>
      </c>
    </row>
    <row r="854" spans="13:20">
      <c r="M854">
        <v>58507</v>
      </c>
      <c r="N854" t="s">
        <v>24</v>
      </c>
      <c r="O854" t="s">
        <v>25</v>
      </c>
      <c r="P854">
        <v>10975</v>
      </c>
      <c r="Q854">
        <v>3.1312429900000001</v>
      </c>
      <c r="R854">
        <v>3.1316678520000001</v>
      </c>
      <c r="S854">
        <v>4.2486200000002502E-4</v>
      </c>
      <c r="T854">
        <v>0.424862000000025</v>
      </c>
    </row>
    <row r="855" spans="13:20">
      <c r="M855">
        <v>51853</v>
      </c>
      <c r="N855" t="s">
        <v>24</v>
      </c>
      <c r="O855" t="s">
        <v>25</v>
      </c>
      <c r="P855">
        <v>10777</v>
      </c>
      <c r="Q855">
        <v>3.2295959000000001</v>
      </c>
      <c r="R855">
        <v>3.2300209999999998</v>
      </c>
      <c r="S855">
        <v>4.2509999999973402E-4</v>
      </c>
      <c r="T855">
        <v>0.42509999999973402</v>
      </c>
    </row>
    <row r="856" spans="13:20">
      <c r="M856">
        <v>51853</v>
      </c>
      <c r="N856" t="s">
        <v>24</v>
      </c>
      <c r="O856" t="s">
        <v>25</v>
      </c>
      <c r="P856">
        <v>10777</v>
      </c>
      <c r="Q856">
        <v>3.2295959000000001</v>
      </c>
      <c r="R856">
        <v>3.2300209999999998</v>
      </c>
      <c r="S856">
        <v>4.2509999999973402E-4</v>
      </c>
      <c r="T856">
        <v>0.42509999999973402</v>
      </c>
    </row>
    <row r="857" spans="13:20">
      <c r="M857">
        <v>51601</v>
      </c>
      <c r="N857" t="s">
        <v>24</v>
      </c>
      <c r="O857" t="s">
        <v>25</v>
      </c>
      <c r="P857">
        <v>10975</v>
      </c>
      <c r="Q857">
        <v>1.455710888</v>
      </c>
      <c r="R857">
        <v>1.456135988</v>
      </c>
      <c r="S857">
        <v>4.2509999999995601E-4</v>
      </c>
      <c r="T857">
        <v>0.42509999999995601</v>
      </c>
    </row>
    <row r="858" spans="13:20">
      <c r="M858">
        <v>56714</v>
      </c>
      <c r="N858" t="s">
        <v>24</v>
      </c>
      <c r="O858" t="s">
        <v>25</v>
      </c>
      <c r="P858">
        <v>10975</v>
      </c>
      <c r="Q858">
        <v>0.81407499299999997</v>
      </c>
      <c r="R858">
        <v>0.81450104700000003</v>
      </c>
      <c r="S858">
        <v>4.2605400000006401E-4</v>
      </c>
      <c r="T858">
        <v>0.42605400000006399</v>
      </c>
    </row>
    <row r="859" spans="13:20">
      <c r="M859">
        <v>34627</v>
      </c>
      <c r="N859" t="s">
        <v>24</v>
      </c>
      <c r="O859" t="s">
        <v>25</v>
      </c>
      <c r="P859">
        <v>10975</v>
      </c>
      <c r="Q859">
        <v>1.174923897</v>
      </c>
      <c r="R859">
        <v>1.1753499510000001</v>
      </c>
      <c r="S859">
        <v>4.2605400000006401E-4</v>
      </c>
      <c r="T859">
        <v>0.42605400000006399</v>
      </c>
    </row>
    <row r="860" spans="13:20">
      <c r="M860">
        <v>57008</v>
      </c>
      <c r="N860" t="s">
        <v>24</v>
      </c>
      <c r="O860" t="s">
        <v>25</v>
      </c>
      <c r="P860">
        <v>10777</v>
      </c>
      <c r="Q860">
        <v>3.3933489319999999</v>
      </c>
      <c r="R860">
        <v>3.3937759399999998</v>
      </c>
      <c r="S860">
        <v>4.2700799999995098E-4</v>
      </c>
      <c r="T860">
        <v>0.42700799999995098</v>
      </c>
    </row>
    <row r="861" spans="13:20">
      <c r="M861">
        <v>57008</v>
      </c>
      <c r="N861" t="s">
        <v>24</v>
      </c>
      <c r="O861" t="s">
        <v>25</v>
      </c>
      <c r="P861">
        <v>10777</v>
      </c>
      <c r="Q861">
        <v>3.3933489319999999</v>
      </c>
      <c r="R861">
        <v>3.3937759399999998</v>
      </c>
      <c r="S861">
        <v>4.2700799999995098E-4</v>
      </c>
      <c r="T861">
        <v>0.42700799999995098</v>
      </c>
    </row>
    <row r="862" spans="13:20">
      <c r="M862">
        <v>52537</v>
      </c>
      <c r="N862" t="s">
        <v>24</v>
      </c>
      <c r="O862" t="s">
        <v>25</v>
      </c>
      <c r="P862">
        <v>10975</v>
      </c>
      <c r="Q862">
        <v>5.853796E-2</v>
      </c>
      <c r="R862">
        <v>5.8964968E-2</v>
      </c>
      <c r="S862">
        <v>4.2700799999999901E-4</v>
      </c>
      <c r="T862">
        <v>0.427007999999999</v>
      </c>
    </row>
    <row r="863" spans="13:20">
      <c r="M863">
        <v>36376</v>
      </c>
      <c r="N863" t="s">
        <v>24</v>
      </c>
      <c r="O863" t="s">
        <v>25</v>
      </c>
      <c r="P863">
        <v>10975</v>
      </c>
      <c r="Q863">
        <v>3.6917359830000001</v>
      </c>
      <c r="R863">
        <v>3.6921639439999998</v>
      </c>
      <c r="S863">
        <v>4.2796099999975403E-4</v>
      </c>
      <c r="T863">
        <v>0.42796099999975401</v>
      </c>
    </row>
    <row r="864" spans="13:20">
      <c r="M864">
        <v>52122</v>
      </c>
      <c r="N864" t="s">
        <v>24</v>
      </c>
      <c r="O864" t="s">
        <v>25</v>
      </c>
      <c r="P864">
        <v>10843</v>
      </c>
      <c r="Q864">
        <v>0.48875784900000002</v>
      </c>
      <c r="R864">
        <v>0.48918581</v>
      </c>
      <c r="S864">
        <v>4.2796099999997602E-4</v>
      </c>
      <c r="T864">
        <v>0.427960999999976</v>
      </c>
    </row>
    <row r="865" spans="13:20">
      <c r="M865">
        <v>50239</v>
      </c>
      <c r="N865" t="s">
        <v>24</v>
      </c>
      <c r="O865" t="s">
        <v>25</v>
      </c>
      <c r="P865">
        <v>10975</v>
      </c>
      <c r="Q865">
        <v>2.9783718590000001</v>
      </c>
      <c r="R865">
        <v>2.9788010119999999</v>
      </c>
      <c r="S865">
        <v>4.2915299999979301E-4</v>
      </c>
      <c r="T865">
        <v>0.42915299999979301</v>
      </c>
    </row>
    <row r="866" spans="13:20">
      <c r="M866">
        <v>57848</v>
      </c>
      <c r="N866" t="s">
        <v>24</v>
      </c>
      <c r="O866" t="s">
        <v>25</v>
      </c>
      <c r="P866">
        <v>10909</v>
      </c>
      <c r="Q866">
        <v>1.9379768369999999</v>
      </c>
      <c r="R866">
        <v>1.938405991</v>
      </c>
      <c r="S866">
        <v>4.2915400000009802E-4</v>
      </c>
      <c r="T866">
        <v>0.42915400000009801</v>
      </c>
    </row>
    <row r="867" spans="13:20">
      <c r="M867">
        <v>60242</v>
      </c>
      <c r="N867" t="s">
        <v>24</v>
      </c>
      <c r="O867" t="s">
        <v>25</v>
      </c>
      <c r="P867">
        <v>10909</v>
      </c>
      <c r="Q867">
        <v>2.015702009</v>
      </c>
      <c r="R867">
        <v>2.0161318779999999</v>
      </c>
      <c r="S867">
        <v>4.2986899999997098E-4</v>
      </c>
      <c r="T867">
        <v>0.42986899999997102</v>
      </c>
    </row>
    <row r="868" spans="13:20">
      <c r="M868">
        <v>39819</v>
      </c>
      <c r="N868" t="s">
        <v>24</v>
      </c>
      <c r="O868" t="s">
        <v>25</v>
      </c>
      <c r="P868">
        <v>10975</v>
      </c>
      <c r="Q868">
        <v>2.730038881</v>
      </c>
      <c r="R868">
        <v>2.730469942</v>
      </c>
      <c r="S868">
        <v>4.3106100000000997E-4</v>
      </c>
      <c r="T868">
        <v>0.43106100000001002</v>
      </c>
    </row>
    <row r="869" spans="13:20">
      <c r="M869">
        <v>39819</v>
      </c>
      <c r="N869" t="s">
        <v>24</v>
      </c>
      <c r="O869" t="s">
        <v>25</v>
      </c>
      <c r="P869">
        <v>10975</v>
      </c>
      <c r="Q869">
        <v>2.730038881</v>
      </c>
      <c r="R869">
        <v>2.730469942</v>
      </c>
      <c r="S869">
        <v>4.3106100000000997E-4</v>
      </c>
      <c r="T869">
        <v>0.43106100000001002</v>
      </c>
    </row>
    <row r="870" spans="13:20">
      <c r="M870">
        <v>56573</v>
      </c>
      <c r="N870" t="s">
        <v>24</v>
      </c>
      <c r="O870" t="s">
        <v>25</v>
      </c>
      <c r="P870">
        <v>10975</v>
      </c>
      <c r="Q870">
        <v>1.692800045</v>
      </c>
      <c r="R870">
        <v>1.6932318209999999</v>
      </c>
      <c r="S870">
        <v>4.31775999999883E-4</v>
      </c>
      <c r="T870">
        <v>0.43177599999988298</v>
      </c>
    </row>
    <row r="871" spans="13:20">
      <c r="M871">
        <v>38746</v>
      </c>
      <c r="N871" t="s">
        <v>24</v>
      </c>
      <c r="O871" t="s">
        <v>25</v>
      </c>
      <c r="P871">
        <v>10975</v>
      </c>
      <c r="Q871">
        <v>4.1594250199999996</v>
      </c>
      <c r="R871">
        <v>4.1598570349999999</v>
      </c>
      <c r="S871">
        <v>4.3201500000034001E-4</v>
      </c>
      <c r="T871">
        <v>0.43201500000033999</v>
      </c>
    </row>
    <row r="872" spans="13:20">
      <c r="M872">
        <v>38746</v>
      </c>
      <c r="N872" t="s">
        <v>24</v>
      </c>
      <c r="O872" t="s">
        <v>25</v>
      </c>
      <c r="P872">
        <v>10975</v>
      </c>
      <c r="Q872">
        <v>4.1594250199999996</v>
      </c>
      <c r="R872">
        <v>4.1598570349999999</v>
      </c>
      <c r="S872">
        <v>4.3201500000034001E-4</v>
      </c>
      <c r="T872">
        <v>0.43201500000033999</v>
      </c>
    </row>
    <row r="873" spans="13:20">
      <c r="M873">
        <v>58973</v>
      </c>
      <c r="N873" t="s">
        <v>24</v>
      </c>
      <c r="O873" t="s">
        <v>25</v>
      </c>
      <c r="P873">
        <v>10975</v>
      </c>
      <c r="Q873">
        <v>2.6769659520000002</v>
      </c>
      <c r="R873">
        <v>2.6773989199999999</v>
      </c>
      <c r="S873">
        <v>4.3296799999969999E-4</v>
      </c>
      <c r="T873">
        <v>0.43296799999969998</v>
      </c>
    </row>
    <row r="874" spans="13:20">
      <c r="M874">
        <v>39752</v>
      </c>
      <c r="N874" t="s">
        <v>24</v>
      </c>
      <c r="O874" t="s">
        <v>25</v>
      </c>
      <c r="P874">
        <v>10975</v>
      </c>
      <c r="Q874">
        <v>1.1131429669999999</v>
      </c>
      <c r="R874">
        <v>1.1135759350000001</v>
      </c>
      <c r="S874">
        <v>4.3296800000014397E-4</v>
      </c>
      <c r="T874">
        <v>0.43296800000014402</v>
      </c>
    </row>
    <row r="875" spans="13:20">
      <c r="M875">
        <v>37977</v>
      </c>
      <c r="N875" t="s">
        <v>24</v>
      </c>
      <c r="O875" t="s">
        <v>25</v>
      </c>
      <c r="P875">
        <v>10975</v>
      </c>
      <c r="Q875">
        <v>0.64654684100000004</v>
      </c>
      <c r="R875">
        <v>0.646980047</v>
      </c>
      <c r="S875">
        <v>4.3320599999996297E-4</v>
      </c>
      <c r="T875">
        <v>0.43320599999996301</v>
      </c>
    </row>
    <row r="876" spans="13:20">
      <c r="M876">
        <v>54738</v>
      </c>
      <c r="N876" t="s">
        <v>24</v>
      </c>
      <c r="O876" t="s">
        <v>25</v>
      </c>
      <c r="P876">
        <v>11173</v>
      </c>
      <c r="Q876">
        <v>3.3193080429999999</v>
      </c>
      <c r="R876">
        <v>3.3197419639999999</v>
      </c>
      <c r="S876">
        <v>4.3392099999994799E-4</v>
      </c>
      <c r="T876">
        <v>0.43392099999994799</v>
      </c>
    </row>
    <row r="877" spans="13:20">
      <c r="M877">
        <v>35294</v>
      </c>
      <c r="N877" t="s">
        <v>24</v>
      </c>
      <c r="O877" t="s">
        <v>25</v>
      </c>
      <c r="P877">
        <v>10975</v>
      </c>
      <c r="Q877">
        <v>1.8907120230000001</v>
      </c>
      <c r="R877">
        <v>1.8911459450000001</v>
      </c>
      <c r="S877">
        <v>4.3392200000003101E-4</v>
      </c>
      <c r="T877">
        <v>0.43392200000003101</v>
      </c>
    </row>
    <row r="878" spans="13:20">
      <c r="M878">
        <v>55040</v>
      </c>
      <c r="N878" t="s">
        <v>24</v>
      </c>
      <c r="O878" t="s">
        <v>25</v>
      </c>
      <c r="P878">
        <v>10975</v>
      </c>
      <c r="Q878">
        <v>2.4124238490000001</v>
      </c>
      <c r="R878">
        <v>2.4128580089999998</v>
      </c>
      <c r="S878">
        <v>4.3415999999973898E-4</v>
      </c>
      <c r="T878">
        <v>0.43415999999973898</v>
      </c>
    </row>
    <row r="879" spans="13:20">
      <c r="M879">
        <v>47444</v>
      </c>
      <c r="N879" t="s">
        <v>24</v>
      </c>
      <c r="O879" t="s">
        <v>25</v>
      </c>
      <c r="P879">
        <v>10975</v>
      </c>
      <c r="Q879">
        <v>2.7134609219999999</v>
      </c>
      <c r="R879">
        <v>2.713896036</v>
      </c>
      <c r="S879">
        <v>4.3511400000006902E-4</v>
      </c>
      <c r="T879">
        <v>0.435114000000069</v>
      </c>
    </row>
    <row r="880" spans="13:20">
      <c r="M880">
        <v>39462</v>
      </c>
      <c r="N880" t="s">
        <v>24</v>
      </c>
      <c r="O880" t="s">
        <v>25</v>
      </c>
      <c r="P880">
        <v>10975</v>
      </c>
      <c r="Q880">
        <v>1.474536896</v>
      </c>
      <c r="R880">
        <v>1.474973917</v>
      </c>
      <c r="S880">
        <v>4.3702099999998097E-4</v>
      </c>
      <c r="T880">
        <v>0.43702099999998101</v>
      </c>
    </row>
    <row r="881" spans="13:20">
      <c r="M881">
        <v>43909</v>
      </c>
      <c r="N881" t="s">
        <v>24</v>
      </c>
      <c r="O881" t="s">
        <v>25</v>
      </c>
      <c r="P881">
        <v>10975</v>
      </c>
      <c r="Q881">
        <v>3.6212298870000001</v>
      </c>
      <c r="R881">
        <v>3.6216678619999998</v>
      </c>
      <c r="S881">
        <v>4.3797499999964602E-4</v>
      </c>
      <c r="T881">
        <v>0.43797499999964601</v>
      </c>
    </row>
    <row r="882" spans="13:20">
      <c r="M882">
        <v>49679</v>
      </c>
      <c r="N882" t="s">
        <v>24</v>
      </c>
      <c r="O882" t="s">
        <v>25</v>
      </c>
      <c r="P882">
        <v>10975</v>
      </c>
      <c r="Q882">
        <v>9.1639042000000004E-2</v>
      </c>
      <c r="R882">
        <v>9.2078924000000006E-2</v>
      </c>
      <c r="S882">
        <v>4.3988200000000201E-4</v>
      </c>
      <c r="T882">
        <v>0.43988200000000199</v>
      </c>
    </row>
    <row r="883" spans="13:20">
      <c r="M883">
        <v>41463</v>
      </c>
      <c r="N883" t="s">
        <v>24</v>
      </c>
      <c r="O883" t="s">
        <v>25</v>
      </c>
      <c r="P883">
        <v>10975</v>
      </c>
      <c r="Q883">
        <v>0.84402298899999995</v>
      </c>
      <c r="R883">
        <v>0.84446287200000003</v>
      </c>
      <c r="S883">
        <v>4.3988300000008502E-4</v>
      </c>
      <c r="T883">
        <v>0.43988300000008501</v>
      </c>
    </row>
    <row r="884" spans="13:20">
      <c r="M884">
        <v>49372</v>
      </c>
      <c r="N884" t="s">
        <v>24</v>
      </c>
      <c r="O884" t="s">
        <v>25</v>
      </c>
      <c r="P884">
        <v>10777</v>
      </c>
      <c r="Q884">
        <v>3.2185759539999999</v>
      </c>
      <c r="R884">
        <v>3.2190170290000002</v>
      </c>
      <c r="S884">
        <v>4.41075000000346E-4</v>
      </c>
      <c r="T884">
        <v>0.441075000000346</v>
      </c>
    </row>
    <row r="885" spans="13:20">
      <c r="M885">
        <v>49372</v>
      </c>
      <c r="N885" t="s">
        <v>24</v>
      </c>
      <c r="O885" t="s">
        <v>25</v>
      </c>
      <c r="P885">
        <v>10777</v>
      </c>
      <c r="Q885">
        <v>3.2185759539999999</v>
      </c>
      <c r="R885">
        <v>3.2190170290000002</v>
      </c>
      <c r="S885">
        <v>4.41075000000346E-4</v>
      </c>
      <c r="T885">
        <v>0.441075000000346</v>
      </c>
    </row>
    <row r="886" spans="13:20">
      <c r="M886">
        <v>60708</v>
      </c>
      <c r="N886" t="s">
        <v>24</v>
      </c>
      <c r="O886" t="s">
        <v>25</v>
      </c>
      <c r="P886">
        <v>10975</v>
      </c>
      <c r="Q886">
        <v>1.326529026</v>
      </c>
      <c r="R886">
        <v>1.326970816</v>
      </c>
      <c r="S886">
        <v>4.4178999999999697E-4</v>
      </c>
      <c r="T886">
        <v>0.44178999999999702</v>
      </c>
    </row>
    <row r="887" spans="13:20">
      <c r="M887">
        <v>38170</v>
      </c>
      <c r="N887" t="s">
        <v>24</v>
      </c>
      <c r="O887" t="s">
        <v>25</v>
      </c>
      <c r="P887">
        <v>10975</v>
      </c>
      <c r="Q887">
        <v>1.9212698939999999</v>
      </c>
      <c r="R887">
        <v>1.9217119220000001</v>
      </c>
      <c r="S887">
        <v>4.4202800000014899E-4</v>
      </c>
      <c r="T887">
        <v>0.44202800000014902</v>
      </c>
    </row>
    <row r="888" spans="13:20">
      <c r="M888">
        <v>45708</v>
      </c>
      <c r="N888" t="s">
        <v>24</v>
      </c>
      <c r="O888" t="s">
        <v>25</v>
      </c>
      <c r="P888">
        <v>10843</v>
      </c>
      <c r="Q888">
        <v>3.421905041</v>
      </c>
      <c r="R888">
        <v>3.422348022</v>
      </c>
      <c r="S888">
        <v>4.4298099999995301E-4</v>
      </c>
      <c r="T888">
        <v>0.442980999999953</v>
      </c>
    </row>
    <row r="889" spans="13:20">
      <c r="M889">
        <v>56847</v>
      </c>
      <c r="N889" t="s">
        <v>24</v>
      </c>
      <c r="O889" t="s">
        <v>25</v>
      </c>
      <c r="P889">
        <v>10975</v>
      </c>
      <c r="Q889">
        <v>2.266846895</v>
      </c>
      <c r="R889">
        <v>2.2672898770000001</v>
      </c>
      <c r="S889">
        <v>4.4298200000003602E-4</v>
      </c>
      <c r="T889">
        <v>0.44298200000003601</v>
      </c>
    </row>
    <row r="890" spans="13:20">
      <c r="M890">
        <v>56847</v>
      </c>
      <c r="N890" t="s">
        <v>24</v>
      </c>
      <c r="O890" t="s">
        <v>25</v>
      </c>
      <c r="P890">
        <v>10975</v>
      </c>
      <c r="Q890">
        <v>2.266846895</v>
      </c>
      <c r="R890">
        <v>2.2672898770000001</v>
      </c>
      <c r="S890">
        <v>4.4298200000003602E-4</v>
      </c>
      <c r="T890">
        <v>0.44298200000003601</v>
      </c>
    </row>
    <row r="891" spans="13:20">
      <c r="M891">
        <v>41036</v>
      </c>
      <c r="N891" t="s">
        <v>24</v>
      </c>
      <c r="O891" t="s">
        <v>25</v>
      </c>
      <c r="P891">
        <v>10843</v>
      </c>
      <c r="Q891">
        <v>3.412330866</v>
      </c>
      <c r="R891">
        <v>3.4127738480000001</v>
      </c>
      <c r="S891">
        <v>4.4298200000003602E-4</v>
      </c>
      <c r="T891">
        <v>0.44298200000003601</v>
      </c>
    </row>
    <row r="892" spans="13:20">
      <c r="M892">
        <v>48510</v>
      </c>
      <c r="N892" t="s">
        <v>24</v>
      </c>
      <c r="O892" t="s">
        <v>25</v>
      </c>
      <c r="P892">
        <v>10975</v>
      </c>
      <c r="Q892">
        <v>3.5045309069999999</v>
      </c>
      <c r="R892">
        <v>3.5049748420000002</v>
      </c>
      <c r="S892">
        <v>4.4393500000028299E-4</v>
      </c>
      <c r="T892">
        <v>0.44393500000028302</v>
      </c>
    </row>
    <row r="893" spans="13:20">
      <c r="M893">
        <v>51517</v>
      </c>
      <c r="N893" t="s">
        <v>24</v>
      </c>
      <c r="O893" t="s">
        <v>25</v>
      </c>
      <c r="P893">
        <v>10975</v>
      </c>
      <c r="Q893">
        <v>1.531395912</v>
      </c>
      <c r="R893">
        <v>1.53184104</v>
      </c>
      <c r="S893">
        <v>4.4512799999996101E-4</v>
      </c>
      <c r="T893">
        <v>0.445127999999961</v>
      </c>
    </row>
    <row r="894" spans="13:20">
      <c r="M894">
        <v>39517</v>
      </c>
      <c r="N894" t="s">
        <v>24</v>
      </c>
      <c r="O894" t="s">
        <v>25</v>
      </c>
      <c r="P894">
        <v>10975</v>
      </c>
      <c r="Q894">
        <v>0.21081185299999999</v>
      </c>
      <c r="R894">
        <v>0.21125698100000001</v>
      </c>
      <c r="S894">
        <v>4.4512800000001598E-4</v>
      </c>
      <c r="T894">
        <v>0.44512800000001601</v>
      </c>
    </row>
    <row r="895" spans="13:20">
      <c r="M895">
        <v>42272</v>
      </c>
      <c r="N895" t="s">
        <v>24</v>
      </c>
      <c r="O895" t="s">
        <v>25</v>
      </c>
      <c r="P895">
        <v>10975</v>
      </c>
      <c r="Q895">
        <v>1.576622009</v>
      </c>
      <c r="R895">
        <v>1.5770678520000001</v>
      </c>
      <c r="S895">
        <v>4.4584300000005602E-4</v>
      </c>
      <c r="T895">
        <v>0.445843000000056</v>
      </c>
    </row>
    <row r="896" spans="13:20">
      <c r="M896">
        <v>60244</v>
      </c>
      <c r="N896" t="s">
        <v>24</v>
      </c>
      <c r="O896" t="s">
        <v>25</v>
      </c>
      <c r="P896">
        <v>10909</v>
      </c>
      <c r="Q896">
        <v>2.4074230189999999</v>
      </c>
      <c r="R896">
        <v>2.4078710079999999</v>
      </c>
      <c r="S896">
        <v>4.4798899999998198E-4</v>
      </c>
      <c r="T896">
        <v>0.44798899999998198</v>
      </c>
    </row>
    <row r="897" spans="13:20">
      <c r="M897">
        <v>60244</v>
      </c>
      <c r="N897" t="s">
        <v>24</v>
      </c>
      <c r="O897" t="s">
        <v>25</v>
      </c>
      <c r="P897">
        <v>10909</v>
      </c>
      <c r="Q897">
        <v>2.4074230189999999</v>
      </c>
      <c r="R897">
        <v>2.4078710079999999</v>
      </c>
      <c r="S897">
        <v>4.4798899999998198E-4</v>
      </c>
      <c r="T897">
        <v>0.44798899999998198</v>
      </c>
    </row>
    <row r="898" spans="13:20">
      <c r="M898">
        <v>38227</v>
      </c>
      <c r="N898" t="s">
        <v>24</v>
      </c>
      <c r="O898" t="s">
        <v>25</v>
      </c>
      <c r="P898">
        <v>11041</v>
      </c>
      <c r="Q898">
        <v>3.5808608529999999</v>
      </c>
      <c r="R898">
        <v>3.5813088419999999</v>
      </c>
      <c r="S898">
        <v>4.4798899999998198E-4</v>
      </c>
      <c r="T898">
        <v>0.44798899999998198</v>
      </c>
    </row>
    <row r="899" spans="13:20">
      <c r="M899">
        <v>42194</v>
      </c>
      <c r="N899" t="s">
        <v>24</v>
      </c>
      <c r="O899" t="s">
        <v>25</v>
      </c>
      <c r="P899">
        <v>10975</v>
      </c>
      <c r="Q899">
        <v>1.5144789219999999</v>
      </c>
      <c r="R899">
        <v>1.5149290559999999</v>
      </c>
      <c r="S899">
        <v>4.5013400000004601E-4</v>
      </c>
      <c r="T899">
        <v>0.450134000000046</v>
      </c>
    </row>
    <row r="900" spans="13:20">
      <c r="M900">
        <v>49458</v>
      </c>
      <c r="N900" t="s">
        <v>24</v>
      </c>
      <c r="O900" t="s">
        <v>25</v>
      </c>
      <c r="P900">
        <v>11041</v>
      </c>
      <c r="Q900">
        <v>0.94752788499999996</v>
      </c>
      <c r="R900">
        <v>0.94797801999999998</v>
      </c>
      <c r="S900">
        <v>4.50135000000018E-4</v>
      </c>
      <c r="T900">
        <v>0.45013500000001799</v>
      </c>
    </row>
    <row r="901" spans="13:20">
      <c r="M901">
        <v>38264</v>
      </c>
      <c r="N901" t="s">
        <v>24</v>
      </c>
      <c r="O901" t="s">
        <v>25</v>
      </c>
      <c r="P901">
        <v>10975</v>
      </c>
      <c r="Q901">
        <v>4.1915140150000001</v>
      </c>
      <c r="R901">
        <v>4.1919648650000001</v>
      </c>
      <c r="S901">
        <v>4.5085000000000199E-4</v>
      </c>
      <c r="T901">
        <v>0.45085000000000203</v>
      </c>
    </row>
    <row r="902" spans="13:20">
      <c r="M902">
        <v>46855</v>
      </c>
      <c r="N902" t="s">
        <v>24</v>
      </c>
      <c r="O902" t="s">
        <v>25</v>
      </c>
      <c r="P902">
        <v>10975</v>
      </c>
      <c r="Q902">
        <v>0.67494392400000003</v>
      </c>
      <c r="R902">
        <v>0.67539501199999996</v>
      </c>
      <c r="S902">
        <v>4.5108799999993201E-4</v>
      </c>
      <c r="T902">
        <v>0.45108799999993199</v>
      </c>
    </row>
    <row r="903" spans="13:20">
      <c r="M903">
        <v>55090</v>
      </c>
      <c r="N903" t="s">
        <v>24</v>
      </c>
      <c r="O903" t="s">
        <v>25</v>
      </c>
      <c r="P903">
        <v>10975</v>
      </c>
      <c r="Q903">
        <v>4.3563430309999998</v>
      </c>
      <c r="R903">
        <v>4.3567948339999996</v>
      </c>
      <c r="S903">
        <v>4.5180299999980601E-4</v>
      </c>
      <c r="T903">
        <v>0.451802999999806</v>
      </c>
    </row>
    <row r="904" spans="13:20">
      <c r="M904">
        <v>53060</v>
      </c>
      <c r="N904" t="s">
        <v>24</v>
      </c>
      <c r="O904" t="s">
        <v>25</v>
      </c>
      <c r="P904">
        <v>10777</v>
      </c>
      <c r="Q904">
        <v>3.2583248619999998</v>
      </c>
      <c r="R904">
        <v>3.2587769029999998</v>
      </c>
      <c r="S904">
        <v>4.5204099999995802E-4</v>
      </c>
      <c r="T904">
        <v>0.452040999999958</v>
      </c>
    </row>
    <row r="905" spans="13:20">
      <c r="M905">
        <v>53060</v>
      </c>
      <c r="N905" t="s">
        <v>24</v>
      </c>
      <c r="O905" t="s">
        <v>25</v>
      </c>
      <c r="P905">
        <v>10777</v>
      </c>
      <c r="Q905">
        <v>3.2583248619999998</v>
      </c>
      <c r="R905">
        <v>3.2587769029999998</v>
      </c>
      <c r="S905">
        <v>4.5204099999995802E-4</v>
      </c>
      <c r="T905">
        <v>0.452040999999958</v>
      </c>
    </row>
    <row r="906" spans="13:20">
      <c r="M906">
        <v>43641</v>
      </c>
      <c r="N906" t="s">
        <v>24</v>
      </c>
      <c r="O906" t="s">
        <v>25</v>
      </c>
      <c r="P906">
        <v>10975</v>
      </c>
      <c r="Q906">
        <v>2.4177188869999999</v>
      </c>
      <c r="R906">
        <v>2.418170929</v>
      </c>
      <c r="S906">
        <v>4.5204200000004098E-4</v>
      </c>
      <c r="T906">
        <v>0.45204200000004102</v>
      </c>
    </row>
    <row r="907" spans="13:20">
      <c r="M907">
        <v>39842</v>
      </c>
      <c r="N907" t="s">
        <v>24</v>
      </c>
      <c r="O907" t="s">
        <v>25</v>
      </c>
      <c r="P907">
        <v>11041</v>
      </c>
      <c r="Q907">
        <v>2.5507440570000002</v>
      </c>
      <c r="R907">
        <v>2.551197052</v>
      </c>
      <c r="S907">
        <v>4.52994999999845E-4</v>
      </c>
      <c r="T907">
        <v>0.45299499999984499</v>
      </c>
    </row>
    <row r="908" spans="13:20">
      <c r="M908">
        <v>57666</v>
      </c>
      <c r="N908" t="s">
        <v>24</v>
      </c>
      <c r="O908" t="s">
        <v>25</v>
      </c>
      <c r="P908">
        <v>11041</v>
      </c>
      <c r="Q908">
        <v>2.7182948589999998</v>
      </c>
      <c r="R908">
        <v>2.7187478540000001</v>
      </c>
      <c r="S908">
        <v>4.5299500000028898E-4</v>
      </c>
      <c r="T908">
        <v>0.45299500000028903</v>
      </c>
    </row>
    <row r="909" spans="13:20">
      <c r="M909">
        <v>59184</v>
      </c>
      <c r="N909" t="s">
        <v>24</v>
      </c>
      <c r="O909" t="s">
        <v>25</v>
      </c>
      <c r="P909">
        <v>11173</v>
      </c>
      <c r="Q909">
        <v>3.7538030149999999</v>
      </c>
      <c r="R909">
        <v>3.7542560100000002</v>
      </c>
      <c r="S909">
        <v>4.5299500000028898E-4</v>
      </c>
      <c r="T909">
        <v>0.45299500000028903</v>
      </c>
    </row>
    <row r="910" spans="13:20">
      <c r="M910">
        <v>59108</v>
      </c>
      <c r="N910" t="s">
        <v>24</v>
      </c>
      <c r="O910" t="s">
        <v>25</v>
      </c>
      <c r="P910">
        <v>11107</v>
      </c>
      <c r="Q910">
        <v>1.0181488990000001</v>
      </c>
      <c r="R910">
        <v>1.018602848</v>
      </c>
      <c r="S910">
        <v>4.5394899999995299E-4</v>
      </c>
      <c r="T910">
        <v>0.45394899999995297</v>
      </c>
    </row>
    <row r="911" spans="13:20">
      <c r="M911">
        <v>33694</v>
      </c>
      <c r="N911" t="s">
        <v>24</v>
      </c>
      <c r="O911" t="s">
        <v>25</v>
      </c>
      <c r="P911">
        <v>10975</v>
      </c>
      <c r="Q911">
        <v>0.97580289799999997</v>
      </c>
      <c r="R911">
        <v>0.97625684700000004</v>
      </c>
      <c r="S911">
        <v>4.5394900000006401E-4</v>
      </c>
      <c r="T911">
        <v>0.453949000000064</v>
      </c>
    </row>
    <row r="912" spans="13:20">
      <c r="M912">
        <v>45475</v>
      </c>
      <c r="N912" t="s">
        <v>24</v>
      </c>
      <c r="O912" t="s">
        <v>25</v>
      </c>
      <c r="P912">
        <v>10975</v>
      </c>
      <c r="Q912">
        <v>0</v>
      </c>
      <c r="R912">
        <v>4.5490299999999999E-4</v>
      </c>
      <c r="S912">
        <v>4.5490299999999999E-4</v>
      </c>
      <c r="T912">
        <v>0.454903</v>
      </c>
    </row>
    <row r="913" spans="13:20">
      <c r="M913">
        <v>45950</v>
      </c>
      <c r="N913" t="s">
        <v>24</v>
      </c>
      <c r="O913" t="s">
        <v>25</v>
      </c>
      <c r="P913">
        <v>10975</v>
      </c>
      <c r="Q913">
        <v>0.41674804700000001</v>
      </c>
      <c r="R913">
        <v>0.41720295000000002</v>
      </c>
      <c r="S913">
        <v>4.5490300000000601E-4</v>
      </c>
      <c r="T913">
        <v>0.454903000000006</v>
      </c>
    </row>
    <row r="914" spans="13:20">
      <c r="M914">
        <v>47883</v>
      </c>
      <c r="N914" t="s">
        <v>24</v>
      </c>
      <c r="O914" t="s">
        <v>25</v>
      </c>
      <c r="P914">
        <v>11107</v>
      </c>
      <c r="Q914">
        <v>4.2739880079999999</v>
      </c>
      <c r="R914">
        <v>4.2744429110000004</v>
      </c>
      <c r="S914">
        <v>4.5490300000050599E-4</v>
      </c>
      <c r="T914">
        <v>0.45490300000050599</v>
      </c>
    </row>
    <row r="915" spans="13:20">
      <c r="M915">
        <v>38184</v>
      </c>
      <c r="N915" t="s">
        <v>24</v>
      </c>
      <c r="O915" t="s">
        <v>25</v>
      </c>
      <c r="P915">
        <v>10975</v>
      </c>
      <c r="Q915">
        <v>3.9565398690000002</v>
      </c>
      <c r="R915">
        <v>3.95699501</v>
      </c>
      <c r="S915">
        <v>4.5514099999976998E-4</v>
      </c>
      <c r="T915">
        <v>0.45514099999976998</v>
      </c>
    </row>
    <row r="916" spans="13:20">
      <c r="M916">
        <v>53762</v>
      </c>
      <c r="N916" t="s">
        <v>24</v>
      </c>
      <c r="O916" t="s">
        <v>25</v>
      </c>
      <c r="P916">
        <v>10909</v>
      </c>
      <c r="Q916">
        <v>1.0032818320000001</v>
      </c>
      <c r="R916">
        <v>1.0037379259999999</v>
      </c>
      <c r="S916">
        <v>4.5609399999979502E-4</v>
      </c>
      <c r="T916">
        <v>0.456093999999795</v>
      </c>
    </row>
    <row r="917" spans="13:20">
      <c r="M917">
        <v>42551</v>
      </c>
      <c r="N917" t="s">
        <v>24</v>
      </c>
      <c r="O917" t="s">
        <v>25</v>
      </c>
      <c r="P917">
        <v>10843</v>
      </c>
      <c r="Q917">
        <v>1.8407018180000001</v>
      </c>
      <c r="R917">
        <v>1.841157913</v>
      </c>
      <c r="S917">
        <v>4.5609499999987798E-4</v>
      </c>
      <c r="T917">
        <v>0.45609499999987801</v>
      </c>
    </row>
    <row r="918" spans="13:20">
      <c r="M918">
        <v>43146</v>
      </c>
      <c r="N918" t="s">
        <v>24</v>
      </c>
      <c r="O918" t="s">
        <v>25</v>
      </c>
      <c r="P918">
        <v>11041</v>
      </c>
      <c r="Q918">
        <v>1.0168280599999999</v>
      </c>
      <c r="R918">
        <v>1.0172848699999999</v>
      </c>
      <c r="S918">
        <v>4.5680999999997402E-4</v>
      </c>
      <c r="T918">
        <v>0.45680999999997401</v>
      </c>
    </row>
    <row r="919" spans="13:20">
      <c r="M919">
        <v>39292</v>
      </c>
      <c r="N919" t="s">
        <v>24</v>
      </c>
      <c r="O919" t="s">
        <v>25</v>
      </c>
      <c r="P919">
        <v>10909</v>
      </c>
      <c r="Q919">
        <v>0.91527295099999995</v>
      </c>
      <c r="R919">
        <v>0.91573000000000004</v>
      </c>
      <c r="S919">
        <v>4.5704900000009802E-4</v>
      </c>
      <c r="T919">
        <v>0.45704900000009802</v>
      </c>
    </row>
    <row r="920" spans="13:20">
      <c r="M920">
        <v>56504</v>
      </c>
      <c r="N920" t="s">
        <v>24</v>
      </c>
      <c r="O920" t="s">
        <v>25</v>
      </c>
      <c r="P920">
        <v>10975</v>
      </c>
      <c r="Q920">
        <v>3.664295912</v>
      </c>
      <c r="R920">
        <v>3.6647539139999998</v>
      </c>
      <c r="S920">
        <v>4.5800199999978999E-4</v>
      </c>
      <c r="T920">
        <v>0.45800199999979002</v>
      </c>
    </row>
    <row r="921" spans="13:20">
      <c r="M921">
        <v>44233</v>
      </c>
      <c r="N921" t="s">
        <v>24</v>
      </c>
      <c r="O921" t="s">
        <v>25</v>
      </c>
      <c r="P921">
        <v>10975</v>
      </c>
      <c r="Q921">
        <v>1.9315710070000001</v>
      </c>
      <c r="R921">
        <v>1.9320290090000001</v>
      </c>
      <c r="S921">
        <v>4.5800200000001198E-4</v>
      </c>
      <c r="T921">
        <v>0.45800200000001201</v>
      </c>
    </row>
    <row r="922" spans="13:20">
      <c r="M922">
        <v>49522</v>
      </c>
      <c r="N922" t="s">
        <v>24</v>
      </c>
      <c r="O922" t="s">
        <v>25</v>
      </c>
      <c r="P922">
        <v>10909</v>
      </c>
      <c r="Q922">
        <v>2.0909190180000001</v>
      </c>
      <c r="R922">
        <v>2.0913779739999998</v>
      </c>
      <c r="S922">
        <v>4.5895599999967702E-4</v>
      </c>
      <c r="T922">
        <v>0.45895599999967701</v>
      </c>
    </row>
    <row r="923" spans="13:20">
      <c r="M923">
        <v>49508</v>
      </c>
      <c r="N923" t="s">
        <v>24</v>
      </c>
      <c r="O923" t="s">
        <v>25</v>
      </c>
      <c r="P923">
        <v>10975</v>
      </c>
      <c r="Q923">
        <v>0.87322306599999999</v>
      </c>
      <c r="R923">
        <v>0.873682976</v>
      </c>
      <c r="S923">
        <v>4.59910000000007E-4</v>
      </c>
      <c r="T923">
        <v>0.45991000000000698</v>
      </c>
    </row>
    <row r="924" spans="13:20">
      <c r="M924">
        <v>49409</v>
      </c>
      <c r="N924" t="s">
        <v>24</v>
      </c>
      <c r="O924" t="s">
        <v>25</v>
      </c>
      <c r="P924">
        <v>10975</v>
      </c>
      <c r="Q924">
        <v>0.37496089900000001</v>
      </c>
      <c r="R924">
        <v>0.37542200100000001</v>
      </c>
      <c r="S924">
        <v>4.6110199999999102E-4</v>
      </c>
      <c r="T924">
        <v>0.46110199999999102</v>
      </c>
    </row>
    <row r="925" spans="13:20">
      <c r="M925">
        <v>51729</v>
      </c>
      <c r="N925" t="s">
        <v>24</v>
      </c>
      <c r="O925" t="s">
        <v>25</v>
      </c>
      <c r="P925">
        <v>10975</v>
      </c>
      <c r="Q925">
        <v>2.8108999730000002</v>
      </c>
      <c r="R925">
        <v>2.8113639350000001</v>
      </c>
      <c r="S925">
        <v>4.6396199999998401E-4</v>
      </c>
      <c r="T925">
        <v>0.463961999999984</v>
      </c>
    </row>
    <row r="926" spans="13:20">
      <c r="M926">
        <v>49905</v>
      </c>
      <c r="N926" t="s">
        <v>24</v>
      </c>
      <c r="O926" t="s">
        <v>25</v>
      </c>
      <c r="P926">
        <v>10975</v>
      </c>
      <c r="Q926">
        <v>3.2096979619999999</v>
      </c>
      <c r="R926">
        <v>3.2101619239999999</v>
      </c>
      <c r="S926">
        <v>4.6396199999998401E-4</v>
      </c>
      <c r="T926">
        <v>0.463961999999984</v>
      </c>
    </row>
    <row r="927" spans="13:20">
      <c r="M927">
        <v>47633</v>
      </c>
      <c r="N927" t="s">
        <v>24</v>
      </c>
      <c r="O927" t="s">
        <v>25</v>
      </c>
      <c r="P927">
        <v>10975</v>
      </c>
      <c r="Q927">
        <v>0.54316902199999995</v>
      </c>
      <c r="R927">
        <v>0.54363298400000004</v>
      </c>
      <c r="S927">
        <v>4.6396200000009498E-4</v>
      </c>
      <c r="T927">
        <v>0.46396200000009502</v>
      </c>
    </row>
    <row r="928" spans="13:20">
      <c r="M928">
        <v>40748</v>
      </c>
      <c r="N928" t="s">
        <v>24</v>
      </c>
      <c r="O928" t="s">
        <v>25</v>
      </c>
      <c r="P928">
        <v>10975</v>
      </c>
      <c r="Q928">
        <v>1.7677929400000001</v>
      </c>
      <c r="R928">
        <v>1.7682569029999999</v>
      </c>
      <c r="S928">
        <v>4.6396299999984498E-4</v>
      </c>
      <c r="T928">
        <v>0.46396299999984503</v>
      </c>
    </row>
    <row r="929" spans="13:20">
      <c r="M929">
        <v>48450</v>
      </c>
      <c r="N929" t="s">
        <v>24</v>
      </c>
      <c r="O929" t="s">
        <v>25</v>
      </c>
      <c r="P929">
        <v>10909</v>
      </c>
      <c r="Q929">
        <v>3.8017089369999999</v>
      </c>
      <c r="R929">
        <v>3.8021779059999998</v>
      </c>
      <c r="S929">
        <v>4.6896899999992998E-4</v>
      </c>
      <c r="T929">
        <v>0.46896899999993003</v>
      </c>
    </row>
    <row r="930" spans="13:20">
      <c r="M930">
        <v>34084</v>
      </c>
      <c r="N930" t="s">
        <v>24</v>
      </c>
      <c r="O930" t="s">
        <v>25</v>
      </c>
      <c r="P930">
        <v>11173</v>
      </c>
      <c r="Q930">
        <v>1.2866969109999999</v>
      </c>
      <c r="R930">
        <v>1.2871658800000001</v>
      </c>
      <c r="S930">
        <v>4.6896900000015202E-4</v>
      </c>
      <c r="T930">
        <v>0.46896900000015201</v>
      </c>
    </row>
    <row r="931" spans="13:20">
      <c r="M931">
        <v>38116</v>
      </c>
      <c r="N931" t="s">
        <v>24</v>
      </c>
      <c r="O931" t="s">
        <v>25</v>
      </c>
      <c r="P931">
        <v>10975</v>
      </c>
      <c r="Q931">
        <v>2.3769249920000002</v>
      </c>
      <c r="R931">
        <v>2.377394915</v>
      </c>
      <c r="S931">
        <v>4.6992299999981598E-4</v>
      </c>
      <c r="T931">
        <v>0.46992299999981602</v>
      </c>
    </row>
    <row r="932" spans="13:20">
      <c r="M932">
        <v>42907</v>
      </c>
      <c r="N932" t="s">
        <v>24</v>
      </c>
      <c r="O932" t="s">
        <v>25</v>
      </c>
      <c r="P932">
        <v>10843</v>
      </c>
      <c r="Q932">
        <v>3.8115680219999999</v>
      </c>
      <c r="R932">
        <v>3.8120410439999999</v>
      </c>
      <c r="S932">
        <v>4.7302199999998902E-4</v>
      </c>
      <c r="T932">
        <v>0.47302199999998901</v>
      </c>
    </row>
    <row r="933" spans="13:20">
      <c r="M933">
        <v>34426</v>
      </c>
      <c r="N933" t="s">
        <v>24</v>
      </c>
      <c r="O933" t="s">
        <v>25</v>
      </c>
      <c r="P933">
        <v>11041</v>
      </c>
      <c r="Q933">
        <v>3.9166429040000001</v>
      </c>
      <c r="R933">
        <v>3.91711688</v>
      </c>
      <c r="S933">
        <v>4.73975999999876E-4</v>
      </c>
      <c r="T933">
        <v>0.473975999999876</v>
      </c>
    </row>
    <row r="934" spans="13:20">
      <c r="M934">
        <v>48303</v>
      </c>
      <c r="N934" t="s">
        <v>24</v>
      </c>
      <c r="O934" t="s">
        <v>25</v>
      </c>
      <c r="P934">
        <v>10975</v>
      </c>
      <c r="Q934">
        <v>0.34472394000000001</v>
      </c>
      <c r="R934">
        <v>0.34519886999999999</v>
      </c>
      <c r="S934">
        <v>4.7492999999998399E-4</v>
      </c>
      <c r="T934">
        <v>0.47492999999998398</v>
      </c>
    </row>
    <row r="935" spans="13:20">
      <c r="M935">
        <v>43137</v>
      </c>
      <c r="N935" t="s">
        <v>24</v>
      </c>
      <c r="O935" t="s">
        <v>25</v>
      </c>
      <c r="P935">
        <v>10975</v>
      </c>
      <c r="Q935">
        <v>0.86533403399999997</v>
      </c>
      <c r="R935">
        <v>0.86580991699999998</v>
      </c>
      <c r="S935">
        <v>4.7588300000001E-4</v>
      </c>
      <c r="T935">
        <v>0.47588300000000999</v>
      </c>
    </row>
    <row r="936" spans="13:20">
      <c r="M936">
        <v>51055</v>
      </c>
      <c r="N936" t="s">
        <v>24</v>
      </c>
      <c r="O936" t="s">
        <v>25</v>
      </c>
      <c r="P936">
        <v>11173</v>
      </c>
      <c r="Q936">
        <v>3.3199648860000002</v>
      </c>
      <c r="R936">
        <v>3.3204460139999998</v>
      </c>
      <c r="S936">
        <v>4.81127999999664E-4</v>
      </c>
      <c r="T936">
        <v>0.48112799999966399</v>
      </c>
    </row>
    <row r="937" spans="13:20">
      <c r="M937">
        <v>51467</v>
      </c>
      <c r="N937" t="s">
        <v>24</v>
      </c>
      <c r="O937" t="s">
        <v>25</v>
      </c>
      <c r="P937">
        <v>11041</v>
      </c>
      <c r="Q937">
        <v>3.65553689</v>
      </c>
      <c r="R937">
        <v>3.6560249329999999</v>
      </c>
      <c r="S937">
        <v>4.8804299999982698E-4</v>
      </c>
      <c r="T937">
        <v>0.48804299999982698</v>
      </c>
    </row>
    <row r="938" spans="13:20">
      <c r="M938">
        <v>42466</v>
      </c>
      <c r="N938" t="s">
        <v>24</v>
      </c>
      <c r="O938" t="s">
        <v>25</v>
      </c>
      <c r="P938">
        <v>10975</v>
      </c>
      <c r="Q938">
        <v>3.6724529270000001</v>
      </c>
      <c r="R938">
        <v>3.6729438299999999</v>
      </c>
      <c r="S938">
        <v>4.9090299999976397E-4</v>
      </c>
      <c r="T938">
        <v>0.490902999999764</v>
      </c>
    </row>
    <row r="939" spans="13:20">
      <c r="M939">
        <v>43503</v>
      </c>
      <c r="N939" t="s">
        <v>24</v>
      </c>
      <c r="O939" t="s">
        <v>25</v>
      </c>
      <c r="P939">
        <v>10843</v>
      </c>
      <c r="Q939">
        <v>4.282341003</v>
      </c>
      <c r="R939">
        <v>4.2828319070000003</v>
      </c>
      <c r="S939">
        <v>4.9090400000029101E-4</v>
      </c>
      <c r="T939">
        <v>0.490904000000291</v>
      </c>
    </row>
    <row r="940" spans="13:20">
      <c r="M940">
        <v>44408</v>
      </c>
      <c r="N940" t="s">
        <v>24</v>
      </c>
      <c r="O940" t="s">
        <v>25</v>
      </c>
      <c r="P940">
        <v>11041</v>
      </c>
      <c r="Q940">
        <v>2.9776618479999999</v>
      </c>
      <c r="R940">
        <v>2.9781539440000002</v>
      </c>
      <c r="S940">
        <v>4.9209600000032995E-4</v>
      </c>
      <c r="T940">
        <v>0.49209600000032999</v>
      </c>
    </row>
    <row r="941" spans="13:20">
      <c r="M941">
        <v>44408</v>
      </c>
      <c r="N941" t="s">
        <v>24</v>
      </c>
      <c r="O941" t="s">
        <v>25</v>
      </c>
      <c r="P941">
        <v>11041</v>
      </c>
      <c r="Q941">
        <v>2.9776618479999999</v>
      </c>
      <c r="R941">
        <v>2.9781539440000002</v>
      </c>
      <c r="S941">
        <v>4.9209600000032995E-4</v>
      </c>
      <c r="T941">
        <v>0.49209600000032999</v>
      </c>
    </row>
    <row r="942" spans="13:20">
      <c r="M942">
        <v>54540</v>
      </c>
      <c r="N942" t="s">
        <v>24</v>
      </c>
      <c r="O942" t="s">
        <v>25</v>
      </c>
      <c r="P942">
        <v>10777</v>
      </c>
      <c r="Q942">
        <v>3.5491678709999999</v>
      </c>
      <c r="R942">
        <v>3.5496609210000001</v>
      </c>
      <c r="S942">
        <v>4.9305000000021595E-4</v>
      </c>
      <c r="T942">
        <v>0.49305000000021598</v>
      </c>
    </row>
    <row r="943" spans="13:20">
      <c r="M943">
        <v>60373</v>
      </c>
      <c r="N943" t="s">
        <v>24</v>
      </c>
      <c r="O943" t="s">
        <v>25</v>
      </c>
      <c r="P943">
        <v>11041</v>
      </c>
      <c r="Q943">
        <v>2.4681599140000001</v>
      </c>
      <c r="R943">
        <v>2.4686539170000001</v>
      </c>
      <c r="S943">
        <v>4.9400300000001997E-4</v>
      </c>
      <c r="T943">
        <v>0.49400300000002001</v>
      </c>
    </row>
    <row r="944" spans="13:20">
      <c r="M944">
        <v>49352</v>
      </c>
      <c r="N944" t="s">
        <v>24</v>
      </c>
      <c r="O944" t="s">
        <v>25</v>
      </c>
      <c r="P944">
        <v>10975</v>
      </c>
      <c r="Q944">
        <v>4.0547349449999999</v>
      </c>
      <c r="R944">
        <v>4.0552320479999997</v>
      </c>
      <c r="S944">
        <v>4.9710299999983199E-4</v>
      </c>
      <c r="T944">
        <v>0.49710299999983198</v>
      </c>
    </row>
    <row r="945" spans="13:20">
      <c r="M945">
        <v>60122</v>
      </c>
      <c r="N945" t="s">
        <v>24</v>
      </c>
      <c r="O945" t="s">
        <v>25</v>
      </c>
      <c r="P945">
        <v>10909</v>
      </c>
      <c r="Q945">
        <v>1.949014902</v>
      </c>
      <c r="R945">
        <v>1.949512959</v>
      </c>
      <c r="S945">
        <v>4.9805699999994004E-4</v>
      </c>
      <c r="T945">
        <v>0.49805699999994002</v>
      </c>
    </row>
    <row r="946" spans="13:20">
      <c r="M946">
        <v>40100</v>
      </c>
      <c r="N946" t="s">
        <v>24</v>
      </c>
      <c r="O946" t="s">
        <v>25</v>
      </c>
      <c r="P946">
        <v>11041</v>
      </c>
      <c r="Q946">
        <v>2.0014560220000002</v>
      </c>
      <c r="R946">
        <v>2.001955986</v>
      </c>
      <c r="S946">
        <v>4.9996399999985199E-4</v>
      </c>
      <c r="T946">
        <v>0.49996399999985203</v>
      </c>
    </row>
    <row r="947" spans="13:20">
      <c r="M947">
        <v>50737</v>
      </c>
      <c r="N947" t="s">
        <v>24</v>
      </c>
      <c r="O947" t="s">
        <v>25</v>
      </c>
      <c r="P947">
        <v>10975</v>
      </c>
      <c r="Q947">
        <v>0.16822695700000001</v>
      </c>
      <c r="R947">
        <v>0.168728828</v>
      </c>
      <c r="S947">
        <v>5.0187099999998697E-4</v>
      </c>
      <c r="T947">
        <v>0.50187099999998697</v>
      </c>
    </row>
    <row r="948" spans="13:20">
      <c r="M948">
        <v>34743</v>
      </c>
      <c r="N948" t="s">
        <v>24</v>
      </c>
      <c r="O948" t="s">
        <v>25</v>
      </c>
      <c r="P948">
        <v>11041</v>
      </c>
      <c r="Q948">
        <v>4.0232858660000002</v>
      </c>
      <c r="R948">
        <v>4.0237889290000002</v>
      </c>
      <c r="S948">
        <v>5.0306300000002504E-4</v>
      </c>
      <c r="T948">
        <v>0.50306300000002502</v>
      </c>
    </row>
    <row r="949" spans="13:20">
      <c r="M949">
        <v>37632</v>
      </c>
      <c r="N949" t="s">
        <v>24</v>
      </c>
      <c r="O949" t="s">
        <v>25</v>
      </c>
      <c r="P949">
        <v>10975</v>
      </c>
      <c r="Q949">
        <v>3.7225379940000001</v>
      </c>
      <c r="R949">
        <v>3.723042011</v>
      </c>
      <c r="S949">
        <v>5.0401699999991201E-4</v>
      </c>
      <c r="T949">
        <v>0.50401699999991201</v>
      </c>
    </row>
    <row r="950" spans="13:20">
      <c r="M950">
        <v>39094</v>
      </c>
      <c r="N950" t="s">
        <v>24</v>
      </c>
      <c r="O950" t="s">
        <v>25</v>
      </c>
      <c r="P950">
        <v>11173</v>
      </c>
      <c r="Q950">
        <v>0.87235093100000005</v>
      </c>
      <c r="R950">
        <v>0.87285685499999999</v>
      </c>
      <c r="S950">
        <v>5.0592399999993499E-4</v>
      </c>
      <c r="T950">
        <v>0.50592399999993498</v>
      </c>
    </row>
    <row r="951" spans="13:20">
      <c r="M951">
        <v>47196</v>
      </c>
      <c r="N951" t="s">
        <v>24</v>
      </c>
      <c r="O951" t="s">
        <v>25</v>
      </c>
      <c r="P951">
        <v>10975</v>
      </c>
      <c r="Q951">
        <v>2.3863499159999999</v>
      </c>
      <c r="R951">
        <v>2.3868658539999998</v>
      </c>
      <c r="S951">
        <v>5.1593799999993795E-4</v>
      </c>
      <c r="T951">
        <v>0.51593799999993795</v>
      </c>
    </row>
    <row r="952" spans="13:20">
      <c r="M952">
        <v>52251</v>
      </c>
      <c r="N952" t="s">
        <v>24</v>
      </c>
      <c r="O952" t="s">
        <v>25</v>
      </c>
      <c r="P952">
        <v>11173</v>
      </c>
      <c r="Q952">
        <v>0.98353195199999999</v>
      </c>
      <c r="R952">
        <v>0.98404789000000004</v>
      </c>
      <c r="S952">
        <v>5.1593800000004897E-4</v>
      </c>
      <c r="T952">
        <v>0.51593800000004897</v>
      </c>
    </row>
    <row r="953" spans="13:20">
      <c r="M953">
        <v>60513</v>
      </c>
      <c r="N953" t="s">
        <v>24</v>
      </c>
      <c r="O953" t="s">
        <v>25</v>
      </c>
      <c r="P953">
        <v>10975</v>
      </c>
      <c r="Q953">
        <v>3.3798558710000002</v>
      </c>
      <c r="R953">
        <v>3.3803720469999998</v>
      </c>
      <c r="S953">
        <v>5.1617599999964603E-4</v>
      </c>
      <c r="T953">
        <v>0.51617599999964603</v>
      </c>
    </row>
    <row r="954" spans="13:20">
      <c r="M954">
        <v>59183</v>
      </c>
      <c r="N954" t="s">
        <v>24</v>
      </c>
      <c r="O954" t="s">
        <v>25</v>
      </c>
      <c r="P954">
        <v>10843</v>
      </c>
      <c r="Q954">
        <v>3.5787708760000001</v>
      </c>
      <c r="R954">
        <v>3.5792870520000002</v>
      </c>
      <c r="S954">
        <v>5.1617600000009002E-4</v>
      </c>
      <c r="T954">
        <v>0.51617600000009001</v>
      </c>
    </row>
    <row r="955" spans="13:20">
      <c r="M955">
        <v>51552</v>
      </c>
      <c r="N955" t="s">
        <v>24</v>
      </c>
      <c r="O955" t="s">
        <v>25</v>
      </c>
      <c r="P955">
        <v>11041</v>
      </c>
      <c r="Q955">
        <v>3.6803369520000002</v>
      </c>
      <c r="R955">
        <v>3.6808559889999999</v>
      </c>
      <c r="S955">
        <v>5.1903699999966604E-4</v>
      </c>
      <c r="T955">
        <v>0.51903699999966602</v>
      </c>
    </row>
    <row r="956" spans="13:20">
      <c r="M956">
        <v>55789</v>
      </c>
      <c r="N956" t="s">
        <v>24</v>
      </c>
      <c r="O956" t="s">
        <v>25</v>
      </c>
      <c r="P956">
        <v>11041</v>
      </c>
      <c r="Q956">
        <v>1.306355953</v>
      </c>
      <c r="R956">
        <v>1.306879044</v>
      </c>
      <c r="S956">
        <v>5.2309100000003095E-4</v>
      </c>
      <c r="T956">
        <v>0.52309100000003095</v>
      </c>
    </row>
    <row r="957" spans="13:20">
      <c r="M957">
        <v>47742</v>
      </c>
      <c r="N957" t="s">
        <v>24</v>
      </c>
      <c r="O957" t="s">
        <v>25</v>
      </c>
      <c r="P957">
        <v>10975</v>
      </c>
      <c r="Q957">
        <v>0.44788289100000001</v>
      </c>
      <c r="R957">
        <v>0.44840693500000001</v>
      </c>
      <c r="S957">
        <v>5.2404400000000096E-4</v>
      </c>
      <c r="T957">
        <v>0.52404400000000095</v>
      </c>
    </row>
    <row r="958" spans="13:20">
      <c r="M958">
        <v>44365</v>
      </c>
      <c r="N958" t="s">
        <v>24</v>
      </c>
      <c r="O958" t="s">
        <v>25</v>
      </c>
      <c r="P958">
        <v>10975</v>
      </c>
      <c r="Q958">
        <v>1.8047719</v>
      </c>
      <c r="R958">
        <v>1.8052968979999999</v>
      </c>
      <c r="S958">
        <v>5.2499799999994302E-4</v>
      </c>
      <c r="T958">
        <v>0.52499799999994301</v>
      </c>
    </row>
    <row r="959" spans="13:20">
      <c r="M959">
        <v>40423</v>
      </c>
      <c r="N959" t="s">
        <v>24</v>
      </c>
      <c r="O959" t="s">
        <v>25</v>
      </c>
      <c r="P959">
        <v>11041</v>
      </c>
      <c r="Q959">
        <v>1.6196579929999999</v>
      </c>
      <c r="R959">
        <v>1.6201829910000001</v>
      </c>
      <c r="S959">
        <v>5.2499800000016495E-4</v>
      </c>
      <c r="T959">
        <v>0.52499800000016505</v>
      </c>
    </row>
    <row r="960" spans="13:20">
      <c r="M960">
        <v>43149</v>
      </c>
      <c r="N960" t="s">
        <v>24</v>
      </c>
      <c r="O960" t="s">
        <v>25</v>
      </c>
      <c r="P960">
        <v>10975</v>
      </c>
      <c r="Q960">
        <v>3.0142579079999998</v>
      </c>
      <c r="R960">
        <v>3.014783859</v>
      </c>
      <c r="S960">
        <v>5.2595100000019102E-4</v>
      </c>
      <c r="T960">
        <v>0.52595100000019102</v>
      </c>
    </row>
    <row r="961" spans="13:20">
      <c r="M961">
        <v>58748</v>
      </c>
      <c r="N961" t="s">
        <v>24</v>
      </c>
      <c r="O961" t="s">
        <v>25</v>
      </c>
      <c r="P961">
        <v>10843</v>
      </c>
      <c r="Q961">
        <v>0.31445193300000002</v>
      </c>
      <c r="R961">
        <v>0.31497883799999998</v>
      </c>
      <c r="S961">
        <v>5.2690499999996599E-4</v>
      </c>
      <c r="T961">
        <v>0.52690499999996598</v>
      </c>
    </row>
    <row r="962" spans="13:20">
      <c r="M962">
        <v>35571</v>
      </c>
      <c r="N962" t="s">
        <v>24</v>
      </c>
      <c r="O962" t="s">
        <v>25</v>
      </c>
      <c r="P962">
        <v>11173</v>
      </c>
      <c r="Q962">
        <v>3.005923986</v>
      </c>
      <c r="R962">
        <v>3.0064580439999999</v>
      </c>
      <c r="S962">
        <v>5.3405799999994797E-4</v>
      </c>
      <c r="T962">
        <v>0.53405799999994796</v>
      </c>
    </row>
    <row r="963" spans="13:20">
      <c r="M963">
        <v>55203</v>
      </c>
      <c r="N963" t="s">
        <v>24</v>
      </c>
      <c r="O963" t="s">
        <v>25</v>
      </c>
      <c r="P963">
        <v>11107</v>
      </c>
      <c r="Q963">
        <v>1.3073220249999999</v>
      </c>
      <c r="R963">
        <v>1.307862997</v>
      </c>
      <c r="S963">
        <v>5.40972000000028E-4</v>
      </c>
      <c r="T963">
        <v>0.54097200000002799</v>
      </c>
    </row>
    <row r="964" spans="13:20">
      <c r="M964">
        <v>52473</v>
      </c>
      <c r="N964" t="s">
        <v>24</v>
      </c>
      <c r="O964" t="s">
        <v>25</v>
      </c>
      <c r="P964">
        <v>11041</v>
      </c>
      <c r="Q964">
        <v>3.018573999</v>
      </c>
      <c r="R964">
        <v>3.0191309450000001</v>
      </c>
      <c r="S964">
        <v>5.5694600000011298E-4</v>
      </c>
      <c r="T964">
        <v>0.55694600000011296</v>
      </c>
    </row>
    <row r="965" spans="13:20">
      <c r="M965">
        <v>51182</v>
      </c>
      <c r="N965" t="s">
        <v>24</v>
      </c>
      <c r="O965" t="s">
        <v>25</v>
      </c>
      <c r="P965">
        <v>10975</v>
      </c>
      <c r="Q965">
        <v>0.35900688200000003</v>
      </c>
      <c r="R965">
        <v>0.35956597299999998</v>
      </c>
      <c r="S965">
        <v>5.5909099999995604E-4</v>
      </c>
      <c r="T965">
        <v>0.55909099999995604</v>
      </c>
    </row>
    <row r="966" spans="13:20">
      <c r="M966">
        <v>43218</v>
      </c>
      <c r="N966" t="s">
        <v>24</v>
      </c>
      <c r="O966" t="s">
        <v>25</v>
      </c>
      <c r="P966">
        <v>10975</v>
      </c>
      <c r="Q966">
        <v>3.9812018870000001</v>
      </c>
      <c r="R966">
        <v>3.9817609790000001</v>
      </c>
      <c r="S966">
        <v>5.5909200000003802E-4</v>
      </c>
      <c r="T966">
        <v>0.559092000000038</v>
      </c>
    </row>
    <row r="967" spans="13:20">
      <c r="M967">
        <v>34604</v>
      </c>
      <c r="N967" t="s">
        <v>24</v>
      </c>
      <c r="O967" t="s">
        <v>25</v>
      </c>
      <c r="P967">
        <v>11107</v>
      </c>
      <c r="Q967">
        <v>4.1825199130000001</v>
      </c>
      <c r="R967">
        <v>4.1830830570000002</v>
      </c>
      <c r="S967">
        <v>5.6314400000001498E-4</v>
      </c>
      <c r="T967">
        <v>0.56314400000001497</v>
      </c>
    </row>
    <row r="968" spans="13:20">
      <c r="M968">
        <v>52012</v>
      </c>
      <c r="N968" t="s">
        <v>24</v>
      </c>
      <c r="O968" t="s">
        <v>25</v>
      </c>
      <c r="P968">
        <v>11041</v>
      </c>
      <c r="Q968">
        <v>3.0703039169999999</v>
      </c>
      <c r="R968">
        <v>3.0708739760000001</v>
      </c>
      <c r="S968">
        <v>5.7005900000017796E-4</v>
      </c>
      <c r="T968">
        <v>0.57005900000017795</v>
      </c>
    </row>
    <row r="969" spans="13:20">
      <c r="M969">
        <v>36626</v>
      </c>
      <c r="N969" t="s">
        <v>24</v>
      </c>
      <c r="O969" t="s">
        <v>25</v>
      </c>
      <c r="P969">
        <v>11041</v>
      </c>
      <c r="Q969">
        <v>2.9198529720000002</v>
      </c>
      <c r="R969">
        <v>2.9204239849999998</v>
      </c>
      <c r="S969">
        <v>5.7101299999961998E-4</v>
      </c>
      <c r="T969">
        <v>0.57101299999961996</v>
      </c>
    </row>
    <row r="970" spans="13:20">
      <c r="M970">
        <v>39267</v>
      </c>
      <c r="N970" t="s">
        <v>24</v>
      </c>
      <c r="O970" t="s">
        <v>25</v>
      </c>
      <c r="P970">
        <v>10975</v>
      </c>
      <c r="Q970">
        <v>2.3765578270000001</v>
      </c>
      <c r="R970">
        <v>2.3771300320000002</v>
      </c>
      <c r="S970">
        <v>5.72205000000103E-4</v>
      </c>
      <c r="T970">
        <v>0.57220500000010299</v>
      </c>
    </row>
    <row r="971" spans="13:20">
      <c r="M971">
        <v>39267</v>
      </c>
      <c r="N971" t="s">
        <v>24</v>
      </c>
      <c r="O971" t="s">
        <v>25</v>
      </c>
      <c r="P971">
        <v>10975</v>
      </c>
      <c r="Q971">
        <v>2.3765578270000001</v>
      </c>
      <c r="R971">
        <v>2.3771300320000002</v>
      </c>
      <c r="S971">
        <v>5.72205000000103E-4</v>
      </c>
      <c r="T971">
        <v>0.57220500000010299</v>
      </c>
    </row>
    <row r="972" spans="13:20">
      <c r="M972">
        <v>47158</v>
      </c>
      <c r="N972" t="s">
        <v>24</v>
      </c>
      <c r="O972" t="s">
        <v>25</v>
      </c>
      <c r="P972">
        <v>10975</v>
      </c>
      <c r="Q972">
        <v>6.3928842999999999E-2</v>
      </c>
      <c r="R972">
        <v>6.4513922000000001E-2</v>
      </c>
      <c r="S972">
        <v>5.8507900000000202E-4</v>
      </c>
      <c r="T972">
        <v>0.58507900000000201</v>
      </c>
    </row>
    <row r="973" spans="13:20">
      <c r="M973">
        <v>58022</v>
      </c>
      <c r="N973" t="s">
        <v>24</v>
      </c>
      <c r="O973" t="s">
        <v>25</v>
      </c>
      <c r="P973">
        <v>10843</v>
      </c>
      <c r="Q973">
        <v>3.4241528510000001</v>
      </c>
      <c r="R973">
        <v>3.4247388839999999</v>
      </c>
      <c r="S973">
        <v>5.8603299999981896E-4</v>
      </c>
      <c r="T973">
        <v>0.58603299999981895</v>
      </c>
    </row>
    <row r="974" spans="13:20">
      <c r="M974">
        <v>44474</v>
      </c>
      <c r="N974" t="s">
        <v>24</v>
      </c>
      <c r="O974" t="s">
        <v>25</v>
      </c>
      <c r="P974">
        <v>10975</v>
      </c>
      <c r="Q974">
        <v>3.009880066</v>
      </c>
      <c r="R974">
        <v>3.0104670520000001</v>
      </c>
      <c r="S974">
        <v>5.8698600000006696E-4</v>
      </c>
      <c r="T974">
        <v>0.58698600000006695</v>
      </c>
    </row>
    <row r="975" spans="13:20">
      <c r="M975">
        <v>53812</v>
      </c>
      <c r="N975" t="s">
        <v>24</v>
      </c>
      <c r="O975" t="s">
        <v>25</v>
      </c>
      <c r="P975">
        <v>11041</v>
      </c>
      <c r="Q975">
        <v>2.4618818760000001</v>
      </c>
      <c r="R975">
        <v>2.4624688629999998</v>
      </c>
      <c r="S975">
        <v>5.8698699999970496E-4</v>
      </c>
      <c r="T975">
        <v>0.58698699999970505</v>
      </c>
    </row>
    <row r="976" spans="13:20">
      <c r="M976">
        <v>32925</v>
      </c>
      <c r="N976" t="s">
        <v>24</v>
      </c>
      <c r="O976" t="s">
        <v>25</v>
      </c>
      <c r="P976">
        <v>10975</v>
      </c>
      <c r="Q976">
        <v>3.3714618679999999</v>
      </c>
      <c r="R976">
        <v>3.3720488550000001</v>
      </c>
      <c r="S976">
        <v>5.8698700000014905E-4</v>
      </c>
      <c r="T976">
        <v>0.58698700000014903</v>
      </c>
    </row>
    <row r="977" spans="13:20">
      <c r="M977">
        <v>36763</v>
      </c>
      <c r="N977" t="s">
        <v>24</v>
      </c>
      <c r="O977" t="s">
        <v>25</v>
      </c>
      <c r="P977">
        <v>10843</v>
      </c>
      <c r="Q977">
        <v>2.9028799529999998</v>
      </c>
      <c r="R977">
        <v>2.9034678939999998</v>
      </c>
      <c r="S977">
        <v>5.8794100000003602E-4</v>
      </c>
      <c r="T977">
        <v>0.58794100000003602</v>
      </c>
    </row>
    <row r="978" spans="13:20">
      <c r="M978">
        <v>42923</v>
      </c>
      <c r="N978" t="s">
        <v>24</v>
      </c>
      <c r="O978" t="s">
        <v>25</v>
      </c>
      <c r="P978">
        <v>11173</v>
      </c>
      <c r="Q978">
        <v>1.572652817</v>
      </c>
      <c r="R978">
        <v>1.5732409949999999</v>
      </c>
      <c r="S978">
        <v>5.8817799999988298E-4</v>
      </c>
      <c r="T978">
        <v>0.58817799999988296</v>
      </c>
    </row>
    <row r="979" spans="13:20">
      <c r="M979">
        <v>45515</v>
      </c>
      <c r="N979" t="s">
        <v>24</v>
      </c>
      <c r="O979" t="s">
        <v>25</v>
      </c>
      <c r="P979">
        <v>11041</v>
      </c>
      <c r="Q979">
        <v>2.273519039</v>
      </c>
      <c r="R979">
        <v>2.2741088870000001</v>
      </c>
      <c r="S979">
        <v>5.8984800000017002E-4</v>
      </c>
      <c r="T979">
        <v>0.58984800000017001</v>
      </c>
    </row>
    <row r="980" spans="13:20">
      <c r="M980">
        <v>45515</v>
      </c>
      <c r="N980" t="s">
        <v>24</v>
      </c>
      <c r="O980" t="s">
        <v>25</v>
      </c>
      <c r="P980">
        <v>11041</v>
      </c>
      <c r="Q980">
        <v>2.273519039</v>
      </c>
      <c r="R980">
        <v>2.2741088870000001</v>
      </c>
      <c r="S980">
        <v>5.8984800000017002E-4</v>
      </c>
      <c r="T980">
        <v>0.58984800000017001</v>
      </c>
    </row>
    <row r="981" spans="13:20">
      <c r="M981">
        <v>57988</v>
      </c>
      <c r="N981" t="s">
        <v>24</v>
      </c>
      <c r="O981" t="s">
        <v>25</v>
      </c>
      <c r="P981">
        <v>10975</v>
      </c>
      <c r="Q981">
        <v>3.3706710339999999</v>
      </c>
      <c r="R981">
        <v>3.3712730409999998</v>
      </c>
      <c r="S981">
        <v>6.0200699999990405E-4</v>
      </c>
      <c r="T981">
        <v>0.60200699999990404</v>
      </c>
    </row>
    <row r="982" spans="13:20">
      <c r="M982">
        <v>50566</v>
      </c>
      <c r="N982" t="s">
        <v>24</v>
      </c>
      <c r="O982" t="s">
        <v>25</v>
      </c>
      <c r="P982">
        <v>10909</v>
      </c>
      <c r="Q982">
        <v>0.87317895899999998</v>
      </c>
      <c r="R982">
        <v>0.87378096599999999</v>
      </c>
      <c r="S982">
        <v>6.0200700000001496E-4</v>
      </c>
      <c r="T982">
        <v>0.60200700000001495</v>
      </c>
    </row>
    <row r="983" spans="13:20">
      <c r="M983">
        <v>50894</v>
      </c>
      <c r="N983" t="s">
        <v>24</v>
      </c>
      <c r="O983" t="s">
        <v>25</v>
      </c>
      <c r="P983">
        <v>10975</v>
      </c>
      <c r="Q983">
        <v>3.8795740599999999</v>
      </c>
      <c r="R983">
        <v>3.8801789279999999</v>
      </c>
      <c r="S983">
        <v>6.0486799999992502E-4</v>
      </c>
      <c r="T983">
        <v>0.60486799999992502</v>
      </c>
    </row>
    <row r="984" spans="13:20">
      <c r="M984">
        <v>51457</v>
      </c>
      <c r="N984" t="s">
        <v>24</v>
      </c>
      <c r="O984" t="s">
        <v>25</v>
      </c>
      <c r="P984">
        <v>11173</v>
      </c>
      <c r="Q984">
        <v>1.577438831</v>
      </c>
      <c r="R984">
        <v>1.5780458449999999</v>
      </c>
      <c r="S984">
        <v>6.0701399999984996E-4</v>
      </c>
      <c r="T984">
        <v>0.60701399999984995</v>
      </c>
    </row>
    <row r="985" spans="13:20">
      <c r="M985">
        <v>55261</v>
      </c>
      <c r="N985" t="s">
        <v>24</v>
      </c>
      <c r="O985" t="s">
        <v>25</v>
      </c>
      <c r="P985">
        <v>10843</v>
      </c>
      <c r="Q985">
        <v>2.6189908979999998</v>
      </c>
      <c r="R985">
        <v>2.6196019650000002</v>
      </c>
      <c r="S985">
        <v>6.1106700000035298E-4</v>
      </c>
      <c r="T985">
        <v>0.61106700000035297</v>
      </c>
    </row>
    <row r="986" spans="13:20">
      <c r="M986">
        <v>40588</v>
      </c>
      <c r="N986" t="s">
        <v>24</v>
      </c>
      <c r="O986" t="s">
        <v>25</v>
      </c>
      <c r="P986">
        <v>10975</v>
      </c>
      <c r="Q986">
        <v>1.4669599529999999</v>
      </c>
      <c r="R986">
        <v>1.467578888</v>
      </c>
      <c r="S986">
        <v>6.1893500000009805E-4</v>
      </c>
      <c r="T986">
        <v>0.61893500000009805</v>
      </c>
    </row>
    <row r="987" spans="13:20">
      <c r="M987">
        <v>43039</v>
      </c>
      <c r="N987" t="s">
        <v>24</v>
      </c>
      <c r="O987" t="s">
        <v>25</v>
      </c>
      <c r="P987">
        <v>10975</v>
      </c>
      <c r="Q987">
        <v>0.90155386900000001</v>
      </c>
      <c r="R987">
        <v>0.90217495000000003</v>
      </c>
      <c r="S987">
        <v>6.2108100000002298E-4</v>
      </c>
      <c r="T987">
        <v>0.62108100000002298</v>
      </c>
    </row>
    <row r="988" spans="13:20">
      <c r="M988">
        <v>35512</v>
      </c>
      <c r="N988" t="s">
        <v>24</v>
      </c>
      <c r="O988" t="s">
        <v>25</v>
      </c>
      <c r="P988">
        <v>10975</v>
      </c>
      <c r="Q988">
        <v>1.5197310449999999</v>
      </c>
      <c r="R988">
        <v>1.5203528399999999</v>
      </c>
      <c r="S988">
        <v>6.2179500000003596E-4</v>
      </c>
      <c r="T988">
        <v>0.62179500000003596</v>
      </c>
    </row>
    <row r="989" spans="13:20">
      <c r="M989">
        <v>60351</v>
      </c>
      <c r="N989" t="s">
        <v>24</v>
      </c>
      <c r="O989" t="s">
        <v>25</v>
      </c>
      <c r="P989">
        <v>10975</v>
      </c>
      <c r="Q989">
        <v>0.42457604399999999</v>
      </c>
      <c r="R989">
        <v>0.42519903199999998</v>
      </c>
      <c r="S989">
        <v>6.2298799999999099E-4</v>
      </c>
      <c r="T989">
        <v>0.62298799999999099</v>
      </c>
    </row>
    <row r="990" spans="13:20">
      <c r="M990">
        <v>44816</v>
      </c>
      <c r="N990" t="s">
        <v>24</v>
      </c>
      <c r="O990" t="s">
        <v>25</v>
      </c>
      <c r="P990">
        <v>11041</v>
      </c>
      <c r="Q990">
        <v>2.297674894</v>
      </c>
      <c r="R990">
        <v>2.298306942</v>
      </c>
      <c r="S990">
        <v>6.3204799999994001E-4</v>
      </c>
      <c r="T990">
        <v>0.63204799999993999</v>
      </c>
    </row>
    <row r="991" spans="13:20">
      <c r="M991">
        <v>41199</v>
      </c>
      <c r="N991" t="s">
        <v>24</v>
      </c>
      <c r="O991" t="s">
        <v>25</v>
      </c>
      <c r="P991">
        <v>10975</v>
      </c>
      <c r="Q991">
        <v>0.31436586399999999</v>
      </c>
      <c r="R991">
        <v>0.31500887900000002</v>
      </c>
      <c r="S991">
        <v>6.43015000000024E-4</v>
      </c>
      <c r="T991">
        <v>0.64301500000002398</v>
      </c>
    </row>
    <row r="992" spans="13:20">
      <c r="M992">
        <v>55231</v>
      </c>
      <c r="N992" t="s">
        <v>24</v>
      </c>
      <c r="O992" t="s">
        <v>25</v>
      </c>
      <c r="P992">
        <v>10975</v>
      </c>
      <c r="Q992">
        <v>0.74891805600000005</v>
      </c>
      <c r="R992">
        <v>0.74956488600000004</v>
      </c>
      <c r="S992">
        <v>6.4682999999998703E-4</v>
      </c>
      <c r="T992">
        <v>0.64682999999998703</v>
      </c>
    </row>
    <row r="993" spans="13:20">
      <c r="M993">
        <v>42794</v>
      </c>
      <c r="N993" t="s">
        <v>24</v>
      </c>
      <c r="O993" t="s">
        <v>25</v>
      </c>
      <c r="P993">
        <v>10843</v>
      </c>
      <c r="Q993">
        <v>2.9042449000000001</v>
      </c>
      <c r="R993">
        <v>2.9048960209999999</v>
      </c>
      <c r="S993">
        <v>6.5112099999975405E-4</v>
      </c>
      <c r="T993">
        <v>0.65112099999975404</v>
      </c>
    </row>
    <row r="994" spans="13:20">
      <c r="M994">
        <v>42794</v>
      </c>
      <c r="N994" t="s">
        <v>24</v>
      </c>
      <c r="O994" t="s">
        <v>25</v>
      </c>
      <c r="P994">
        <v>10843</v>
      </c>
      <c r="Q994">
        <v>2.9042449000000001</v>
      </c>
      <c r="R994">
        <v>2.9048960209999999</v>
      </c>
      <c r="S994">
        <v>6.5112099999975405E-4</v>
      </c>
      <c r="T994">
        <v>0.65112099999975404</v>
      </c>
    </row>
    <row r="995" spans="13:20">
      <c r="M995">
        <v>45303</v>
      </c>
      <c r="N995" t="s">
        <v>24</v>
      </c>
      <c r="O995" t="s">
        <v>25</v>
      </c>
      <c r="P995">
        <v>10975</v>
      </c>
      <c r="Q995">
        <v>1.5272948740000001</v>
      </c>
      <c r="R995">
        <v>1.5279560089999999</v>
      </c>
      <c r="S995">
        <v>6.6113499999986803E-4</v>
      </c>
      <c r="T995">
        <v>0.66113499999986802</v>
      </c>
    </row>
    <row r="996" spans="13:20">
      <c r="M996">
        <v>49316</v>
      </c>
      <c r="N996" t="s">
        <v>24</v>
      </c>
      <c r="O996" t="s">
        <v>25</v>
      </c>
      <c r="P996">
        <v>10975</v>
      </c>
      <c r="Q996">
        <v>3.6203279500000001</v>
      </c>
      <c r="R996">
        <v>3.6209919450000001</v>
      </c>
      <c r="S996">
        <v>6.6399500000002799E-4</v>
      </c>
      <c r="T996">
        <v>0.66399500000002798</v>
      </c>
    </row>
    <row r="997" spans="13:20">
      <c r="M997">
        <v>36434</v>
      </c>
      <c r="N997" t="s">
        <v>24</v>
      </c>
      <c r="O997" t="s">
        <v>25</v>
      </c>
      <c r="P997">
        <v>10843</v>
      </c>
      <c r="Q997">
        <v>0.37323093400000001</v>
      </c>
      <c r="R997">
        <v>0.37390303600000002</v>
      </c>
      <c r="S997">
        <v>6.7210200000000699E-4</v>
      </c>
      <c r="T997">
        <v>0.67210200000000697</v>
      </c>
    </row>
    <row r="998" spans="13:20">
      <c r="M998">
        <v>53457</v>
      </c>
      <c r="N998" t="s">
        <v>24</v>
      </c>
      <c r="O998" t="s">
        <v>25</v>
      </c>
      <c r="P998">
        <v>11041</v>
      </c>
      <c r="Q998">
        <v>1.0175440309999999</v>
      </c>
      <c r="R998">
        <v>1.018216848</v>
      </c>
      <c r="S998">
        <v>6.7281700000010303E-4</v>
      </c>
      <c r="T998">
        <v>0.67281700000010303</v>
      </c>
    </row>
    <row r="999" spans="13:20">
      <c r="M999">
        <v>47149</v>
      </c>
      <c r="N999" t="s">
        <v>24</v>
      </c>
      <c r="O999" t="s">
        <v>25</v>
      </c>
      <c r="P999">
        <v>10975</v>
      </c>
      <c r="Q999">
        <v>0.71628403699999998</v>
      </c>
      <c r="R999">
        <v>0.71696400599999999</v>
      </c>
      <c r="S999">
        <v>6.7996900000000195E-4</v>
      </c>
      <c r="T999">
        <v>0.67996900000000204</v>
      </c>
    </row>
    <row r="1000" spans="13:20">
      <c r="M1000">
        <v>39587</v>
      </c>
      <c r="N1000" t="s">
        <v>24</v>
      </c>
      <c r="O1000" t="s">
        <v>25</v>
      </c>
      <c r="P1000">
        <v>11041</v>
      </c>
      <c r="Q1000">
        <v>3.1438088419999999</v>
      </c>
      <c r="R1000">
        <v>3.1444890499999998</v>
      </c>
      <c r="S1000">
        <v>6.8020799999990401E-4</v>
      </c>
      <c r="T1000">
        <v>0.680207999999904</v>
      </c>
    </row>
    <row r="1001" spans="13:20">
      <c r="M1001">
        <v>48492</v>
      </c>
      <c r="N1001" t="s">
        <v>24</v>
      </c>
      <c r="O1001" t="s">
        <v>25</v>
      </c>
      <c r="P1001">
        <v>11107</v>
      </c>
      <c r="Q1001">
        <v>4.0464220050000002</v>
      </c>
      <c r="R1001">
        <v>4.047106028</v>
      </c>
      <c r="S1001">
        <v>6.8402299999981099E-4</v>
      </c>
      <c r="T1001">
        <v>0.68402299999981098</v>
      </c>
    </row>
    <row r="1002" spans="13:20">
      <c r="M1002">
        <v>49417</v>
      </c>
      <c r="N1002" t="s">
        <v>24</v>
      </c>
      <c r="O1002" t="s">
        <v>25</v>
      </c>
      <c r="P1002">
        <v>10975</v>
      </c>
      <c r="Q1002">
        <v>3.9814360139999998</v>
      </c>
      <c r="R1002">
        <v>3.9821228980000001</v>
      </c>
      <c r="S1002">
        <v>6.8688400000027595E-4</v>
      </c>
      <c r="T1002">
        <v>0.68688400000027605</v>
      </c>
    </row>
    <row r="1003" spans="13:20">
      <c r="M1003">
        <v>53962</v>
      </c>
      <c r="N1003" t="s">
        <v>24</v>
      </c>
      <c r="O1003" t="s">
        <v>25</v>
      </c>
      <c r="P1003">
        <v>10975</v>
      </c>
      <c r="Q1003">
        <v>2.433492899</v>
      </c>
      <c r="R1003">
        <v>2.4342198370000001</v>
      </c>
      <c r="S1003">
        <v>7.26938000000121E-4</v>
      </c>
      <c r="T1003">
        <v>0.72693800000012099</v>
      </c>
    </row>
    <row r="1004" spans="13:20">
      <c r="M1004">
        <v>48366</v>
      </c>
      <c r="N1004" t="s">
        <v>24</v>
      </c>
      <c r="O1004" t="s">
        <v>25</v>
      </c>
      <c r="P1004">
        <v>10975</v>
      </c>
      <c r="Q1004">
        <v>3.6805679800000002</v>
      </c>
      <c r="R1004">
        <v>3.6813130379999999</v>
      </c>
      <c r="S1004">
        <v>7.4505799999968704E-4</v>
      </c>
      <c r="T1004">
        <v>0.74505799999968703</v>
      </c>
    </row>
    <row r="1005" spans="13:20">
      <c r="M1005">
        <v>59301</v>
      </c>
      <c r="N1005" t="s">
        <v>24</v>
      </c>
      <c r="O1005" t="s">
        <v>25</v>
      </c>
      <c r="P1005">
        <v>10975</v>
      </c>
      <c r="Q1005">
        <v>3.881567955</v>
      </c>
      <c r="R1005">
        <v>3.8823549750000002</v>
      </c>
      <c r="S1005">
        <v>7.8702000000019303E-4</v>
      </c>
      <c r="T1005">
        <v>0.78702000000019301</v>
      </c>
    </row>
    <row r="1006" spans="13:20">
      <c r="M1006">
        <v>36434</v>
      </c>
      <c r="N1006" t="s">
        <v>24</v>
      </c>
      <c r="O1006" t="s">
        <v>25</v>
      </c>
      <c r="P1006">
        <v>10843</v>
      </c>
      <c r="Q1006">
        <v>2.2495748999999998</v>
      </c>
      <c r="R1006">
        <v>2.250424862</v>
      </c>
      <c r="S1006">
        <v>8.4996200000020297E-4</v>
      </c>
      <c r="T1006">
        <v>0.84996200000020306</v>
      </c>
    </row>
    <row r="1007" spans="13:20">
      <c r="M1007">
        <v>36434</v>
      </c>
      <c r="N1007" t="s">
        <v>24</v>
      </c>
      <c r="O1007" t="s">
        <v>25</v>
      </c>
      <c r="P1007">
        <v>10843</v>
      </c>
      <c r="Q1007">
        <v>2.2495748999999998</v>
      </c>
      <c r="R1007">
        <v>2.250424862</v>
      </c>
      <c r="S1007">
        <v>8.4996200000020297E-4</v>
      </c>
      <c r="T1007">
        <v>0.84996200000020306</v>
      </c>
    </row>
    <row r="1008" spans="13:20">
      <c r="M1008">
        <v>54246</v>
      </c>
      <c r="N1008" t="s">
        <v>24</v>
      </c>
      <c r="O1008" t="s">
        <v>25</v>
      </c>
      <c r="P1008">
        <v>10975</v>
      </c>
      <c r="Q1008">
        <v>1.9722499849999999</v>
      </c>
      <c r="R1008">
        <v>1.973115921</v>
      </c>
      <c r="S1008">
        <v>8.6593600000006699E-4</v>
      </c>
      <c r="T1008">
        <v>0.86593600000006699</v>
      </c>
    </row>
    <row r="1009" spans="13:20">
      <c r="M1009">
        <v>52141</v>
      </c>
      <c r="N1009" t="s">
        <v>24</v>
      </c>
      <c r="O1009" t="s">
        <v>25</v>
      </c>
      <c r="P1009">
        <v>10975</v>
      </c>
      <c r="Q1009">
        <v>2.463310957</v>
      </c>
      <c r="R1009">
        <v>2.4641888139999999</v>
      </c>
      <c r="S1009">
        <v>8.7785699999987001E-4</v>
      </c>
      <c r="T1009">
        <v>0.87785699999986999</v>
      </c>
    </row>
    <row r="1010" spans="13:20">
      <c r="M1010">
        <v>52141</v>
      </c>
      <c r="N1010" t="s">
        <v>24</v>
      </c>
      <c r="O1010" t="s">
        <v>25</v>
      </c>
      <c r="P1010">
        <v>10975</v>
      </c>
      <c r="Q1010">
        <v>2.463310957</v>
      </c>
      <c r="R1010">
        <v>2.4641888139999999</v>
      </c>
      <c r="S1010">
        <v>8.7785699999987001E-4</v>
      </c>
      <c r="T1010">
        <v>0.87785699999986999</v>
      </c>
    </row>
    <row r="1011" spans="13:20">
      <c r="M1011">
        <v>58374</v>
      </c>
      <c r="N1011" t="s">
        <v>24</v>
      </c>
      <c r="O1011" t="s">
        <v>25</v>
      </c>
      <c r="P1011">
        <v>10975</v>
      </c>
      <c r="Q1011">
        <v>0.30419301999999998</v>
      </c>
      <c r="R1011">
        <v>0.30507683800000002</v>
      </c>
      <c r="S1011">
        <v>8.8381800000003597E-4</v>
      </c>
      <c r="T1011">
        <v>0.88381800000003596</v>
      </c>
    </row>
    <row r="1012" spans="13:20">
      <c r="M1012">
        <v>60134</v>
      </c>
      <c r="N1012" t="s">
        <v>24</v>
      </c>
      <c r="O1012" t="s">
        <v>25</v>
      </c>
      <c r="P1012">
        <v>10975</v>
      </c>
      <c r="Q1012">
        <v>1.789911985</v>
      </c>
      <c r="R1012">
        <v>1.7908039090000001</v>
      </c>
      <c r="S1012">
        <v>8.9192400000004304E-4</v>
      </c>
      <c r="T1012">
        <v>0.89192400000004302</v>
      </c>
    </row>
    <row r="1013" spans="13:20">
      <c r="M1013">
        <v>38284</v>
      </c>
      <c r="N1013" t="s">
        <v>24</v>
      </c>
      <c r="O1013" t="s">
        <v>25</v>
      </c>
      <c r="P1013">
        <v>10975</v>
      </c>
      <c r="Q1013">
        <v>0.14650702500000001</v>
      </c>
      <c r="R1013">
        <v>0.14742589</v>
      </c>
      <c r="S1013">
        <v>9.1886499999998996E-4</v>
      </c>
      <c r="T1013">
        <v>0.91886499999999005</v>
      </c>
    </row>
    <row r="1014" spans="13:20">
      <c r="M1014">
        <v>59616</v>
      </c>
      <c r="N1014" t="s">
        <v>24</v>
      </c>
      <c r="O1014" t="s">
        <v>25</v>
      </c>
      <c r="P1014">
        <v>10975</v>
      </c>
      <c r="Q1014">
        <v>2.8302319050000002</v>
      </c>
      <c r="R1014">
        <v>2.8311629300000001</v>
      </c>
      <c r="S1014">
        <v>9.31024999999863E-4</v>
      </c>
      <c r="T1014">
        <v>0.93102499999986299</v>
      </c>
    </row>
    <row r="1015" spans="13:20">
      <c r="M1015">
        <v>59616</v>
      </c>
      <c r="N1015" t="s">
        <v>24</v>
      </c>
      <c r="O1015" t="s">
        <v>25</v>
      </c>
      <c r="P1015">
        <v>10975</v>
      </c>
      <c r="Q1015">
        <v>2.8302319050000002</v>
      </c>
      <c r="R1015">
        <v>2.8311629300000001</v>
      </c>
      <c r="S1015">
        <v>9.31024999999863E-4</v>
      </c>
      <c r="T1015">
        <v>0.93102499999986299</v>
      </c>
    </row>
    <row r="1016" spans="13:20">
      <c r="M1016">
        <v>35064</v>
      </c>
      <c r="N1016" t="s">
        <v>24</v>
      </c>
      <c r="O1016" t="s">
        <v>25</v>
      </c>
      <c r="P1016">
        <v>10843</v>
      </c>
      <c r="Q1016">
        <v>0.2709589</v>
      </c>
      <c r="R1016">
        <v>0.27191901200000002</v>
      </c>
      <c r="S1016">
        <v>9.6011200000001296E-4</v>
      </c>
      <c r="T1016">
        <v>0.96011200000001296</v>
      </c>
    </row>
    <row r="1017" spans="13:20">
      <c r="M1017">
        <v>38280</v>
      </c>
      <c r="N1017" t="s">
        <v>24</v>
      </c>
      <c r="O1017" t="s">
        <v>25</v>
      </c>
      <c r="P1017">
        <v>10975</v>
      </c>
      <c r="Q1017">
        <v>1.737504959</v>
      </c>
      <c r="R1017">
        <v>1.7384810449999999</v>
      </c>
      <c r="S1017">
        <v>9.76085999999876E-4</v>
      </c>
      <c r="T1017">
        <v>0.976085999999876</v>
      </c>
    </row>
    <row r="1018" spans="13:20">
      <c r="M1018">
        <v>48416</v>
      </c>
      <c r="N1018" t="s">
        <v>24</v>
      </c>
      <c r="O1018" t="s">
        <v>25</v>
      </c>
      <c r="P1018">
        <v>10975</v>
      </c>
      <c r="Q1018">
        <v>1.2713239190000001</v>
      </c>
      <c r="R1018">
        <v>1.2724089620000001</v>
      </c>
      <c r="S1018">
        <v>1.0850429999999999E-3</v>
      </c>
      <c r="T1018">
        <v>1.085043</v>
      </c>
    </row>
    <row r="1019" spans="13:20">
      <c r="M1019">
        <v>52512</v>
      </c>
      <c r="N1019" t="s">
        <v>24</v>
      </c>
      <c r="O1019" t="s">
        <v>25</v>
      </c>
      <c r="P1019">
        <v>11041</v>
      </c>
      <c r="Q1019">
        <v>1.0829110150000001</v>
      </c>
      <c r="R1019">
        <v>1.084009886</v>
      </c>
      <c r="S1019">
        <v>1.0988709999999399E-3</v>
      </c>
      <c r="T1019">
        <v>1.09887099999994</v>
      </c>
    </row>
    <row r="1020" spans="13:20">
      <c r="M1020">
        <v>45885</v>
      </c>
      <c r="N1020" t="s">
        <v>24</v>
      </c>
      <c r="O1020" t="s">
        <v>25</v>
      </c>
      <c r="P1020">
        <v>10975</v>
      </c>
      <c r="Q1020">
        <v>0.33712482500000002</v>
      </c>
      <c r="R1020">
        <v>0.338225842</v>
      </c>
      <c r="S1020">
        <v>1.10101699999998E-3</v>
      </c>
      <c r="T1020">
        <v>1.1010169999999799</v>
      </c>
    </row>
    <row r="1021" spans="13:20">
      <c r="M1021">
        <v>33694</v>
      </c>
      <c r="N1021" t="s">
        <v>24</v>
      </c>
      <c r="O1021" t="s">
        <v>25</v>
      </c>
      <c r="P1021">
        <v>10975</v>
      </c>
      <c r="Q1021">
        <v>0.36458897600000001</v>
      </c>
      <c r="R1021">
        <v>0.36571097400000002</v>
      </c>
      <c r="S1021">
        <v>1.1219980000000099E-3</v>
      </c>
      <c r="T1021">
        <v>1.12199800000001</v>
      </c>
    </row>
    <row r="1022" spans="13:20">
      <c r="M1022">
        <v>60087</v>
      </c>
      <c r="N1022" t="s">
        <v>24</v>
      </c>
      <c r="O1022" t="s">
        <v>25</v>
      </c>
      <c r="P1022">
        <v>10975</v>
      </c>
      <c r="Q1022">
        <v>0.32646489099999998</v>
      </c>
      <c r="R1022">
        <v>0.32766103699999999</v>
      </c>
      <c r="S1022">
        <v>1.1961459999999999E-3</v>
      </c>
      <c r="T1022">
        <v>1.1961459999999999</v>
      </c>
    </row>
    <row r="1023" spans="13:20">
      <c r="M1023">
        <v>45124</v>
      </c>
      <c r="N1023" t="s">
        <v>24</v>
      </c>
      <c r="O1023" t="s">
        <v>25</v>
      </c>
      <c r="P1023">
        <v>10975</v>
      </c>
      <c r="Q1023">
        <v>2.6396329399999998</v>
      </c>
      <c r="R1023">
        <v>2.64092803</v>
      </c>
      <c r="S1023">
        <v>1.2950900000001601E-3</v>
      </c>
      <c r="T1023">
        <v>1.2950900000001599</v>
      </c>
    </row>
    <row r="1024" spans="13:20">
      <c r="M1024">
        <v>45124</v>
      </c>
      <c r="N1024" t="s">
        <v>24</v>
      </c>
      <c r="O1024" t="s">
        <v>25</v>
      </c>
      <c r="P1024">
        <v>10975</v>
      </c>
      <c r="Q1024">
        <v>2.6396329399999998</v>
      </c>
      <c r="R1024">
        <v>2.64092803</v>
      </c>
      <c r="S1024">
        <v>1.2950900000001601E-3</v>
      </c>
      <c r="T1024">
        <v>1.2950900000001599</v>
      </c>
    </row>
    <row r="1025" spans="13:20">
      <c r="M1025">
        <v>56036</v>
      </c>
      <c r="N1025" t="s">
        <v>24</v>
      </c>
      <c r="O1025" t="s">
        <v>25</v>
      </c>
      <c r="P1025">
        <v>10975</v>
      </c>
      <c r="Q1025">
        <v>3.4763169290000002</v>
      </c>
      <c r="R1025">
        <v>3.4776439670000001</v>
      </c>
      <c r="S1025">
        <v>1.32703800000033E-3</v>
      </c>
      <c r="T1025">
        <v>1.3270380000003299</v>
      </c>
    </row>
    <row r="1026" spans="13:20">
      <c r="M1026">
        <v>37112</v>
      </c>
      <c r="N1026" t="s">
        <v>24</v>
      </c>
      <c r="O1026" t="s">
        <v>25</v>
      </c>
      <c r="P1026">
        <v>10975</v>
      </c>
      <c r="Q1026">
        <v>0.804548979</v>
      </c>
      <c r="R1026">
        <v>0.80590701099999995</v>
      </c>
      <c r="S1026">
        <v>1.35803199999995E-3</v>
      </c>
      <c r="T1026">
        <v>1.3580319999999499</v>
      </c>
    </row>
    <row r="1027" spans="13:20">
      <c r="M1027">
        <v>34685</v>
      </c>
      <c r="N1027" t="s">
        <v>24</v>
      </c>
      <c r="O1027" t="s">
        <v>25</v>
      </c>
      <c r="P1027">
        <v>10975</v>
      </c>
      <c r="Q1027">
        <v>2.6803710459999999</v>
      </c>
      <c r="R1027">
        <v>2.681746006</v>
      </c>
      <c r="S1027">
        <v>1.37496000000014E-3</v>
      </c>
      <c r="T1027">
        <v>1.3749600000001401</v>
      </c>
    </row>
    <row r="1028" spans="13:20">
      <c r="M1028">
        <v>34685</v>
      </c>
      <c r="N1028" t="s">
        <v>24</v>
      </c>
      <c r="O1028" t="s">
        <v>25</v>
      </c>
      <c r="P1028">
        <v>10975</v>
      </c>
      <c r="Q1028">
        <v>2.6803710459999999</v>
      </c>
      <c r="R1028">
        <v>2.681746006</v>
      </c>
      <c r="S1028">
        <v>1.37496000000014E-3</v>
      </c>
      <c r="T1028">
        <v>1.3749600000001401</v>
      </c>
    </row>
    <row r="1029" spans="13:20">
      <c r="M1029">
        <v>40251</v>
      </c>
      <c r="N1029" t="s">
        <v>24</v>
      </c>
      <c r="O1029" t="s">
        <v>25</v>
      </c>
      <c r="P1029">
        <v>10843</v>
      </c>
      <c r="Q1029">
        <v>0.16188597699999999</v>
      </c>
      <c r="R1029">
        <v>0.163287878</v>
      </c>
      <c r="S1029">
        <v>1.4019010000000101E-3</v>
      </c>
      <c r="T1029">
        <v>1.4019010000000101</v>
      </c>
    </row>
    <row r="1030" spans="13:20">
      <c r="M1030">
        <v>60899</v>
      </c>
      <c r="N1030" t="s">
        <v>24</v>
      </c>
      <c r="O1030" t="s">
        <v>25</v>
      </c>
      <c r="P1030">
        <v>10975</v>
      </c>
      <c r="Q1030">
        <v>2.1414530279999999</v>
      </c>
      <c r="R1030">
        <v>2.142860889</v>
      </c>
      <c r="S1030">
        <v>1.40786100000012E-3</v>
      </c>
      <c r="T1030">
        <v>1.4078610000001199</v>
      </c>
    </row>
    <row r="1031" spans="13:20">
      <c r="M1031">
        <v>60899</v>
      </c>
      <c r="N1031" t="s">
        <v>24</v>
      </c>
      <c r="O1031" t="s">
        <v>25</v>
      </c>
      <c r="P1031">
        <v>10975</v>
      </c>
      <c r="Q1031">
        <v>2.1414530279999999</v>
      </c>
      <c r="R1031">
        <v>2.142860889</v>
      </c>
      <c r="S1031">
        <v>1.40786100000012E-3</v>
      </c>
      <c r="T1031">
        <v>1.4078610000001199</v>
      </c>
    </row>
    <row r="1032" spans="13:20">
      <c r="M1032">
        <v>37063</v>
      </c>
      <c r="N1032" t="s">
        <v>24</v>
      </c>
      <c r="O1032" t="s">
        <v>25</v>
      </c>
      <c r="P1032">
        <v>11239</v>
      </c>
      <c r="Q1032">
        <v>2.768411875</v>
      </c>
      <c r="R1032">
        <v>2.7698369029999999</v>
      </c>
      <c r="S1032">
        <v>1.4250279999998799E-3</v>
      </c>
      <c r="T1032">
        <v>1.4250279999998801</v>
      </c>
    </row>
    <row r="1033" spans="13:20">
      <c r="M1033">
        <v>33401</v>
      </c>
      <c r="N1033" t="s">
        <v>24</v>
      </c>
      <c r="O1033" t="s">
        <v>25</v>
      </c>
      <c r="P1033">
        <v>11107</v>
      </c>
      <c r="Q1033">
        <v>3.6186158659999998</v>
      </c>
      <c r="R1033">
        <v>3.6200559139999999</v>
      </c>
      <c r="S1033">
        <v>1.44004800000008E-3</v>
      </c>
      <c r="T1033">
        <v>1.4400480000000799</v>
      </c>
    </row>
    <row r="1034" spans="13:20">
      <c r="M1034">
        <v>49511</v>
      </c>
      <c r="N1034" t="s">
        <v>24</v>
      </c>
      <c r="O1034" t="s">
        <v>25</v>
      </c>
      <c r="P1034">
        <v>10975</v>
      </c>
      <c r="Q1034">
        <v>0.35662698700000001</v>
      </c>
      <c r="R1034">
        <v>0.35810995099999998</v>
      </c>
      <c r="S1034">
        <v>1.4829639999999701E-3</v>
      </c>
      <c r="T1034">
        <v>1.48296399999997</v>
      </c>
    </row>
    <row r="1035" spans="13:20">
      <c r="M1035">
        <v>34645</v>
      </c>
      <c r="N1035" t="s">
        <v>24</v>
      </c>
      <c r="O1035" t="s">
        <v>25</v>
      </c>
      <c r="P1035">
        <v>11107</v>
      </c>
      <c r="Q1035">
        <v>1.873534918</v>
      </c>
      <c r="R1035">
        <v>1.8750188350000001</v>
      </c>
      <c r="S1035">
        <v>1.4839170000000501E-3</v>
      </c>
      <c r="T1035">
        <v>1.4839170000000499</v>
      </c>
    </row>
    <row r="1036" spans="13:20">
      <c r="M1036">
        <v>49951</v>
      </c>
      <c r="N1036" t="s">
        <v>24</v>
      </c>
      <c r="O1036" t="s">
        <v>25</v>
      </c>
      <c r="P1036">
        <v>11107</v>
      </c>
      <c r="Q1036">
        <v>2.3703589439999999</v>
      </c>
      <c r="R1036">
        <v>2.3718948360000001</v>
      </c>
      <c r="S1036">
        <v>1.5358920000001399E-3</v>
      </c>
      <c r="T1036">
        <v>1.5358920000001399</v>
      </c>
    </row>
    <row r="1037" spans="13:20">
      <c r="M1037">
        <v>49951</v>
      </c>
      <c r="N1037" t="s">
        <v>24</v>
      </c>
      <c r="O1037" t="s">
        <v>25</v>
      </c>
      <c r="P1037">
        <v>11107</v>
      </c>
      <c r="Q1037">
        <v>2.3703589439999999</v>
      </c>
      <c r="R1037">
        <v>2.3718948360000001</v>
      </c>
      <c r="S1037">
        <v>1.5358920000001399E-3</v>
      </c>
      <c r="T1037">
        <v>1.5358920000001399</v>
      </c>
    </row>
    <row r="1038" spans="13:20">
      <c r="M1038">
        <v>42260</v>
      </c>
      <c r="N1038" t="s">
        <v>24</v>
      </c>
      <c r="O1038" t="s">
        <v>25</v>
      </c>
      <c r="P1038">
        <v>11041</v>
      </c>
      <c r="Q1038">
        <v>1.1730029580000001</v>
      </c>
      <c r="R1038">
        <v>1.174573898</v>
      </c>
      <c r="S1038">
        <v>1.5709399999999001E-3</v>
      </c>
      <c r="T1038">
        <v>1.5709399999999001</v>
      </c>
    </row>
    <row r="1039" spans="13:20">
      <c r="M1039">
        <v>50319</v>
      </c>
      <c r="N1039" t="s">
        <v>24</v>
      </c>
      <c r="O1039" t="s">
        <v>25</v>
      </c>
      <c r="P1039">
        <v>10975</v>
      </c>
      <c r="Q1039">
        <v>2.0684628489999999</v>
      </c>
      <c r="R1039">
        <v>2.0700469020000001</v>
      </c>
      <c r="S1039">
        <v>1.5840530000001899E-3</v>
      </c>
      <c r="T1039">
        <v>1.58405300000019</v>
      </c>
    </row>
    <row r="1040" spans="13:20">
      <c r="M1040">
        <v>37291</v>
      </c>
      <c r="N1040" t="s">
        <v>24</v>
      </c>
      <c r="O1040" t="s">
        <v>25</v>
      </c>
      <c r="P1040">
        <v>11107</v>
      </c>
      <c r="Q1040">
        <v>0.92847800300000005</v>
      </c>
      <c r="R1040">
        <v>0.930068016</v>
      </c>
      <c r="S1040">
        <v>1.5900129999999401E-3</v>
      </c>
      <c r="T1040">
        <v>1.5900129999999399</v>
      </c>
    </row>
    <row r="1041" spans="13:20">
      <c r="M1041">
        <v>57947</v>
      </c>
      <c r="N1041" t="s">
        <v>24</v>
      </c>
      <c r="O1041" t="s">
        <v>25</v>
      </c>
      <c r="P1041">
        <v>11107</v>
      </c>
      <c r="Q1041">
        <v>1.986276865</v>
      </c>
      <c r="R1041">
        <v>1.9878678320000001</v>
      </c>
      <c r="S1041">
        <v>1.5909670000000501E-3</v>
      </c>
      <c r="T1041">
        <v>1.59096700000005</v>
      </c>
    </row>
    <row r="1042" spans="13:20">
      <c r="M1042">
        <v>55542</v>
      </c>
      <c r="N1042" t="s">
        <v>24</v>
      </c>
      <c r="O1042" t="s">
        <v>25</v>
      </c>
      <c r="P1042">
        <v>10975</v>
      </c>
      <c r="Q1042">
        <v>3.5216379170000001</v>
      </c>
      <c r="R1042">
        <v>3.5233919619999998</v>
      </c>
      <c r="S1042">
        <v>1.7540449999997501E-3</v>
      </c>
      <c r="T1042">
        <v>1.7540449999997501</v>
      </c>
    </row>
    <row r="1043" spans="13:20">
      <c r="M1043">
        <v>34752</v>
      </c>
      <c r="N1043" t="s">
        <v>24</v>
      </c>
      <c r="O1043" t="s">
        <v>25</v>
      </c>
      <c r="P1043">
        <v>11041</v>
      </c>
      <c r="Q1043">
        <v>0.27482891100000001</v>
      </c>
      <c r="R1043">
        <v>0.27672791499999999</v>
      </c>
      <c r="S1043">
        <v>1.89900399999998E-3</v>
      </c>
      <c r="T1043">
        <v>1.8990039999999799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sortState ref="M4:T1053">
    <sortCondition ref="T1053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Ruler="0" workbookViewId="0">
      <selection activeCell="H3" sqref="H3:J4"/>
    </sheetView>
  </sheetViews>
  <sheetFormatPr baseColWidth="12" defaultRowHeight="18" x14ac:dyDescent="0"/>
  <cols>
    <col min="1" max="1" width="16.1640625" bestFit="1" customWidth="1"/>
    <col min="7" max="7" width="18.6640625" bestFit="1" customWidth="1"/>
    <col min="12" max="12" width="16.1640625" bestFit="1" customWidth="1"/>
    <col min="15" max="15" width="13.6640625" customWidth="1"/>
  </cols>
  <sheetData>
    <row r="1" spans="1:14" ht="28">
      <c r="A1" s="1" t="s">
        <v>30</v>
      </c>
      <c r="G1" s="1" t="s">
        <v>31</v>
      </c>
    </row>
    <row r="2" spans="1:14">
      <c r="B2" t="s">
        <v>29</v>
      </c>
      <c r="C2" t="s">
        <v>32</v>
      </c>
      <c r="D2" t="s">
        <v>33</v>
      </c>
      <c r="H2" t="s">
        <v>36</v>
      </c>
      <c r="I2" t="s">
        <v>32</v>
      </c>
      <c r="J2" t="s">
        <v>37</v>
      </c>
    </row>
    <row r="3" spans="1:14">
      <c r="A3" t="s">
        <v>8</v>
      </c>
      <c r="B3">
        <f>基準!K3</f>
        <v>0.40351891666667256</v>
      </c>
      <c r="C3">
        <f>比較!K3</f>
        <v>0.84001430678852229</v>
      </c>
      <c r="D3">
        <f>比較!W3</f>
        <v>0.40868661538461443</v>
      </c>
      <c r="G3" t="s">
        <v>26</v>
      </c>
      <c r="H3">
        <v>889</v>
      </c>
      <c r="I3">
        <v>873</v>
      </c>
      <c r="J3">
        <v>883</v>
      </c>
      <c r="L3" s="3"/>
      <c r="M3" s="3"/>
      <c r="N3" s="3"/>
    </row>
    <row r="4" spans="1:14">
      <c r="A4" t="s">
        <v>8</v>
      </c>
      <c r="B4">
        <f>B3*1000</f>
        <v>403.51891666667257</v>
      </c>
      <c r="C4">
        <f>C3*1000</f>
        <v>840.01430678852228</v>
      </c>
      <c r="D4">
        <f>D3*1000</f>
        <v>408.68661538461441</v>
      </c>
      <c r="G4" t="s">
        <v>12</v>
      </c>
      <c r="H4">
        <v>4.34</v>
      </c>
      <c r="I4">
        <v>5.69</v>
      </c>
      <c r="J4">
        <v>7.69</v>
      </c>
      <c r="L4" s="3"/>
      <c r="M4" s="3"/>
      <c r="N4" s="3"/>
    </row>
    <row r="5" spans="1:14">
      <c r="A5" t="s">
        <v>9</v>
      </c>
      <c r="B5">
        <f>基準!K4</f>
        <v>0.29954224535657914</v>
      </c>
      <c r="C5">
        <f>比較!K4</f>
        <v>0.3308691456350934</v>
      </c>
      <c r="D5">
        <f>比較!W4</f>
        <v>0.18652058809675592</v>
      </c>
      <c r="K5" s="3"/>
      <c r="L5" s="3"/>
      <c r="M5" s="3"/>
      <c r="N5" s="3"/>
    </row>
    <row r="6" spans="1:14">
      <c r="A6" t="s">
        <v>10</v>
      </c>
      <c r="B6">
        <f>基準!K5</f>
        <v>8.9725556753261049E-2</v>
      </c>
      <c r="C6">
        <f>比較!K5</f>
        <v>0.10947439153329665</v>
      </c>
      <c r="D6">
        <f>比較!W5</f>
        <v>3.4789929783959686E-2</v>
      </c>
      <c r="K6" s="3"/>
      <c r="L6" s="3"/>
      <c r="M6" s="3"/>
      <c r="N6" s="3"/>
    </row>
    <row r="7" spans="1:14">
      <c r="A7" t="s">
        <v>9</v>
      </c>
      <c r="B7">
        <f>基準!K6</f>
        <v>420</v>
      </c>
      <c r="C7">
        <f>比較!K6</f>
        <v>766</v>
      </c>
      <c r="D7">
        <f>比較!W6</f>
        <v>1040</v>
      </c>
      <c r="K7" s="3"/>
      <c r="L7" s="3"/>
      <c r="M7" s="3"/>
      <c r="N7" s="3"/>
    </row>
    <row r="8" spans="1:14">
      <c r="A8" t="s">
        <v>7</v>
      </c>
      <c r="B8">
        <f>基準!K7</f>
        <v>1.4616164954732652E-2</v>
      </c>
      <c r="C8">
        <f>比較!K7</f>
        <v>1.1954788171533439E-2</v>
      </c>
      <c r="D8">
        <f>比較!W7</f>
        <v>5.783757910001049E-3</v>
      </c>
      <c r="K8" s="3"/>
      <c r="L8" s="3"/>
      <c r="M8" s="3"/>
      <c r="N8" s="3"/>
    </row>
    <row r="9" spans="1:14">
      <c r="A9" t="s">
        <v>11</v>
      </c>
      <c r="B9">
        <f>基準!K8</f>
        <v>2.8647683311275995E-2</v>
      </c>
      <c r="C9">
        <f>比較!K8</f>
        <v>2.343138481620554E-2</v>
      </c>
      <c r="D9">
        <f>比較!W8</f>
        <v>1.1336165503602056E-2</v>
      </c>
      <c r="K9" s="3"/>
      <c r="L9" s="3"/>
      <c r="M9" s="3"/>
      <c r="N9" s="3"/>
    </row>
    <row r="10" spans="1:14">
      <c r="A10" t="s">
        <v>12</v>
      </c>
      <c r="B10">
        <f>基準!K9*1000</f>
        <v>37.651240923391313</v>
      </c>
      <c r="C10">
        <f>比較!K9*1000</f>
        <v>30.79553432987014</v>
      </c>
      <c r="D10">
        <f>比較!W9*1000</f>
        <v>14.898960376162703</v>
      </c>
      <c r="K10" s="3"/>
      <c r="L10" s="3"/>
      <c r="M10" s="3"/>
      <c r="N10" s="3"/>
    </row>
    <row r="11" spans="1:14">
      <c r="A11" t="s">
        <v>16</v>
      </c>
      <c r="B11">
        <f>基準!K10</f>
        <v>0.44889529999858602</v>
      </c>
      <c r="C11">
        <f>比較!K10</f>
        <v>1.0389447000000473</v>
      </c>
      <c r="D11">
        <f>比較!W10</f>
        <v>0.64663924999998856</v>
      </c>
      <c r="K11" s="3"/>
      <c r="L11" s="3"/>
      <c r="M11" s="3"/>
      <c r="N11" s="3"/>
    </row>
    <row r="12" spans="1:14">
      <c r="A12" t="s">
        <v>16</v>
      </c>
      <c r="B12">
        <f>B11*1000</f>
        <v>448.89529999858604</v>
      </c>
      <c r="C12">
        <f t="shared" ref="C12:D12" si="0">C11*1000</f>
        <v>1038.9447000000473</v>
      </c>
      <c r="D12">
        <f t="shared" si="0"/>
        <v>646.63924999998858</v>
      </c>
      <c r="K12" s="3"/>
      <c r="L12" s="3"/>
      <c r="M12" s="3"/>
      <c r="N12" s="3"/>
    </row>
    <row r="13" spans="1:14">
      <c r="A13" t="s">
        <v>17</v>
      </c>
      <c r="B13">
        <f>基準!K11</f>
        <v>0.48474366000030822</v>
      </c>
      <c r="C13">
        <f>比較!K11</f>
        <v>2.9950140000005701</v>
      </c>
      <c r="D13">
        <f>比較!W11</f>
        <v>1.4653684400000115</v>
      </c>
      <c r="K13" s="3"/>
      <c r="L13" s="3"/>
      <c r="M13" s="3"/>
      <c r="N13" s="3"/>
    </row>
    <row r="14" spans="1:14">
      <c r="A14" t="s">
        <v>17</v>
      </c>
      <c r="B14">
        <f>B13*1000</f>
        <v>484.74366000030824</v>
      </c>
      <c r="C14">
        <f t="shared" ref="C14:D14" si="1">C13*1000</f>
        <v>2995.0140000005699</v>
      </c>
      <c r="D14">
        <f t="shared" si="1"/>
        <v>1465.3684400000116</v>
      </c>
    </row>
    <row r="18" spans="1:4">
      <c r="B18" t="s">
        <v>41</v>
      </c>
      <c r="C18" t="s">
        <v>42</v>
      </c>
      <c r="D18" t="s">
        <v>43</v>
      </c>
    </row>
    <row r="19" spans="1:4">
      <c r="A19" s="5">
        <v>0.75</v>
      </c>
      <c r="B19" s="2" t="e">
        <f>_xlfn.PERCENTILE.EXC(#REF!,0.75)</f>
        <v>#REF!</v>
      </c>
      <c r="C19" s="2" t="e">
        <f>_xlfn.PERCENTILE.EXC(#REF!,0.75)</f>
        <v>#REF!</v>
      </c>
      <c r="D19" s="2" t="e">
        <f>_xlfn.PERCENTILE.EXC(#REF!,0.75)</f>
        <v>#REF!</v>
      </c>
    </row>
    <row r="20" spans="1:4">
      <c r="A20" s="2" t="s">
        <v>38</v>
      </c>
      <c r="B20" s="2" t="e">
        <f>MAX(#REF!)</f>
        <v>#REF!</v>
      </c>
      <c r="C20" s="2" t="e">
        <f>MAX(#REF!)</f>
        <v>#REF!</v>
      </c>
      <c r="D20" s="2" t="e">
        <f>MAX(#REF!)</f>
        <v>#REF!</v>
      </c>
    </row>
    <row r="21" spans="1:4">
      <c r="A21" s="2" t="s">
        <v>39</v>
      </c>
      <c r="B21" s="2" t="e">
        <f>MIN(#REF!)</f>
        <v>#REF!</v>
      </c>
      <c r="C21" s="2" t="e">
        <f>MIN(#REF!)</f>
        <v>#REF!</v>
      </c>
      <c r="D21" s="2" t="e">
        <f>MIN(#REF!)</f>
        <v>#REF!</v>
      </c>
    </row>
    <row r="22" spans="1:4">
      <c r="A22" s="5">
        <v>0.25</v>
      </c>
      <c r="B22" s="2" t="e">
        <f>_xlfn.PERCENTILE.EXC(#REF!,0.25)</f>
        <v>#REF!</v>
      </c>
      <c r="C22" s="2" t="e">
        <f>_xlfn.PERCENTILE.EXC(#REF!,0.25)</f>
        <v>#REF!</v>
      </c>
      <c r="D22" s="2" t="e">
        <f>_xlfn.PERCENTILE.EXC(#REF!,0.25)</f>
        <v>#REF!</v>
      </c>
    </row>
    <row r="23" spans="1:4">
      <c r="A23" s="2" t="s">
        <v>40</v>
      </c>
      <c r="B23" s="2" t="e">
        <f>_xlfn.PERCENTILE.EXC(#REF!,0.5)</f>
        <v>#REF!</v>
      </c>
      <c r="C23" s="2" t="e">
        <f>_xlfn.PERCENTILE.EXC(#REF!,0.5)</f>
        <v>#REF!</v>
      </c>
      <c r="D23" s="2" t="e">
        <f>_xlfn.PERCENTILE.EXC(#REF!,0.5)</f>
        <v>#REF!</v>
      </c>
    </row>
    <row r="24" spans="1:4">
      <c r="A24" s="2" t="s">
        <v>44</v>
      </c>
      <c r="B24" t="e">
        <f>#REF!</f>
        <v>#REF!</v>
      </c>
      <c r="C24" t="e">
        <f>#REF!</f>
        <v>#REF!</v>
      </c>
      <c r="D24" t="e">
        <f>#REF!</f>
        <v>#REF!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基準</vt:lpstr>
      <vt:lpstr>比較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2014-08-21T07:20:26Z</dcterms:modified>
</cp:coreProperties>
</file>