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49720" yWindow="0" windowWidth="14940" windowHeight="9980" tabRatio="500"/>
  </bookViews>
  <sheets>
    <sheet name="conclude" sheetId="1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Q11" i="11" l="1"/>
  <c r="CE11" i="11"/>
  <c r="BS11" i="11"/>
  <c r="BG11" i="11"/>
  <c r="AU11" i="11"/>
  <c r="AI11" i="11"/>
  <c r="W11" i="11"/>
  <c r="K11" i="11"/>
  <c r="CQ10" i="11"/>
  <c r="CE10" i="11"/>
  <c r="BS10" i="11"/>
  <c r="BG10" i="11"/>
  <c r="AU10" i="11"/>
  <c r="AI10" i="11"/>
  <c r="W10" i="11"/>
  <c r="K10" i="11"/>
  <c r="CQ4" i="11"/>
  <c r="CQ6" i="11"/>
  <c r="CQ7" i="11"/>
  <c r="CQ9" i="11"/>
  <c r="CE4" i="11"/>
  <c r="CE6" i="11"/>
  <c r="CE7" i="11"/>
  <c r="CE9" i="11"/>
  <c r="BS4" i="11"/>
  <c r="BS6" i="11"/>
  <c r="BS7" i="11"/>
  <c r="BS9" i="11"/>
  <c r="BG4" i="11"/>
  <c r="BG6" i="11"/>
  <c r="BG7" i="11"/>
  <c r="BG9" i="11"/>
  <c r="AU4" i="11"/>
  <c r="AU6" i="11"/>
  <c r="AU7" i="11"/>
  <c r="AU9" i="11"/>
  <c r="AI4" i="11"/>
  <c r="AI6" i="11"/>
  <c r="AI7" i="11"/>
  <c r="AI9" i="11"/>
  <c r="W4" i="11"/>
  <c r="W6" i="11"/>
  <c r="W7" i="11"/>
  <c r="W9" i="11"/>
  <c r="K4" i="11"/>
  <c r="K6" i="11"/>
  <c r="K7" i="11"/>
  <c r="K9" i="11"/>
  <c r="CQ8" i="11"/>
  <c r="CE8" i="11"/>
  <c r="BS8" i="11"/>
  <c r="BG8" i="11"/>
  <c r="AU8" i="11"/>
  <c r="AI8" i="11"/>
  <c r="W8" i="11"/>
  <c r="K8" i="11"/>
  <c r="CQ5" i="11"/>
  <c r="CE5" i="11"/>
  <c r="BS5" i="11"/>
  <c r="BG5" i="11"/>
  <c r="AU5" i="11"/>
  <c r="AI5" i="11"/>
  <c r="W5" i="11"/>
  <c r="K5" i="11"/>
  <c r="CQ3" i="11"/>
  <c r="DA3" i="11"/>
  <c r="BS3" i="11"/>
  <c r="CZ3" i="11"/>
  <c r="BG3" i="11"/>
  <c r="CY3" i="11"/>
  <c r="CE3" i="11"/>
  <c r="CX3" i="11"/>
  <c r="AU3" i="11"/>
  <c r="CW3" i="11"/>
  <c r="AI3" i="11"/>
  <c r="CV3" i="11"/>
  <c r="W3" i="11"/>
  <c r="CU3" i="11"/>
  <c r="K3" i="11"/>
  <c r="CT3" i="11"/>
</calcChain>
</file>

<file path=xl/sharedStrings.xml><?xml version="1.0" encoding="utf-8"?>
<sst xmlns="http://schemas.openxmlformats.org/spreadsheetml/2006/main" count="2017" uniqueCount="36">
  <si>
    <t>src_port</t>
  </si>
  <si>
    <t>src_adrs</t>
  </si>
  <si>
    <t>dst_adrs</t>
  </si>
  <si>
    <t>Flow_Size</t>
  </si>
  <si>
    <t>start_time</t>
  </si>
  <si>
    <t>end_time</t>
  </si>
  <si>
    <t>completion_time</t>
  </si>
  <si>
    <t>標準誤差</t>
    <rPh sb="0" eb="2">
      <t>ヒョウジュンゴ</t>
    </rPh>
    <rPh sb="2" eb="4">
      <t>ゴサ</t>
    </rPh>
    <phoneticPr fontId="1"/>
  </si>
  <si>
    <t>分散</t>
    <rPh sb="0" eb="2">
      <t>ブンサン</t>
    </rPh>
    <phoneticPr fontId="1"/>
  </si>
  <si>
    <t>標準偏差</t>
    <rPh sb="0" eb="4">
      <t>ヒョウジュンヘンサ</t>
    </rPh>
    <phoneticPr fontId="1"/>
  </si>
  <si>
    <t>信頼範囲95%</t>
    <rPh sb="0" eb="4">
      <t>シンライハンイ</t>
    </rPh>
    <phoneticPr fontId="1"/>
  </si>
  <si>
    <t>信頼範囲99%</t>
    <rPh sb="0" eb="4">
      <t>シンライハンイ</t>
    </rPh>
    <phoneticPr fontId="1"/>
  </si>
  <si>
    <t>time[ms]</t>
    <phoneticPr fontId="1"/>
  </si>
  <si>
    <t>平均値[ms]</t>
    <rPh sb="0" eb="2">
      <t>ヘイキン</t>
    </rPh>
    <rPh sb="2" eb="3">
      <t>チ</t>
    </rPh>
    <phoneticPr fontId="1"/>
  </si>
  <si>
    <t>母数</t>
    <rPh sb="0" eb="2">
      <t>ボスウ</t>
    </rPh>
    <phoneticPr fontId="1"/>
  </si>
  <si>
    <t>95パーセンタイル</t>
    <phoneticPr fontId="1"/>
  </si>
  <si>
    <t>99パーセンタイル</t>
    <phoneticPr fontId="1"/>
  </si>
  <si>
    <t>1000ms</t>
    <phoneticPr fontId="1"/>
  </si>
  <si>
    <t>500ms</t>
    <phoneticPr fontId="1"/>
  </si>
  <si>
    <t>200ms</t>
    <phoneticPr fontId="1"/>
  </si>
  <si>
    <t>100ms</t>
    <phoneticPr fontId="1"/>
  </si>
  <si>
    <t>80ms</t>
    <phoneticPr fontId="1"/>
  </si>
  <si>
    <t>70ms</t>
    <phoneticPr fontId="1"/>
  </si>
  <si>
    <t>60ms</t>
    <phoneticPr fontId="1"/>
  </si>
  <si>
    <t>50ms</t>
    <phoneticPr fontId="1"/>
  </si>
  <si>
    <t>1000ms</t>
    <phoneticPr fontId="1"/>
  </si>
  <si>
    <t>500ms</t>
    <phoneticPr fontId="1"/>
  </si>
  <si>
    <t>200ms</t>
    <phoneticPr fontId="1"/>
  </si>
  <si>
    <t>100ms</t>
    <phoneticPr fontId="1"/>
  </si>
  <si>
    <t>80ms</t>
    <phoneticPr fontId="1"/>
  </si>
  <si>
    <t>70ms</t>
    <phoneticPr fontId="1"/>
  </si>
  <si>
    <t>60ms</t>
    <phoneticPr fontId="1"/>
  </si>
  <si>
    <t>50ms</t>
    <phoneticPr fontId="1"/>
  </si>
  <si>
    <t>FCT[ms]</t>
    <phoneticPr fontId="1"/>
  </si>
  <si>
    <t>192.168.0.41</t>
  </si>
  <si>
    <t>192.168.0.42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</si>
</sst>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2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70KB</a:t>
            </a:r>
            <a:r>
              <a:rPr lang="ja-JP"/>
              <a:t>フロー完結時間</a:t>
            </a:r>
            <a:r>
              <a:rPr lang="en-US"/>
              <a:t>[ms]</a:t>
            </a:r>
            <a:endParaRPr lang="ja-JP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conclude!$CT$2:$DA$2</c:f>
              <c:strCache>
                <c:ptCount val="8"/>
                <c:pt idx="0">
                  <c:v>1000ms</c:v>
                </c:pt>
                <c:pt idx="1">
                  <c:v>500ms</c:v>
                </c:pt>
                <c:pt idx="2">
                  <c:v>200ms</c:v>
                </c:pt>
                <c:pt idx="3">
                  <c:v>100ms</c:v>
                </c:pt>
                <c:pt idx="4">
                  <c:v>80ms</c:v>
                </c:pt>
                <c:pt idx="5">
                  <c:v>70ms</c:v>
                </c:pt>
                <c:pt idx="6">
                  <c:v>60ms</c:v>
                </c:pt>
                <c:pt idx="7">
                  <c:v>50ms</c:v>
                </c:pt>
              </c:strCache>
            </c:strRef>
          </c:cat>
          <c:val>
            <c:numRef>
              <c:f>conclude!$CT$3:$DA$3</c:f>
              <c:numCache>
                <c:formatCode>General</c:formatCode>
                <c:ptCount val="8"/>
                <c:pt idx="0">
                  <c:v>1741.816543352499</c:v>
                </c:pt>
                <c:pt idx="1">
                  <c:v>873.3773600975006</c:v>
                </c:pt>
                <c:pt idx="2">
                  <c:v>54.74751659090902</c:v>
                </c:pt>
                <c:pt idx="3">
                  <c:v>56.65252431818178</c:v>
                </c:pt>
                <c:pt idx="4">
                  <c:v>103.7616079545453</c:v>
                </c:pt>
                <c:pt idx="5">
                  <c:v>106.9674816363634</c:v>
                </c:pt>
                <c:pt idx="6">
                  <c:v>123.427564545454</c:v>
                </c:pt>
                <c:pt idx="7">
                  <c:v>112.5488174090906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231576"/>
        <c:axId val="2030237496"/>
      </c:barChart>
      <c:catAx>
        <c:axId val="2030231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/>
                  <a:t>フロー発生間隔</a:t>
                </a:r>
                <a:r>
                  <a:rPr lang="en-US"/>
                  <a:t>(</a:t>
                </a:r>
                <a:r>
                  <a:rPr lang="ja-JP"/>
                  <a:t>一定</a:t>
                </a:r>
                <a:r>
                  <a:rPr lang="en-US"/>
                  <a:t>)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nextTo"/>
        <c:crossAx val="2030237496"/>
        <c:crosses val="autoZero"/>
        <c:auto val="1"/>
        <c:lblAlgn val="ctr"/>
        <c:lblOffset val="100"/>
        <c:noMultiLvlLbl val="0"/>
      </c:catAx>
      <c:valAx>
        <c:axId val="2030237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/>
                  <a:t>平均</a:t>
                </a:r>
                <a:r>
                  <a:rPr lang="en-US"/>
                  <a:t>FCT[ms]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02315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97</xdr:col>
      <xdr:colOff>488949</xdr:colOff>
      <xdr:row>4</xdr:row>
      <xdr:rowOff>171450</xdr:rowOff>
    </xdr:from>
    <xdr:to>
      <xdr:col>105</xdr:col>
      <xdr:colOff>232832</xdr:colOff>
      <xdr:row>24</xdr:row>
      <xdr:rowOff>139700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A3018"/>
  <sheetViews>
    <sheetView tabSelected="1" showRuler="0" topLeftCell="A97" workbookViewId="0">
      <selection activeCell="F99" sqref="F99"/>
    </sheetView>
  </sheetViews>
  <sheetFormatPr baseColWidth="12" defaultRowHeight="18" x14ac:dyDescent="0"/>
  <cols>
    <col min="10" max="10" width="16.1640625" bestFit="1" customWidth="1"/>
    <col min="13" max="13" width="15" bestFit="1" customWidth="1"/>
    <col min="25" max="25" width="15" bestFit="1" customWidth="1"/>
    <col min="37" max="37" width="15" bestFit="1" customWidth="1"/>
  </cols>
  <sheetData>
    <row r="2" spans="1:105" ht="28">
      <c r="A2" s="1" t="s">
        <v>17</v>
      </c>
      <c r="M2" s="1" t="s">
        <v>18</v>
      </c>
      <c r="Y2" s="1" t="s">
        <v>19</v>
      </c>
      <c r="AK2" s="1" t="s">
        <v>20</v>
      </c>
      <c r="AW2" s="1" t="s">
        <v>21</v>
      </c>
      <c r="BI2" s="1" t="s">
        <v>22</v>
      </c>
      <c r="BU2" s="1" t="s">
        <v>23</v>
      </c>
      <c r="CG2" s="1" t="s">
        <v>24</v>
      </c>
      <c r="CT2" t="s">
        <v>25</v>
      </c>
      <c r="CU2" t="s">
        <v>26</v>
      </c>
      <c r="CV2" t="s">
        <v>27</v>
      </c>
      <c r="CW2" t="s">
        <v>28</v>
      </c>
      <c r="CX2" t="s">
        <v>29</v>
      </c>
      <c r="CY2" t="s">
        <v>30</v>
      </c>
      <c r="CZ2" t="s">
        <v>31</v>
      </c>
      <c r="DA2" t="s">
        <v>32</v>
      </c>
    </row>
    <row r="3" spans="1:10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12</v>
      </c>
      <c r="J3" t="s">
        <v>13</v>
      </c>
      <c r="K3">
        <f>AVERAGE(H4:H1048576)</f>
        <v>1741.8165433524994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12</v>
      </c>
      <c r="V3" t="s">
        <v>13</v>
      </c>
      <c r="W3">
        <f>AVERAGE(T4:T1048576)</f>
        <v>873.37736009750063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12</v>
      </c>
      <c r="AH3" t="s">
        <v>13</v>
      </c>
      <c r="AI3">
        <f>AVERAGE(AF4:AF1048576)</f>
        <v>54.747516590909029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12</v>
      </c>
      <c r="AT3" t="s">
        <v>13</v>
      </c>
      <c r="AU3">
        <f>AVERAGE(AR4:AR1048576)</f>
        <v>56.652524318181783</v>
      </c>
      <c r="AW3" t="s">
        <v>0</v>
      </c>
      <c r="AX3" t="s">
        <v>1</v>
      </c>
      <c r="AY3" t="s">
        <v>2</v>
      </c>
      <c r="AZ3" t="s">
        <v>3</v>
      </c>
      <c r="BA3" t="s">
        <v>4</v>
      </c>
      <c r="BB3" t="s">
        <v>5</v>
      </c>
      <c r="BC3" t="s">
        <v>6</v>
      </c>
      <c r="BD3" t="s">
        <v>12</v>
      </c>
      <c r="BF3" t="s">
        <v>13</v>
      </c>
      <c r="BG3">
        <f>AVERAGE(BD4:BD1048576)</f>
        <v>106.96748163636336</v>
      </c>
      <c r="BI3" t="s">
        <v>0</v>
      </c>
      <c r="BJ3" t="s">
        <v>1</v>
      </c>
      <c r="BK3" t="s">
        <v>2</v>
      </c>
      <c r="BL3" t="s">
        <v>3</v>
      </c>
      <c r="BM3" t="s">
        <v>4</v>
      </c>
      <c r="BN3" t="s">
        <v>5</v>
      </c>
      <c r="BO3" t="s">
        <v>6</v>
      </c>
      <c r="BP3" t="s">
        <v>12</v>
      </c>
      <c r="BR3" t="s">
        <v>13</v>
      </c>
      <c r="BS3">
        <f>AVERAGE(BP4:BP1048576)</f>
        <v>123.42756454545402</v>
      </c>
      <c r="BU3" t="s">
        <v>0</v>
      </c>
      <c r="BV3" t="s">
        <v>1</v>
      </c>
      <c r="BW3" t="s">
        <v>2</v>
      </c>
      <c r="BX3" t="s">
        <v>3</v>
      </c>
      <c r="BY3" t="s">
        <v>4</v>
      </c>
      <c r="BZ3" t="s">
        <v>5</v>
      </c>
      <c r="CA3" t="s">
        <v>6</v>
      </c>
      <c r="CB3" t="s">
        <v>12</v>
      </c>
      <c r="CD3" t="s">
        <v>13</v>
      </c>
      <c r="CE3">
        <f>AVERAGE(CB4:CB1048576)</f>
        <v>103.76160795454525</v>
      </c>
      <c r="CG3" t="s">
        <v>0</v>
      </c>
      <c r="CH3" t="s">
        <v>1</v>
      </c>
      <c r="CI3" t="s">
        <v>2</v>
      </c>
      <c r="CJ3" t="s">
        <v>3</v>
      </c>
      <c r="CK3" t="s">
        <v>4</v>
      </c>
      <c r="CL3" t="s">
        <v>5</v>
      </c>
      <c r="CM3" t="s">
        <v>6</v>
      </c>
      <c r="CN3" t="s">
        <v>12</v>
      </c>
      <c r="CP3" t="s">
        <v>13</v>
      </c>
      <c r="CQ3">
        <f>AVERAGE(CN4:CN1048576)</f>
        <v>112.5488174090906</v>
      </c>
      <c r="CS3" t="s">
        <v>33</v>
      </c>
      <c r="CT3">
        <f>K3</f>
        <v>1741.8165433524994</v>
      </c>
      <c r="CU3">
        <f>W3</f>
        <v>873.37736009750063</v>
      </c>
      <c r="CV3">
        <f>AI3</f>
        <v>54.747516590909029</v>
      </c>
      <c r="CW3">
        <f>AU3</f>
        <v>56.652524318181783</v>
      </c>
      <c r="CX3">
        <f>CE3</f>
        <v>103.76160795454525</v>
      </c>
      <c r="CY3">
        <f>BG3</f>
        <v>106.96748163636336</v>
      </c>
      <c r="CZ3">
        <f>BS3</f>
        <v>123.42756454545402</v>
      </c>
      <c r="DA3">
        <f>CQ3</f>
        <v>112.5488174090906</v>
      </c>
    </row>
    <row r="4" spans="1:105">
      <c r="A4" s="2">
        <v>60113</v>
      </c>
      <c r="B4" s="2" t="s">
        <v>34</v>
      </c>
      <c r="C4" s="2" t="s">
        <v>35</v>
      </c>
      <c r="D4" s="2">
        <v>78486</v>
      </c>
      <c r="E4" s="2">
        <v>6.4836208820000003</v>
      </c>
      <c r="F4" s="2">
        <v>6.4894649979999999</v>
      </c>
      <c r="G4" s="2">
        <v>5.8441159999999999E-3</v>
      </c>
      <c r="H4" s="2">
        <v>5.8441159999999996</v>
      </c>
      <c r="I4">
        <v>0</v>
      </c>
      <c r="J4" t="s">
        <v>9</v>
      </c>
      <c r="K4">
        <f>_xlfn.STDEV.P(H4:H1048576)</f>
        <v>17739.812283058509</v>
      </c>
      <c r="M4">
        <v>60513</v>
      </c>
      <c r="N4" t="s">
        <v>34</v>
      </c>
      <c r="O4" t="s">
        <v>35</v>
      </c>
      <c r="P4">
        <v>78486</v>
      </c>
      <c r="Q4">
        <v>2.1558549400000002</v>
      </c>
      <c r="R4">
        <v>2.1615750789999999</v>
      </c>
      <c r="S4">
        <v>5.7201389999996799E-3</v>
      </c>
      <c r="T4">
        <v>5.7201389999996799</v>
      </c>
      <c r="U4">
        <v>0</v>
      </c>
      <c r="V4" t="s">
        <v>9</v>
      </c>
      <c r="W4">
        <f>_xlfn.STDEV.P(T4:T1048576)</f>
        <v>8869.7522228868438</v>
      </c>
      <c r="Y4">
        <v>57313</v>
      </c>
      <c r="Z4" t="s">
        <v>34</v>
      </c>
      <c r="AA4" t="s">
        <v>35</v>
      </c>
      <c r="AB4">
        <v>2229028</v>
      </c>
      <c r="AC4">
        <v>0</v>
      </c>
      <c r="AD4">
        <v>5.7632207999999997E-2</v>
      </c>
      <c r="AE4">
        <v>5.7632207999999997E-2</v>
      </c>
      <c r="AF4">
        <v>57.632207999999999</v>
      </c>
      <c r="AG4">
        <v>0</v>
      </c>
      <c r="AH4" t="s">
        <v>9</v>
      </c>
      <c r="AI4">
        <f>_xlfn.STDEV.P(AF4:AF1048576)</f>
        <v>7.8385310469733414</v>
      </c>
      <c r="AK4">
        <v>57713</v>
      </c>
      <c r="AL4" t="s">
        <v>34</v>
      </c>
      <c r="AM4" t="s">
        <v>35</v>
      </c>
      <c r="AN4">
        <v>2235364</v>
      </c>
      <c r="AO4">
        <v>0.205479145</v>
      </c>
      <c r="AP4">
        <v>0.26197218900000002</v>
      </c>
      <c r="AQ4">
        <v>5.6493043999999999E-2</v>
      </c>
      <c r="AR4">
        <v>56.493043999999998</v>
      </c>
      <c r="AS4">
        <v>0</v>
      </c>
      <c r="AT4" t="s">
        <v>9</v>
      </c>
      <c r="AU4">
        <f>_xlfn.STDEV.P(AR4:AR1048576)</f>
        <v>7.0680415563146255</v>
      </c>
      <c r="AW4">
        <v>58113</v>
      </c>
      <c r="AX4" t="s">
        <v>34</v>
      </c>
      <c r="AY4" t="s">
        <v>35</v>
      </c>
      <c r="AZ4">
        <v>2229622</v>
      </c>
      <c r="BA4">
        <v>4.3888151649999996</v>
      </c>
      <c r="BB4">
        <v>4.4398601060000003</v>
      </c>
      <c r="BC4">
        <v>5.10449410000006E-2</v>
      </c>
      <c r="BD4">
        <v>51.044941000000598</v>
      </c>
      <c r="BE4">
        <v>0</v>
      </c>
      <c r="BF4" t="s">
        <v>9</v>
      </c>
      <c r="BG4">
        <f>_xlfn.STDEV.P(BD4:BD1048576)</f>
        <v>20.316664877118921</v>
      </c>
      <c r="BI4">
        <v>58513</v>
      </c>
      <c r="BJ4" t="s">
        <v>34</v>
      </c>
      <c r="BK4" t="s">
        <v>35</v>
      </c>
      <c r="BL4">
        <v>2226454</v>
      </c>
      <c r="BM4">
        <v>0</v>
      </c>
      <c r="BN4">
        <v>5.7877063999999999E-2</v>
      </c>
      <c r="BO4">
        <v>5.7877063999999999E-2</v>
      </c>
      <c r="BP4">
        <v>57.877063999999997</v>
      </c>
      <c r="BQ4">
        <v>0</v>
      </c>
      <c r="BR4" t="s">
        <v>9</v>
      </c>
      <c r="BS4">
        <f>_xlfn.STDEV.P(BP4:BP1048576)</f>
        <v>19.146725063450894</v>
      </c>
      <c r="BU4">
        <v>58913</v>
      </c>
      <c r="BV4" t="s">
        <v>34</v>
      </c>
      <c r="BW4" t="s">
        <v>35</v>
      </c>
      <c r="BX4">
        <v>2234704</v>
      </c>
      <c r="BY4">
        <v>0</v>
      </c>
      <c r="BZ4">
        <v>5.7343959999999999E-2</v>
      </c>
      <c r="CA4">
        <v>5.7343959999999999E-2</v>
      </c>
      <c r="CB4">
        <v>57.343960000000003</v>
      </c>
      <c r="CC4">
        <v>0</v>
      </c>
      <c r="CD4" t="s">
        <v>9</v>
      </c>
      <c r="CE4">
        <f>_xlfn.STDEV.P(CB4:CB1048576)</f>
        <v>17.834744905506991</v>
      </c>
      <c r="CG4">
        <v>59313</v>
      </c>
      <c r="CH4" t="s">
        <v>34</v>
      </c>
      <c r="CI4" t="s">
        <v>35</v>
      </c>
      <c r="CJ4">
        <v>2238730</v>
      </c>
      <c r="CK4">
        <v>5.9188370700000004</v>
      </c>
      <c r="CL4">
        <v>5.96854496</v>
      </c>
      <c r="CM4">
        <v>4.9707889999999602E-2</v>
      </c>
      <c r="CN4">
        <v>49.707889999999601</v>
      </c>
      <c r="CO4">
        <v>0</v>
      </c>
      <c r="CP4" t="s">
        <v>9</v>
      </c>
      <c r="CQ4">
        <f>_xlfn.STDEV.P(CN4:CN1048576)</f>
        <v>17.422456402181442</v>
      </c>
    </row>
    <row r="5" spans="1:105">
      <c r="A5" s="2">
        <v>45254</v>
      </c>
      <c r="B5" s="2" t="s">
        <v>34</v>
      </c>
      <c r="C5" s="2" t="s">
        <v>35</v>
      </c>
      <c r="D5" s="2">
        <v>78486</v>
      </c>
      <c r="E5" s="2">
        <v>7.483623981</v>
      </c>
      <c r="F5" s="2">
        <v>7.4892420770000001</v>
      </c>
      <c r="G5" s="2">
        <v>5.6180960000000004E-3</v>
      </c>
      <c r="H5" s="2">
        <v>5.6180960000000004</v>
      </c>
      <c r="I5">
        <v>0</v>
      </c>
      <c r="J5" t="s">
        <v>8</v>
      </c>
      <c r="K5">
        <f>VARPA(H4:H1048576)</f>
        <v>314700939.8381536</v>
      </c>
      <c r="M5">
        <v>45654</v>
      </c>
      <c r="N5" t="s">
        <v>34</v>
      </c>
      <c r="O5" t="s">
        <v>35</v>
      </c>
      <c r="P5">
        <v>78486</v>
      </c>
      <c r="Q5">
        <v>2.655818939</v>
      </c>
      <c r="R5">
        <v>2.6614570620000002</v>
      </c>
      <c r="S5">
        <v>5.63812300000021E-3</v>
      </c>
      <c r="T5">
        <v>5.6381230000002098</v>
      </c>
      <c r="U5">
        <v>0</v>
      </c>
      <c r="V5" t="s">
        <v>8</v>
      </c>
      <c r="W5">
        <f>VARPA(T4:T1048576)</f>
        <v>78672504.495406091</v>
      </c>
      <c r="Y5">
        <v>42454</v>
      </c>
      <c r="Z5" t="s">
        <v>34</v>
      </c>
      <c r="AA5" t="s">
        <v>35</v>
      </c>
      <c r="AB5">
        <v>2227840</v>
      </c>
      <c r="AC5">
        <v>0.19994521100000001</v>
      </c>
      <c r="AD5">
        <v>0.25718808199999998</v>
      </c>
      <c r="AE5">
        <v>5.7242870999999897E-2</v>
      </c>
      <c r="AF5">
        <v>57.242870999999901</v>
      </c>
      <c r="AG5">
        <v>0</v>
      </c>
      <c r="AH5" t="s">
        <v>8</v>
      </c>
      <c r="AI5">
        <f>VARPA(AF4:AF1048576)</f>
        <v>61.442568974364988</v>
      </c>
      <c r="AK5">
        <v>42854</v>
      </c>
      <c r="AL5" t="s">
        <v>34</v>
      </c>
      <c r="AM5" t="s">
        <v>35</v>
      </c>
      <c r="AN5">
        <v>2232394</v>
      </c>
      <c r="AO5">
        <v>0.305458069</v>
      </c>
      <c r="AP5">
        <v>0.36030316400000001</v>
      </c>
      <c r="AQ5">
        <v>5.4845095000000003E-2</v>
      </c>
      <c r="AR5">
        <v>54.845095000000001</v>
      </c>
      <c r="AS5">
        <v>0</v>
      </c>
      <c r="AT5" t="s">
        <v>8</v>
      </c>
      <c r="AU5">
        <f>VARPA(AR4:AR1048576)</f>
        <v>49.957211441790477</v>
      </c>
      <c r="AW5">
        <v>43254</v>
      </c>
      <c r="AX5" t="s">
        <v>34</v>
      </c>
      <c r="AY5" t="s">
        <v>35</v>
      </c>
      <c r="AZ5">
        <v>2220382</v>
      </c>
      <c r="BA5">
        <v>4.4687960149999997</v>
      </c>
      <c r="BB5">
        <v>4.5733749870000002</v>
      </c>
      <c r="BC5">
        <v>0.10457897200000001</v>
      </c>
      <c r="BD5">
        <v>104.57897199999999</v>
      </c>
      <c r="BE5">
        <v>0</v>
      </c>
      <c r="BF5" t="s">
        <v>8</v>
      </c>
      <c r="BG5">
        <f>VARPA(BD4:BD1048576)</f>
        <v>412.76687172915757</v>
      </c>
      <c r="BI5">
        <v>43654</v>
      </c>
      <c r="BJ5" t="s">
        <v>34</v>
      </c>
      <c r="BK5" t="s">
        <v>35</v>
      </c>
      <c r="BL5">
        <v>2212462</v>
      </c>
      <c r="BM5">
        <v>6.9956063999999998E-2</v>
      </c>
      <c r="BN5">
        <v>0.195591927</v>
      </c>
      <c r="BO5">
        <v>0.12563586299999999</v>
      </c>
      <c r="BP5">
        <v>125.635863</v>
      </c>
      <c r="BQ5">
        <v>0</v>
      </c>
      <c r="BR5" t="s">
        <v>8</v>
      </c>
      <c r="BS5">
        <f>VARPA(BP4:BP1048576)</f>
        <v>366.59708065537865</v>
      </c>
      <c r="BU5">
        <v>44054</v>
      </c>
      <c r="BV5" t="s">
        <v>34</v>
      </c>
      <c r="BW5" t="s">
        <v>35</v>
      </c>
      <c r="BX5">
        <v>2210812</v>
      </c>
      <c r="BY5">
        <v>6.0114860999999999E-2</v>
      </c>
      <c r="BZ5">
        <v>0.178199053</v>
      </c>
      <c r="CA5">
        <v>0.118084192</v>
      </c>
      <c r="CB5">
        <v>118.084192</v>
      </c>
      <c r="CC5">
        <v>0</v>
      </c>
      <c r="CD5" t="s">
        <v>8</v>
      </c>
      <c r="CE5">
        <f>VARPA(CB4:CB1048576)</f>
        <v>318.07812584450755</v>
      </c>
      <c r="CG5">
        <v>44454</v>
      </c>
      <c r="CH5" t="s">
        <v>34</v>
      </c>
      <c r="CI5" t="s">
        <v>35</v>
      </c>
      <c r="CJ5">
        <v>2206456</v>
      </c>
      <c r="CK5">
        <v>5.968766928</v>
      </c>
      <c r="CL5">
        <v>6.0976009370000002</v>
      </c>
      <c r="CM5">
        <v>0.128834009</v>
      </c>
      <c r="CN5">
        <v>128.83400900000001</v>
      </c>
      <c r="CO5">
        <v>0</v>
      </c>
      <c r="CP5" t="s">
        <v>8</v>
      </c>
      <c r="CQ5">
        <f>VARPA(CN4:CN1048576)</f>
        <v>303.54198708591315</v>
      </c>
    </row>
    <row r="6" spans="1:105">
      <c r="A6" s="2">
        <v>54911</v>
      </c>
      <c r="B6" s="2" t="s">
        <v>34</v>
      </c>
      <c r="C6" s="2" t="s">
        <v>35</v>
      </c>
      <c r="D6" s="2">
        <v>78486</v>
      </c>
      <c r="E6" s="2">
        <v>8.4838740829999999</v>
      </c>
      <c r="F6" s="2">
        <v>8.4896910190000003</v>
      </c>
      <c r="G6" s="2">
        <v>5.816936E-3</v>
      </c>
      <c r="H6" s="2">
        <v>5.8169360000000001</v>
      </c>
      <c r="I6">
        <v>0</v>
      </c>
      <c r="J6" t="s">
        <v>14</v>
      </c>
      <c r="K6">
        <f>COUNT(H4:H1048576)</f>
        <v>400</v>
      </c>
      <c r="M6">
        <v>55311</v>
      </c>
      <c r="N6" t="s">
        <v>34</v>
      </c>
      <c r="O6" t="s">
        <v>35</v>
      </c>
      <c r="P6">
        <v>78486</v>
      </c>
      <c r="Q6">
        <v>3.1560049060000002</v>
      </c>
      <c r="R6">
        <v>3.1617050170000001</v>
      </c>
      <c r="S6">
        <v>5.7001109999998897E-3</v>
      </c>
      <c r="T6">
        <v>5.7001109999998896</v>
      </c>
      <c r="U6">
        <v>0</v>
      </c>
      <c r="V6" t="s">
        <v>14</v>
      </c>
      <c r="W6">
        <f>COUNT(T4:T1048576)</f>
        <v>400</v>
      </c>
      <c r="Y6">
        <v>52111</v>
      </c>
      <c r="Z6" t="s">
        <v>34</v>
      </c>
      <c r="AA6" t="s">
        <v>35</v>
      </c>
      <c r="AB6">
        <v>2233186</v>
      </c>
      <c r="AC6">
        <v>0.39998507500000002</v>
      </c>
      <c r="AD6">
        <v>0.449301004</v>
      </c>
      <c r="AE6">
        <v>4.9315928999999897E-2</v>
      </c>
      <c r="AF6">
        <v>49.315928999999898</v>
      </c>
      <c r="AG6">
        <v>0</v>
      </c>
      <c r="AH6" t="s">
        <v>14</v>
      </c>
      <c r="AI6">
        <f>COUNT(AF4:AF1048576)</f>
        <v>22</v>
      </c>
      <c r="AK6">
        <v>52511</v>
      </c>
      <c r="AL6" t="s">
        <v>34</v>
      </c>
      <c r="AM6" t="s">
        <v>35</v>
      </c>
      <c r="AN6">
        <v>2223682</v>
      </c>
      <c r="AO6">
        <v>0.40560507800000001</v>
      </c>
      <c r="AP6">
        <v>0.477847099</v>
      </c>
      <c r="AQ6">
        <v>7.2242020999999906E-2</v>
      </c>
      <c r="AR6">
        <v>72.242020999999994</v>
      </c>
      <c r="AS6">
        <v>0</v>
      </c>
      <c r="AT6" t="s">
        <v>14</v>
      </c>
      <c r="AU6">
        <f>COUNT(AR4:AR1048576)</f>
        <v>22</v>
      </c>
      <c r="AW6">
        <v>52911</v>
      </c>
      <c r="AX6" t="s">
        <v>34</v>
      </c>
      <c r="AY6" t="s">
        <v>35</v>
      </c>
      <c r="AZ6">
        <v>2215036</v>
      </c>
      <c r="BA6">
        <v>4.5677440169999999</v>
      </c>
      <c r="BB6">
        <v>4.6594769950000003</v>
      </c>
      <c r="BC6">
        <v>9.1732978000000395E-2</v>
      </c>
      <c r="BD6">
        <v>91.732978000000401</v>
      </c>
      <c r="BE6">
        <v>0</v>
      </c>
      <c r="BF6" t="s">
        <v>14</v>
      </c>
      <c r="BG6">
        <f>COUNT(BD4:BD1048576)</f>
        <v>22</v>
      </c>
      <c r="BI6">
        <v>53311</v>
      </c>
      <c r="BJ6" t="s">
        <v>34</v>
      </c>
      <c r="BK6" t="s">
        <v>35</v>
      </c>
      <c r="BL6">
        <v>2212660</v>
      </c>
      <c r="BM6">
        <v>0.193433046</v>
      </c>
      <c r="BN6">
        <v>0.32092904999999999</v>
      </c>
      <c r="BO6">
        <v>0.127496004</v>
      </c>
      <c r="BP6">
        <v>127.496004</v>
      </c>
      <c r="BQ6">
        <v>0</v>
      </c>
      <c r="BR6" t="s">
        <v>14</v>
      </c>
      <c r="BS6">
        <f>COUNT(BP4:BP1048576)</f>
        <v>22</v>
      </c>
      <c r="BU6">
        <v>53711</v>
      </c>
      <c r="BV6" t="s">
        <v>34</v>
      </c>
      <c r="BW6" t="s">
        <v>35</v>
      </c>
      <c r="BX6">
        <v>2213056</v>
      </c>
      <c r="BY6">
        <v>0.176502943</v>
      </c>
      <c r="BZ6">
        <v>0.28473091099999998</v>
      </c>
      <c r="CA6">
        <v>0.10822796799999899</v>
      </c>
      <c r="CB6">
        <v>108.227967999999</v>
      </c>
      <c r="CC6">
        <v>0</v>
      </c>
      <c r="CD6" t="s">
        <v>14</v>
      </c>
      <c r="CE6">
        <f>COUNT(CB4:CB1048576)</f>
        <v>22</v>
      </c>
      <c r="CG6">
        <v>54111</v>
      </c>
      <c r="CH6" t="s">
        <v>34</v>
      </c>
      <c r="CI6" t="s">
        <v>35</v>
      </c>
      <c r="CJ6">
        <v>2208370</v>
      </c>
      <c r="CK6">
        <v>6.0951149459999998</v>
      </c>
      <c r="CL6">
        <v>6.2153980730000002</v>
      </c>
      <c r="CM6">
        <v>0.120283127</v>
      </c>
      <c r="CN6">
        <v>120.28312699999999</v>
      </c>
      <c r="CO6">
        <v>0</v>
      </c>
      <c r="CP6" t="s">
        <v>14</v>
      </c>
      <c r="CQ6">
        <f>COUNT(CN4:CN1048576)</f>
        <v>22</v>
      </c>
    </row>
    <row r="7" spans="1:105">
      <c r="A7" s="2">
        <v>55729</v>
      </c>
      <c r="B7" s="2" t="s">
        <v>34</v>
      </c>
      <c r="C7" s="2" t="s">
        <v>35</v>
      </c>
      <c r="D7" s="2">
        <v>78486</v>
      </c>
      <c r="E7" s="2">
        <v>9.4837160110000003</v>
      </c>
      <c r="F7" s="2">
        <v>9.4892189499999997</v>
      </c>
      <c r="G7" s="2">
        <v>5.5029390000000001E-3</v>
      </c>
      <c r="H7" s="2">
        <v>5.5029389999999996</v>
      </c>
      <c r="I7">
        <v>0</v>
      </c>
      <c r="J7" t="s">
        <v>7</v>
      </c>
      <c r="K7">
        <f>K4/SQRT(K6)</f>
        <v>886.99061415292545</v>
      </c>
      <c r="M7">
        <v>56129</v>
      </c>
      <c r="N7" t="s">
        <v>34</v>
      </c>
      <c r="O7" t="s">
        <v>35</v>
      </c>
      <c r="P7">
        <v>78486</v>
      </c>
      <c r="Q7">
        <v>3.6559541229999999</v>
      </c>
      <c r="R7">
        <v>3.661595106</v>
      </c>
      <c r="S7">
        <v>5.6409830000001496E-3</v>
      </c>
      <c r="T7">
        <v>5.6409830000001504</v>
      </c>
      <c r="U7">
        <v>0</v>
      </c>
      <c r="V7" t="s">
        <v>7</v>
      </c>
      <c r="W7">
        <f>W4/SQRT(W6)</f>
        <v>443.48761114434217</v>
      </c>
      <c r="Y7">
        <v>52929</v>
      </c>
      <c r="Z7" t="s">
        <v>34</v>
      </c>
      <c r="AA7" t="s">
        <v>35</v>
      </c>
      <c r="AB7">
        <v>2227774</v>
      </c>
      <c r="AC7">
        <v>0.60008311299999995</v>
      </c>
      <c r="AD7">
        <v>0.65364217800000002</v>
      </c>
      <c r="AE7">
        <v>5.3559065000000003E-2</v>
      </c>
      <c r="AF7">
        <v>53.559064999999997</v>
      </c>
      <c r="AG7">
        <v>0</v>
      </c>
      <c r="AH7" t="s">
        <v>7</v>
      </c>
      <c r="AI7">
        <f>AI4/SQRT(AI6)</f>
        <v>1.6711804343904093</v>
      </c>
      <c r="AK7">
        <v>53329</v>
      </c>
      <c r="AL7" t="s">
        <v>34</v>
      </c>
      <c r="AM7" t="s">
        <v>35</v>
      </c>
      <c r="AN7">
        <v>2220052</v>
      </c>
      <c r="AO7">
        <v>0.505423069</v>
      </c>
      <c r="AP7">
        <v>0.56966614699999996</v>
      </c>
      <c r="AQ7">
        <v>6.4243077999999898E-2</v>
      </c>
      <c r="AR7">
        <v>64.243077999999898</v>
      </c>
      <c r="AS7">
        <v>0</v>
      </c>
      <c r="AT7" t="s">
        <v>7</v>
      </c>
      <c r="AU7">
        <f>AU4/SQRT(AU6)</f>
        <v>1.5069115230375016</v>
      </c>
      <c r="AW7">
        <v>53729</v>
      </c>
      <c r="AX7" t="s">
        <v>34</v>
      </c>
      <c r="AY7" t="s">
        <v>35</v>
      </c>
      <c r="AZ7">
        <v>2212198</v>
      </c>
      <c r="BA7">
        <v>4.6470389369999996</v>
      </c>
      <c r="BB7">
        <v>4.7432971000000004</v>
      </c>
      <c r="BC7">
        <v>9.6258163000000702E-2</v>
      </c>
      <c r="BD7">
        <v>96.258163000000707</v>
      </c>
      <c r="BE7">
        <v>0</v>
      </c>
      <c r="BF7" t="s">
        <v>7</v>
      </c>
      <c r="BG7">
        <f>BG4/SQRT(BG6)</f>
        <v>4.3315275057586238</v>
      </c>
      <c r="BI7">
        <v>54129</v>
      </c>
      <c r="BJ7" t="s">
        <v>34</v>
      </c>
      <c r="BK7" t="s">
        <v>35</v>
      </c>
      <c r="BL7">
        <v>2212792</v>
      </c>
      <c r="BM7">
        <v>0.31364798500000002</v>
      </c>
      <c r="BN7">
        <v>0.44546699499999998</v>
      </c>
      <c r="BO7">
        <v>0.13181900999999899</v>
      </c>
      <c r="BP7">
        <v>131.819009999999</v>
      </c>
      <c r="BQ7">
        <v>0</v>
      </c>
      <c r="BR7" t="s">
        <v>7</v>
      </c>
      <c r="BS7">
        <f>BS4/SQRT(BS6)</f>
        <v>4.0820954993916514</v>
      </c>
      <c r="BU7">
        <v>54529</v>
      </c>
      <c r="BV7" t="s">
        <v>34</v>
      </c>
      <c r="BW7" t="s">
        <v>35</v>
      </c>
      <c r="BX7">
        <v>2212726</v>
      </c>
      <c r="BY7">
        <v>0.27951097499999999</v>
      </c>
      <c r="BZ7">
        <v>0.37814807900000003</v>
      </c>
      <c r="CA7">
        <v>9.8637104000000003E-2</v>
      </c>
      <c r="CB7">
        <v>98.637103999999994</v>
      </c>
      <c r="CC7">
        <v>0</v>
      </c>
      <c r="CD7" t="s">
        <v>7</v>
      </c>
      <c r="CE7">
        <f>CE4/SQRT(CE6)</f>
        <v>3.8023803898736639</v>
      </c>
      <c r="CG7">
        <v>54929</v>
      </c>
      <c r="CH7" t="s">
        <v>34</v>
      </c>
      <c r="CI7" t="s">
        <v>35</v>
      </c>
      <c r="CJ7">
        <v>2212132</v>
      </c>
      <c r="CK7">
        <v>6.214455128</v>
      </c>
      <c r="CL7">
        <v>6.3119490149999997</v>
      </c>
      <c r="CM7">
        <v>9.7493886999999696E-2</v>
      </c>
      <c r="CN7">
        <v>97.493886999999702</v>
      </c>
      <c r="CO7">
        <v>0</v>
      </c>
      <c r="CP7" t="s">
        <v>7</v>
      </c>
      <c r="CQ7">
        <f>CQ4/SQRT(CQ6)</f>
        <v>3.7144801856194745</v>
      </c>
    </row>
    <row r="8" spans="1:105">
      <c r="A8" s="2">
        <v>41731</v>
      </c>
      <c r="B8" s="2" t="s">
        <v>34</v>
      </c>
      <c r="C8" s="2" t="s">
        <v>35</v>
      </c>
      <c r="D8" s="2">
        <v>78486</v>
      </c>
      <c r="E8" s="2">
        <v>10.483953</v>
      </c>
      <c r="F8" s="2">
        <v>10.48960686</v>
      </c>
      <c r="G8" s="2">
        <v>5.6538580000000003E-3</v>
      </c>
      <c r="H8" s="2">
        <v>5.6538579999999996</v>
      </c>
      <c r="I8">
        <v>0</v>
      </c>
      <c r="J8" t="s">
        <v>10</v>
      </c>
      <c r="K8">
        <f>K7*1.96</f>
        <v>1738.5016037397338</v>
      </c>
      <c r="M8">
        <v>42131</v>
      </c>
      <c r="N8" t="s">
        <v>34</v>
      </c>
      <c r="O8" t="s">
        <v>35</v>
      </c>
      <c r="P8">
        <v>78486</v>
      </c>
      <c r="Q8">
        <v>4.1560239790000004</v>
      </c>
      <c r="R8">
        <v>4.1617100239999996</v>
      </c>
      <c r="S8">
        <v>5.6860449999991403E-3</v>
      </c>
      <c r="T8">
        <v>5.6860449999991403</v>
      </c>
      <c r="U8">
        <v>0</v>
      </c>
      <c r="V8" t="s">
        <v>10</v>
      </c>
      <c r="W8">
        <f>W7*1.96</f>
        <v>869.23571784291062</v>
      </c>
      <c r="Y8">
        <v>38931</v>
      </c>
      <c r="Z8" t="s">
        <v>34</v>
      </c>
      <c r="AA8" t="s">
        <v>35</v>
      </c>
      <c r="AB8">
        <v>2227642</v>
      </c>
      <c r="AC8">
        <v>0.80013608899999999</v>
      </c>
      <c r="AD8">
        <v>0.86436200100000005</v>
      </c>
      <c r="AE8">
        <v>6.4225911999999996E-2</v>
      </c>
      <c r="AF8">
        <v>64.225911999999994</v>
      </c>
      <c r="AG8">
        <v>0</v>
      </c>
      <c r="AH8" t="s">
        <v>10</v>
      </c>
      <c r="AI8">
        <f>AI7*1.96</f>
        <v>3.2755136514052023</v>
      </c>
      <c r="AK8">
        <v>39331</v>
      </c>
      <c r="AL8" t="s">
        <v>34</v>
      </c>
      <c r="AM8" t="s">
        <v>35</v>
      </c>
      <c r="AN8">
        <v>2222494</v>
      </c>
      <c r="AO8">
        <v>0.60548806200000005</v>
      </c>
      <c r="AP8">
        <v>0.67017912899999998</v>
      </c>
      <c r="AQ8">
        <v>6.4691066999999894E-2</v>
      </c>
      <c r="AR8">
        <v>64.691066999999904</v>
      </c>
      <c r="AS8">
        <v>0</v>
      </c>
      <c r="AT8" t="s">
        <v>10</v>
      </c>
      <c r="AU8">
        <f>AU7*1.96</f>
        <v>2.9535465851535032</v>
      </c>
      <c r="AW8">
        <v>39731</v>
      </c>
      <c r="AX8" t="s">
        <v>34</v>
      </c>
      <c r="AY8" t="s">
        <v>35</v>
      </c>
      <c r="AZ8">
        <v>2218138</v>
      </c>
      <c r="BA8">
        <v>4.7415831089999996</v>
      </c>
      <c r="BB8">
        <v>4.8505749700000003</v>
      </c>
      <c r="BC8">
        <v>0.108991861</v>
      </c>
      <c r="BD8">
        <v>108.991861</v>
      </c>
      <c r="BE8">
        <v>0</v>
      </c>
      <c r="BF8" t="s">
        <v>10</v>
      </c>
      <c r="BG8">
        <f>BG7*1.96</f>
        <v>8.4897939112869025</v>
      </c>
      <c r="BI8">
        <v>40131</v>
      </c>
      <c r="BJ8" t="s">
        <v>34</v>
      </c>
      <c r="BK8" t="s">
        <v>35</v>
      </c>
      <c r="BL8">
        <v>2207974</v>
      </c>
      <c r="BM8">
        <v>0.44498395899999998</v>
      </c>
      <c r="BN8">
        <v>0.57939505599999996</v>
      </c>
      <c r="BO8">
        <v>0.13441109699999901</v>
      </c>
      <c r="BP8">
        <v>134.41109699999899</v>
      </c>
      <c r="BQ8">
        <v>0</v>
      </c>
      <c r="BR8" t="s">
        <v>10</v>
      </c>
      <c r="BS8">
        <f>BS7*1.96</f>
        <v>8.0009071788076369</v>
      </c>
      <c r="BU8">
        <v>40531</v>
      </c>
      <c r="BV8" t="s">
        <v>34</v>
      </c>
      <c r="BW8" t="s">
        <v>35</v>
      </c>
      <c r="BX8">
        <v>2212726</v>
      </c>
      <c r="BY8">
        <v>0.37400889399999998</v>
      </c>
      <c r="BZ8">
        <v>0.4900949</v>
      </c>
      <c r="CA8">
        <v>0.11608600600000001</v>
      </c>
      <c r="CB8">
        <v>116.086006</v>
      </c>
      <c r="CC8">
        <v>0</v>
      </c>
      <c r="CD8" t="s">
        <v>10</v>
      </c>
      <c r="CE8">
        <f>CE7*1.96</f>
        <v>7.4526655641523814</v>
      </c>
      <c r="CG8">
        <v>40931</v>
      </c>
      <c r="CH8" t="s">
        <v>34</v>
      </c>
      <c r="CI8" t="s">
        <v>35</v>
      </c>
      <c r="CJ8">
        <v>2209096</v>
      </c>
      <c r="CK8">
        <v>6.3097441200000004</v>
      </c>
      <c r="CL8">
        <v>6.429162979</v>
      </c>
      <c r="CM8">
        <v>0.119418858999999</v>
      </c>
      <c r="CN8">
        <v>119.418858999999</v>
      </c>
      <c r="CO8">
        <v>0</v>
      </c>
      <c r="CP8" t="s">
        <v>10</v>
      </c>
      <c r="CQ8">
        <f>CQ7*1.96</f>
        <v>7.2803811638141696</v>
      </c>
    </row>
    <row r="9" spans="1:105">
      <c r="A9" s="2">
        <v>58991</v>
      </c>
      <c r="B9" s="2" t="s">
        <v>34</v>
      </c>
      <c r="C9" s="2" t="s">
        <v>35</v>
      </c>
      <c r="D9" s="2">
        <v>78486</v>
      </c>
      <c r="E9" s="2">
        <v>11.48396301</v>
      </c>
      <c r="F9" s="2">
        <v>11.48964191</v>
      </c>
      <c r="G9" s="2">
        <v>5.6788919999999996E-3</v>
      </c>
      <c r="H9" s="2">
        <v>5.6788920000000003</v>
      </c>
      <c r="I9">
        <v>0</v>
      </c>
      <c r="J9" t="s">
        <v>11</v>
      </c>
      <c r="K9">
        <f>K7*2.576</f>
        <v>2284.8878220579359</v>
      </c>
      <c r="M9">
        <v>59391</v>
      </c>
      <c r="N9" t="s">
        <v>34</v>
      </c>
      <c r="O9" t="s">
        <v>35</v>
      </c>
      <c r="P9">
        <v>78486</v>
      </c>
      <c r="Q9">
        <v>4.6560859680000002</v>
      </c>
      <c r="R9">
        <v>4.6642429830000003</v>
      </c>
      <c r="S9">
        <v>8.1570150000001007E-3</v>
      </c>
      <c r="T9">
        <v>8.1570150000001007</v>
      </c>
      <c r="U9">
        <v>0</v>
      </c>
      <c r="V9" t="s">
        <v>11</v>
      </c>
      <c r="W9">
        <f>W7*2.576</f>
        <v>1142.4240863078255</v>
      </c>
      <c r="Y9">
        <v>56191</v>
      </c>
      <c r="Z9" t="s">
        <v>34</v>
      </c>
      <c r="AA9" t="s">
        <v>35</v>
      </c>
      <c r="AB9">
        <v>2237740</v>
      </c>
      <c r="AC9">
        <v>0.99995112399999997</v>
      </c>
      <c r="AD9">
        <v>1.0502002239999999</v>
      </c>
      <c r="AE9">
        <v>5.0249099999999901E-2</v>
      </c>
      <c r="AF9">
        <v>50.249099999999899</v>
      </c>
      <c r="AG9">
        <v>0</v>
      </c>
      <c r="AH9" t="s">
        <v>11</v>
      </c>
      <c r="AI9">
        <f>AI7*2.576</f>
        <v>4.3049607989896943</v>
      </c>
      <c r="AK9">
        <v>56591</v>
      </c>
      <c r="AL9" t="s">
        <v>34</v>
      </c>
      <c r="AM9" t="s">
        <v>35</v>
      </c>
      <c r="AN9">
        <v>2224672</v>
      </c>
      <c r="AO9">
        <v>0.70544815100000002</v>
      </c>
      <c r="AP9">
        <v>0.760318041</v>
      </c>
      <c r="AQ9">
        <v>5.48698899999999E-2</v>
      </c>
      <c r="AR9">
        <v>54.869889999999899</v>
      </c>
      <c r="AS9">
        <v>0</v>
      </c>
      <c r="AT9" t="s">
        <v>11</v>
      </c>
      <c r="AU9">
        <f>AU7*2.576</f>
        <v>3.8818040833446044</v>
      </c>
      <c r="AW9">
        <v>56991</v>
      </c>
      <c r="AX9" t="s">
        <v>34</v>
      </c>
      <c r="AY9" t="s">
        <v>35</v>
      </c>
      <c r="AZ9">
        <v>2216620</v>
      </c>
      <c r="BA9">
        <v>4.8462710380000003</v>
      </c>
      <c r="BB9">
        <v>4.9444501399999998</v>
      </c>
      <c r="BC9">
        <v>9.8179101999999505E-2</v>
      </c>
      <c r="BD9">
        <v>98.179101999999503</v>
      </c>
      <c r="BE9">
        <v>0</v>
      </c>
      <c r="BF9" t="s">
        <v>11</v>
      </c>
      <c r="BG9">
        <f>BG7*2.576</f>
        <v>11.158014854834216</v>
      </c>
      <c r="BI9">
        <v>57391</v>
      </c>
      <c r="BJ9" t="s">
        <v>34</v>
      </c>
      <c r="BK9" t="s">
        <v>35</v>
      </c>
      <c r="BL9">
        <v>2221570</v>
      </c>
      <c r="BM9">
        <v>0.57410502399999996</v>
      </c>
      <c r="BN9">
        <v>0.687141895</v>
      </c>
      <c r="BO9">
        <v>0.113036871</v>
      </c>
      <c r="BP9">
        <v>113.036871</v>
      </c>
      <c r="BQ9">
        <v>0</v>
      </c>
      <c r="BR9" t="s">
        <v>11</v>
      </c>
      <c r="BS9">
        <f>BS7*2.576</f>
        <v>10.515478006432895</v>
      </c>
      <c r="BU9">
        <v>57791</v>
      </c>
      <c r="BV9" t="s">
        <v>34</v>
      </c>
      <c r="BW9" t="s">
        <v>35</v>
      </c>
      <c r="BX9">
        <v>2217544</v>
      </c>
      <c r="BY9">
        <v>0.48954606099999998</v>
      </c>
      <c r="BZ9">
        <v>0.58872294400000003</v>
      </c>
      <c r="CA9">
        <v>9.9176882999999993E-2</v>
      </c>
      <c r="CB9">
        <v>99.176883000000004</v>
      </c>
      <c r="CC9">
        <v>0</v>
      </c>
      <c r="CD9" t="s">
        <v>11</v>
      </c>
      <c r="CE9">
        <f>CE7*2.576</f>
        <v>9.7949318843145576</v>
      </c>
      <c r="CG9">
        <v>58191</v>
      </c>
      <c r="CH9" t="s">
        <v>34</v>
      </c>
      <c r="CI9" t="s">
        <v>35</v>
      </c>
      <c r="CJ9">
        <v>2207776</v>
      </c>
      <c r="CK9">
        <v>6.4267520899999999</v>
      </c>
      <c r="CL9">
        <v>6.5450329780000001</v>
      </c>
      <c r="CM9">
        <v>0.118280888</v>
      </c>
      <c r="CN9">
        <v>118.280888</v>
      </c>
      <c r="CO9">
        <v>0</v>
      </c>
      <c r="CP9" t="s">
        <v>11</v>
      </c>
      <c r="CQ9">
        <f>CQ7*2.576</f>
        <v>9.5685009581557665</v>
      </c>
    </row>
    <row r="10" spans="1:105">
      <c r="A10" s="2">
        <v>50421</v>
      </c>
      <c r="B10" s="2" t="s">
        <v>34</v>
      </c>
      <c r="C10" s="2" t="s">
        <v>35</v>
      </c>
      <c r="D10" s="2">
        <v>78486</v>
      </c>
      <c r="E10" s="2">
        <v>12.48403192</v>
      </c>
      <c r="F10" s="2">
        <v>12.489876990000001</v>
      </c>
      <c r="G10" s="2">
        <v>5.84507E-3</v>
      </c>
      <c r="H10" s="2">
        <v>5.8450699999999998</v>
      </c>
      <c r="I10">
        <v>0</v>
      </c>
      <c r="J10" t="s">
        <v>15</v>
      </c>
      <c r="K10">
        <f>_xlfn.PERCENTILE.EXC(H4:H1048576,0.95)</f>
        <v>5.8987970500000007</v>
      </c>
      <c r="M10">
        <v>50821</v>
      </c>
      <c r="N10" t="s">
        <v>34</v>
      </c>
      <c r="O10" t="s">
        <v>35</v>
      </c>
      <c r="P10">
        <v>78486</v>
      </c>
      <c r="Q10">
        <v>5.1559031009999998</v>
      </c>
      <c r="R10">
        <v>5.1638638969999997</v>
      </c>
      <c r="S10">
        <v>7.9607959999998795E-3</v>
      </c>
      <c r="T10">
        <v>7.9607959999998803</v>
      </c>
      <c r="U10">
        <v>0</v>
      </c>
      <c r="V10" t="s">
        <v>15</v>
      </c>
      <c r="W10">
        <f>_xlfn.PERCENTILE.EXC(T4:T1048576,0.95)</f>
        <v>5.9938793499973979</v>
      </c>
      <c r="Y10">
        <v>33334</v>
      </c>
      <c r="Z10" t="s">
        <v>34</v>
      </c>
      <c r="AA10" t="s">
        <v>35</v>
      </c>
      <c r="AB10">
        <v>2233780</v>
      </c>
      <c r="AC10">
        <v>1.400238037</v>
      </c>
      <c r="AD10">
        <v>1.452664137</v>
      </c>
      <c r="AE10">
        <v>5.2426099999999899E-2</v>
      </c>
      <c r="AF10">
        <v>52.426099999999899</v>
      </c>
      <c r="AG10">
        <v>0</v>
      </c>
      <c r="AH10" t="s">
        <v>15</v>
      </c>
      <c r="AI10">
        <f>_xlfn.PERCENTILE.EXC(AF4:AF1048576,0.95)</f>
        <v>77.518952149999961</v>
      </c>
      <c r="AK10">
        <v>33734</v>
      </c>
      <c r="AL10" t="s">
        <v>34</v>
      </c>
      <c r="AM10" t="s">
        <v>35</v>
      </c>
      <c r="AN10">
        <v>2229820</v>
      </c>
      <c r="AO10">
        <v>0.90553307500000002</v>
      </c>
      <c r="AP10">
        <v>0.95279097599999996</v>
      </c>
      <c r="AQ10">
        <v>4.7257900999999901E-2</v>
      </c>
      <c r="AR10">
        <v>47.257900999999897</v>
      </c>
      <c r="AS10">
        <v>0</v>
      </c>
      <c r="AT10" t="s">
        <v>15</v>
      </c>
      <c r="AU10">
        <f>_xlfn.PERCENTILE.EXC(AR4:AR1048576,0.95)</f>
        <v>71.608984099999986</v>
      </c>
      <c r="AW10">
        <v>48421</v>
      </c>
      <c r="AX10" t="s">
        <v>34</v>
      </c>
      <c r="AY10" t="s">
        <v>35</v>
      </c>
      <c r="AZ10">
        <v>2218534</v>
      </c>
      <c r="BA10">
        <v>4.9384429450000003</v>
      </c>
      <c r="BB10">
        <v>5.0370709900000001</v>
      </c>
      <c r="BC10">
        <v>9.8628044999999803E-2</v>
      </c>
      <c r="BD10">
        <v>98.628044999999801</v>
      </c>
      <c r="BE10">
        <v>0</v>
      </c>
      <c r="BF10" t="s">
        <v>15</v>
      </c>
      <c r="BG10">
        <f>_xlfn.PERCENTILE.EXC(BD4:BD1048576,0.95)</f>
        <v>144.32901189999916</v>
      </c>
      <c r="BI10">
        <v>48821</v>
      </c>
      <c r="BJ10" t="s">
        <v>34</v>
      </c>
      <c r="BK10" t="s">
        <v>35</v>
      </c>
      <c r="BL10">
        <v>2213320</v>
      </c>
      <c r="BM10">
        <v>0.68425488499999998</v>
      </c>
      <c r="BN10">
        <v>0.81506895999999995</v>
      </c>
      <c r="BO10">
        <v>0.130814074999999</v>
      </c>
      <c r="BP10">
        <v>130.81407499999901</v>
      </c>
      <c r="BQ10">
        <v>0</v>
      </c>
      <c r="BR10" t="s">
        <v>15</v>
      </c>
      <c r="BS10">
        <f>_xlfn.PERCENTILE.EXC(BP4:BP1048576,0.95)</f>
        <v>151.52082484999914</v>
      </c>
      <c r="BU10">
        <v>49221</v>
      </c>
      <c r="BV10" t="s">
        <v>34</v>
      </c>
      <c r="BW10" t="s">
        <v>35</v>
      </c>
      <c r="BX10">
        <v>2217016</v>
      </c>
      <c r="BY10">
        <v>0.58173394199999995</v>
      </c>
      <c r="BZ10">
        <v>0.68289804499999995</v>
      </c>
      <c r="CA10">
        <v>0.10116410300000001</v>
      </c>
      <c r="CB10">
        <v>101.164103</v>
      </c>
      <c r="CC10">
        <v>0</v>
      </c>
      <c r="CD10" t="s">
        <v>15</v>
      </c>
      <c r="CE10">
        <f>_xlfn.PERCENTILE.EXC(CB4:CB1048576,0.95)</f>
        <v>150.93145394999993</v>
      </c>
      <c r="CG10">
        <v>49621</v>
      </c>
      <c r="CH10" t="s">
        <v>34</v>
      </c>
      <c r="CI10" t="s">
        <v>35</v>
      </c>
      <c r="CJ10">
        <v>2211868</v>
      </c>
      <c r="CK10">
        <v>6.5391519069999999</v>
      </c>
      <c r="CL10">
        <v>6.6414210799999998</v>
      </c>
      <c r="CM10">
        <v>0.10226917299999901</v>
      </c>
      <c r="CN10">
        <v>102.269172999999</v>
      </c>
      <c r="CO10">
        <v>0</v>
      </c>
      <c r="CP10" t="s">
        <v>15</v>
      </c>
      <c r="CQ10">
        <f>_xlfn.PERCENTILE.EXC(CN4:CN1048576,0.95)</f>
        <v>131.25482789999984</v>
      </c>
    </row>
    <row r="11" spans="1:105">
      <c r="A11" s="2">
        <v>36134</v>
      </c>
      <c r="B11" s="2" t="s">
        <v>34</v>
      </c>
      <c r="C11" s="2" t="s">
        <v>35</v>
      </c>
      <c r="D11" s="2">
        <v>78486</v>
      </c>
      <c r="E11" s="2">
        <v>13.48388791</v>
      </c>
      <c r="F11" s="2">
        <v>13.489635939999999</v>
      </c>
      <c r="G11" s="2">
        <v>5.7480329999999996E-3</v>
      </c>
      <c r="H11" s="2">
        <v>5.7480330000000004</v>
      </c>
      <c r="I11">
        <v>0</v>
      </c>
      <c r="J11" t="s">
        <v>16</v>
      </c>
      <c r="K11">
        <f>_xlfn.PERCENTILE.EXC(H4:H1048576,0.99)</f>
        <v>127723.89641206118</v>
      </c>
      <c r="M11">
        <v>36534</v>
      </c>
      <c r="N11" t="s">
        <v>34</v>
      </c>
      <c r="O11" t="s">
        <v>35</v>
      </c>
      <c r="P11">
        <v>78486</v>
      </c>
      <c r="Q11">
        <v>5.65605402</v>
      </c>
      <c r="R11">
        <v>5.6619749070000003</v>
      </c>
      <c r="S11">
        <v>5.9208870000002599E-3</v>
      </c>
      <c r="T11">
        <v>5.9208870000002598</v>
      </c>
      <c r="U11">
        <v>0</v>
      </c>
      <c r="V11" t="s">
        <v>16</v>
      </c>
      <c r="W11">
        <f>_xlfn.PERCENTILE.EXC(T4:T1048576,0.99)</f>
        <v>63862.416320510587</v>
      </c>
      <c r="Y11">
        <v>46336</v>
      </c>
      <c r="Z11" t="s">
        <v>34</v>
      </c>
      <c r="AA11" t="s">
        <v>35</v>
      </c>
      <c r="AB11">
        <v>2231272</v>
      </c>
      <c r="AC11">
        <v>1.600123167</v>
      </c>
      <c r="AD11">
        <v>1.6559810639999999</v>
      </c>
      <c r="AE11">
        <v>5.5857896999999802E-2</v>
      </c>
      <c r="AF11">
        <v>55.857896999999802</v>
      </c>
      <c r="AG11">
        <v>0</v>
      </c>
      <c r="AH11" t="s">
        <v>16</v>
      </c>
      <c r="AI11" t="e">
        <f>_xlfn.PERCENTILE.EXC(AF4:AF1048576,0.99)</f>
        <v>#NUM!</v>
      </c>
      <c r="AK11">
        <v>46736</v>
      </c>
      <c r="AL11" t="s">
        <v>34</v>
      </c>
      <c r="AM11" t="s">
        <v>35</v>
      </c>
      <c r="AN11">
        <v>2229490</v>
      </c>
      <c r="AO11">
        <v>1.005719185</v>
      </c>
      <c r="AP11">
        <v>1.056032181</v>
      </c>
      <c r="AQ11">
        <v>5.0312995999999902E-2</v>
      </c>
      <c r="AR11">
        <v>50.312995999999899</v>
      </c>
      <c r="AS11">
        <v>0</v>
      </c>
      <c r="AT11" t="s">
        <v>16</v>
      </c>
      <c r="AU11" t="e">
        <f>_xlfn.PERCENTILE.EXC(AR4:AR1048576,0.99)</f>
        <v>#NUM!</v>
      </c>
      <c r="AW11">
        <v>34134</v>
      </c>
      <c r="AX11" t="s">
        <v>34</v>
      </c>
      <c r="AY11" t="s">
        <v>35</v>
      </c>
      <c r="AZ11">
        <v>2220382</v>
      </c>
      <c r="BA11">
        <v>5.0325200560000001</v>
      </c>
      <c r="BB11">
        <v>5.1277010440000002</v>
      </c>
      <c r="BC11">
        <v>9.5180987999999994E-2</v>
      </c>
      <c r="BD11">
        <v>95.180987999999999</v>
      </c>
      <c r="BE11">
        <v>0</v>
      </c>
      <c r="BF11" t="s">
        <v>16</v>
      </c>
      <c r="BG11" t="e">
        <f>_xlfn.PERCENTILE.EXC(BD4:BD1048576,0.99)</f>
        <v>#NUM!</v>
      </c>
      <c r="BI11">
        <v>47536</v>
      </c>
      <c r="BJ11" t="s">
        <v>34</v>
      </c>
      <c r="BK11" t="s">
        <v>35</v>
      </c>
      <c r="BL11">
        <v>2214772</v>
      </c>
      <c r="BM11">
        <v>0.90297794300000001</v>
      </c>
      <c r="BN11">
        <v>1.04729104</v>
      </c>
      <c r="BO11">
        <v>0.144313096999999</v>
      </c>
      <c r="BP11">
        <v>144.313096999999</v>
      </c>
      <c r="BQ11">
        <v>0</v>
      </c>
      <c r="BR11" t="s">
        <v>16</v>
      </c>
      <c r="BS11" t="e">
        <f>_xlfn.PERCENTILE.EXC(BP4:BP1048576,0.99)</f>
        <v>#NUM!</v>
      </c>
      <c r="BU11">
        <v>34934</v>
      </c>
      <c r="BV11" t="s">
        <v>34</v>
      </c>
      <c r="BW11" t="s">
        <v>35</v>
      </c>
      <c r="BX11">
        <v>2216818</v>
      </c>
      <c r="BY11">
        <v>0.68112087200000004</v>
      </c>
      <c r="BZ11">
        <v>0.77565097800000005</v>
      </c>
      <c r="CA11">
        <v>9.4530106000000003E-2</v>
      </c>
      <c r="CB11">
        <v>94.530106000000004</v>
      </c>
      <c r="CC11">
        <v>0</v>
      </c>
      <c r="CD11" t="s">
        <v>16</v>
      </c>
      <c r="CE11" t="e">
        <f>_xlfn.PERCENTILE.EXC(CB4:CB1048576,0.99)</f>
        <v>#NUM!</v>
      </c>
      <c r="CG11">
        <v>35334</v>
      </c>
      <c r="CH11" t="s">
        <v>34</v>
      </c>
      <c r="CI11" t="s">
        <v>35</v>
      </c>
      <c r="CJ11">
        <v>2206522</v>
      </c>
      <c r="CK11">
        <v>6.6386361120000004</v>
      </c>
      <c r="CL11">
        <v>6.7657480239999996</v>
      </c>
      <c r="CM11">
        <v>0.12711191199999899</v>
      </c>
      <c r="CN11">
        <v>127.11191199999899</v>
      </c>
      <c r="CO11">
        <v>0</v>
      </c>
      <c r="CP11" t="s">
        <v>16</v>
      </c>
      <c r="CQ11" t="e">
        <f>_xlfn.PERCENTILE.EXC(CN4:CN1048576,0.99)</f>
        <v>#NUM!</v>
      </c>
    </row>
    <row r="12" spans="1:105">
      <c r="A12" s="2">
        <v>49136</v>
      </c>
      <c r="B12" s="2" t="s">
        <v>34</v>
      </c>
      <c r="C12" s="2" t="s">
        <v>35</v>
      </c>
      <c r="D12" s="2">
        <v>78486</v>
      </c>
      <c r="E12" s="2">
        <v>14.48393297</v>
      </c>
      <c r="F12" s="2">
        <v>14.489665029999999</v>
      </c>
      <c r="G12" s="2">
        <v>5.7320590000000003E-3</v>
      </c>
      <c r="H12" s="2">
        <v>5.7320589999999996</v>
      </c>
      <c r="I12">
        <v>0</v>
      </c>
      <c r="M12">
        <v>49536</v>
      </c>
      <c r="N12" t="s">
        <v>34</v>
      </c>
      <c r="O12" t="s">
        <v>35</v>
      </c>
      <c r="P12">
        <v>78486</v>
      </c>
      <c r="Q12">
        <v>6.1559069160000002</v>
      </c>
      <c r="R12">
        <v>6.161474943</v>
      </c>
      <c r="S12">
        <v>5.5680269999998002E-3</v>
      </c>
      <c r="T12">
        <v>5.5680269999998</v>
      </c>
      <c r="U12">
        <v>0</v>
      </c>
      <c r="Y12">
        <v>47413</v>
      </c>
      <c r="Z12" t="s">
        <v>34</v>
      </c>
      <c r="AA12" t="s">
        <v>35</v>
      </c>
      <c r="AB12">
        <v>2234572</v>
      </c>
      <c r="AC12">
        <v>1.8003330230000001</v>
      </c>
      <c r="AD12">
        <v>1.844532013</v>
      </c>
      <c r="AE12">
        <v>4.4198989999999903E-2</v>
      </c>
      <c r="AF12">
        <v>44.198989999999903</v>
      </c>
      <c r="AG12">
        <v>0</v>
      </c>
      <c r="AK12">
        <v>47813</v>
      </c>
      <c r="AL12" t="s">
        <v>34</v>
      </c>
      <c r="AM12" t="s">
        <v>35</v>
      </c>
      <c r="AN12">
        <v>2229424</v>
      </c>
      <c r="AO12">
        <v>1.1057360169999999</v>
      </c>
      <c r="AP12">
        <v>1.163743019</v>
      </c>
      <c r="AQ12">
        <v>5.8007002000000002E-2</v>
      </c>
      <c r="AR12">
        <v>58.007002</v>
      </c>
      <c r="AS12">
        <v>0</v>
      </c>
      <c r="AW12">
        <v>47136</v>
      </c>
      <c r="AX12" t="s">
        <v>34</v>
      </c>
      <c r="AY12" t="s">
        <v>35</v>
      </c>
      <c r="AZ12">
        <v>2218006</v>
      </c>
      <c r="BA12">
        <v>5.1260240079999999</v>
      </c>
      <c r="BB12">
        <v>5.2506451609999996</v>
      </c>
      <c r="BC12">
        <v>0.124621152999999</v>
      </c>
      <c r="BD12">
        <v>124.621152999999</v>
      </c>
      <c r="BE12">
        <v>0</v>
      </c>
      <c r="BI12">
        <v>48613</v>
      </c>
      <c r="BJ12" t="s">
        <v>34</v>
      </c>
      <c r="BK12" t="s">
        <v>35</v>
      </c>
      <c r="BL12">
        <v>2216092</v>
      </c>
      <c r="BM12">
        <v>1.0458750720000001</v>
      </c>
      <c r="BN12">
        <v>1.1494059560000001</v>
      </c>
      <c r="BO12">
        <v>0.103530883999999</v>
      </c>
      <c r="BP12">
        <v>103.53088399999901</v>
      </c>
      <c r="BQ12">
        <v>0</v>
      </c>
      <c r="BU12">
        <v>47936</v>
      </c>
      <c r="BV12" t="s">
        <v>34</v>
      </c>
      <c r="BW12" t="s">
        <v>35</v>
      </c>
      <c r="BX12">
        <v>2215300</v>
      </c>
      <c r="BY12">
        <v>0.77386403100000001</v>
      </c>
      <c r="BZ12">
        <v>0.86448287999999995</v>
      </c>
      <c r="CA12">
        <v>9.0618848999999904E-2</v>
      </c>
      <c r="CB12">
        <v>90.618848999999898</v>
      </c>
      <c r="CC12">
        <v>0</v>
      </c>
      <c r="CG12">
        <v>48336</v>
      </c>
      <c r="CH12" t="s">
        <v>34</v>
      </c>
      <c r="CI12" t="s">
        <v>35</v>
      </c>
      <c r="CJ12">
        <v>2207776</v>
      </c>
      <c r="CK12">
        <v>6.76167798</v>
      </c>
      <c r="CL12">
        <v>6.8745341299999998</v>
      </c>
      <c r="CM12">
        <v>0.112856149999999</v>
      </c>
      <c r="CN12">
        <v>112.856149999999</v>
      </c>
      <c r="CO12">
        <v>0</v>
      </c>
    </row>
    <row r="13" spans="1:105">
      <c r="A13" s="2">
        <v>50213</v>
      </c>
      <c r="B13" s="2" t="s">
        <v>34</v>
      </c>
      <c r="C13" s="2" t="s">
        <v>35</v>
      </c>
      <c r="D13" s="2">
        <v>78486</v>
      </c>
      <c r="E13" s="2">
        <v>15.48397398</v>
      </c>
      <c r="F13" s="2">
        <v>15.48955202</v>
      </c>
      <c r="G13" s="2">
        <v>5.5780409999999997E-3</v>
      </c>
      <c r="H13" s="2">
        <v>5.5780409999999998</v>
      </c>
      <c r="I13">
        <v>0</v>
      </c>
      <c r="M13">
        <v>50613</v>
      </c>
      <c r="N13" t="s">
        <v>34</v>
      </c>
      <c r="O13" t="s">
        <v>35</v>
      </c>
      <c r="P13">
        <v>78486</v>
      </c>
      <c r="Q13">
        <v>6.6559200289999998</v>
      </c>
      <c r="R13">
        <v>6.6614980700000004</v>
      </c>
      <c r="S13">
        <v>5.57804100000058E-3</v>
      </c>
      <c r="T13">
        <v>5.5780410000005798</v>
      </c>
      <c r="U13">
        <v>0</v>
      </c>
      <c r="Y13">
        <v>50388</v>
      </c>
      <c r="Z13" t="s">
        <v>34</v>
      </c>
      <c r="AA13" t="s">
        <v>35</v>
      </c>
      <c r="AB13">
        <v>2229094</v>
      </c>
      <c r="AC13">
        <v>2.0004420280000001</v>
      </c>
      <c r="AD13">
        <v>2.0551590919999998</v>
      </c>
      <c r="AE13">
        <v>5.47170639999996E-2</v>
      </c>
      <c r="AF13">
        <v>54.717063999999603</v>
      </c>
      <c r="AG13">
        <v>0</v>
      </c>
      <c r="AK13">
        <v>50788</v>
      </c>
      <c r="AL13" t="s">
        <v>34</v>
      </c>
      <c r="AM13" t="s">
        <v>35</v>
      </c>
      <c r="AN13">
        <v>2220184</v>
      </c>
      <c r="AO13">
        <v>1.205669165</v>
      </c>
      <c r="AP13">
        <v>1.271198034</v>
      </c>
      <c r="AQ13">
        <v>6.5528868999999906E-2</v>
      </c>
      <c r="AR13">
        <v>65.528868999999901</v>
      </c>
      <c r="AS13">
        <v>0</v>
      </c>
      <c r="AW13">
        <v>48213</v>
      </c>
      <c r="AX13" t="s">
        <v>34</v>
      </c>
      <c r="AY13" t="s">
        <v>35</v>
      </c>
      <c r="AZ13">
        <v>2212792</v>
      </c>
      <c r="BA13">
        <v>5.2430720329999998</v>
      </c>
      <c r="BB13">
        <v>5.3741080759999997</v>
      </c>
      <c r="BC13">
        <v>0.13103604299999899</v>
      </c>
      <c r="BD13">
        <v>131.03604299999901</v>
      </c>
      <c r="BE13">
        <v>0</v>
      </c>
      <c r="BI13">
        <v>51588</v>
      </c>
      <c r="BJ13" t="s">
        <v>34</v>
      </c>
      <c r="BK13" t="s">
        <v>35</v>
      </c>
      <c r="BL13">
        <v>2213056</v>
      </c>
      <c r="BM13">
        <v>1.1445848940000001</v>
      </c>
      <c r="BN13">
        <v>1.2507829669999999</v>
      </c>
      <c r="BO13">
        <v>0.106198072999999</v>
      </c>
      <c r="BP13">
        <v>106.198072999999</v>
      </c>
      <c r="BQ13">
        <v>0</v>
      </c>
      <c r="BU13">
        <v>49013</v>
      </c>
      <c r="BV13" t="s">
        <v>34</v>
      </c>
      <c r="BW13" t="s">
        <v>35</v>
      </c>
      <c r="BX13">
        <v>2208304</v>
      </c>
      <c r="BY13">
        <v>0.85986089700000001</v>
      </c>
      <c r="BZ13">
        <v>1.0145289900000001</v>
      </c>
      <c r="CA13">
        <v>0.15466809300000001</v>
      </c>
      <c r="CB13">
        <v>154.668093</v>
      </c>
      <c r="CC13">
        <v>0</v>
      </c>
      <c r="CG13">
        <v>41474</v>
      </c>
      <c r="CH13" t="s">
        <v>34</v>
      </c>
      <c r="CI13" t="s">
        <v>35</v>
      </c>
      <c r="CJ13">
        <v>2210416</v>
      </c>
      <c r="CK13">
        <v>7.1084170340000004</v>
      </c>
      <c r="CL13">
        <v>7.2043240070000003</v>
      </c>
      <c r="CM13">
        <v>9.5906972999999895E-2</v>
      </c>
      <c r="CN13">
        <v>95.906972999999894</v>
      </c>
      <c r="CO13">
        <v>0</v>
      </c>
    </row>
    <row r="14" spans="1:105">
      <c r="A14" s="2">
        <v>53188</v>
      </c>
      <c r="B14" s="2" t="s">
        <v>34</v>
      </c>
      <c r="C14" s="2" t="s">
        <v>35</v>
      </c>
      <c r="D14" s="2">
        <v>78486</v>
      </c>
      <c r="E14" s="2">
        <v>16.48420286</v>
      </c>
      <c r="F14" s="2">
        <v>16.48983097</v>
      </c>
      <c r="G14" s="2">
        <v>5.6281090000000001E-3</v>
      </c>
      <c r="H14" s="2">
        <v>5.6281090000000003</v>
      </c>
      <c r="I14">
        <v>0</v>
      </c>
      <c r="M14">
        <v>53588</v>
      </c>
      <c r="N14" t="s">
        <v>34</v>
      </c>
      <c r="O14" t="s">
        <v>35</v>
      </c>
      <c r="P14">
        <v>78486</v>
      </c>
      <c r="Q14">
        <v>7.1559329030000001</v>
      </c>
      <c r="R14">
        <v>7.161484003</v>
      </c>
      <c r="S14">
        <v>5.55109999999992E-3</v>
      </c>
      <c r="T14">
        <v>5.55109999999992</v>
      </c>
      <c r="U14">
        <v>0</v>
      </c>
      <c r="Y14">
        <v>39474</v>
      </c>
      <c r="Z14" t="s">
        <v>34</v>
      </c>
      <c r="AA14" t="s">
        <v>35</v>
      </c>
      <c r="AB14">
        <v>2229094</v>
      </c>
      <c r="AC14">
        <v>2.2004132269999999</v>
      </c>
      <c r="AD14">
        <v>2.2795011999999999</v>
      </c>
      <c r="AE14">
        <v>7.9087973000000006E-2</v>
      </c>
      <c r="AF14">
        <v>79.087973000000005</v>
      </c>
      <c r="AG14">
        <v>0</v>
      </c>
      <c r="AK14">
        <v>39874</v>
      </c>
      <c r="AL14" t="s">
        <v>34</v>
      </c>
      <c r="AM14" t="s">
        <v>35</v>
      </c>
      <c r="AN14">
        <v>2226454</v>
      </c>
      <c r="AO14">
        <v>1.3057231899999999</v>
      </c>
      <c r="AP14">
        <v>1.373744965</v>
      </c>
      <c r="AQ14">
        <v>6.8021775000000007E-2</v>
      </c>
      <c r="AR14">
        <v>68.021775000000005</v>
      </c>
      <c r="AS14">
        <v>0</v>
      </c>
      <c r="AW14">
        <v>51188</v>
      </c>
      <c r="AX14" t="s">
        <v>34</v>
      </c>
      <c r="AY14" t="s">
        <v>35</v>
      </c>
      <c r="AZ14">
        <v>2212858</v>
      </c>
      <c r="BA14">
        <v>5.3644621370000003</v>
      </c>
      <c r="BB14">
        <v>5.4617471689999997</v>
      </c>
      <c r="BC14">
        <v>9.72850319999993E-2</v>
      </c>
      <c r="BD14">
        <v>97.285031999999305</v>
      </c>
      <c r="BE14">
        <v>0</v>
      </c>
      <c r="BI14">
        <v>34743</v>
      </c>
      <c r="BJ14" t="s">
        <v>34</v>
      </c>
      <c r="BK14" t="s">
        <v>35</v>
      </c>
      <c r="BL14">
        <v>2212528</v>
      </c>
      <c r="BM14">
        <v>1.38269496</v>
      </c>
      <c r="BN14">
        <v>1.497149944</v>
      </c>
      <c r="BO14">
        <v>0.114454983999999</v>
      </c>
      <c r="BP14">
        <v>114.454983999999</v>
      </c>
      <c r="BQ14">
        <v>0</v>
      </c>
      <c r="BU14">
        <v>51988</v>
      </c>
      <c r="BV14" t="s">
        <v>34</v>
      </c>
      <c r="BW14" t="s">
        <v>35</v>
      </c>
      <c r="BX14">
        <v>2218006</v>
      </c>
      <c r="BY14">
        <v>1.0022749900000001</v>
      </c>
      <c r="BZ14">
        <v>1.1128599640000001</v>
      </c>
      <c r="CA14">
        <v>0.110584974</v>
      </c>
      <c r="CB14">
        <v>110.584974</v>
      </c>
      <c r="CC14">
        <v>0</v>
      </c>
      <c r="CG14">
        <v>35543</v>
      </c>
      <c r="CH14" t="s">
        <v>34</v>
      </c>
      <c r="CI14" t="s">
        <v>35</v>
      </c>
      <c r="CJ14">
        <v>2204740</v>
      </c>
      <c r="CK14">
        <v>7.2030239109999998</v>
      </c>
      <c r="CL14">
        <v>7.3300061230000004</v>
      </c>
      <c r="CM14">
        <v>0.12698221200000001</v>
      </c>
      <c r="CN14">
        <v>126.982212</v>
      </c>
      <c r="CO14">
        <v>0</v>
      </c>
    </row>
    <row r="15" spans="1:105">
      <c r="A15" s="2">
        <v>42274</v>
      </c>
      <c r="B15" s="2" t="s">
        <v>34</v>
      </c>
      <c r="C15" s="2" t="s">
        <v>35</v>
      </c>
      <c r="D15" s="2">
        <v>78486</v>
      </c>
      <c r="E15" s="2">
        <v>17.484215979999998</v>
      </c>
      <c r="F15" s="2">
        <v>17.490017890000001</v>
      </c>
      <c r="G15" s="2">
        <v>5.8019159999999998E-3</v>
      </c>
      <c r="H15" s="2">
        <v>5.8019160000000003</v>
      </c>
      <c r="I15">
        <v>0</v>
      </c>
      <c r="M15">
        <v>42674</v>
      </c>
      <c r="N15" t="s">
        <v>34</v>
      </c>
      <c r="O15" t="s">
        <v>35</v>
      </c>
      <c r="P15">
        <v>78486</v>
      </c>
      <c r="Q15">
        <v>7.6560969349999999</v>
      </c>
      <c r="R15">
        <v>7.6619539259999998</v>
      </c>
      <c r="S15">
        <v>5.85699099999992E-3</v>
      </c>
      <c r="T15">
        <v>5.8569909999999199</v>
      </c>
      <c r="U15">
        <v>0</v>
      </c>
      <c r="Y15">
        <v>33543</v>
      </c>
      <c r="Z15" t="s">
        <v>34</v>
      </c>
      <c r="AA15" t="s">
        <v>35</v>
      </c>
      <c r="AB15">
        <v>2236156</v>
      </c>
      <c r="AC15">
        <v>2.4002912040000002</v>
      </c>
      <c r="AD15">
        <v>2.4516441819999999</v>
      </c>
      <c r="AE15">
        <v>5.1352977999999702E-2</v>
      </c>
      <c r="AF15">
        <v>51.352977999999702</v>
      </c>
      <c r="AG15">
        <v>0</v>
      </c>
      <c r="AK15">
        <v>33943</v>
      </c>
      <c r="AL15" t="s">
        <v>34</v>
      </c>
      <c r="AM15" t="s">
        <v>35</v>
      </c>
      <c r="AN15">
        <v>2227576</v>
      </c>
      <c r="AO15">
        <v>1.4055631159999999</v>
      </c>
      <c r="AP15">
        <v>1.466039181</v>
      </c>
      <c r="AQ15">
        <v>6.0476065000000002E-2</v>
      </c>
      <c r="AR15">
        <v>60.476064999999998</v>
      </c>
      <c r="AS15">
        <v>0</v>
      </c>
      <c r="AW15">
        <v>40274</v>
      </c>
      <c r="AX15" t="s">
        <v>34</v>
      </c>
      <c r="AY15" t="s">
        <v>35</v>
      </c>
      <c r="AZ15">
        <v>2213122</v>
      </c>
      <c r="BA15">
        <v>5.4611389639999999</v>
      </c>
      <c r="BB15">
        <v>5.5613441469999998</v>
      </c>
      <c r="BC15">
        <v>0.100205182999999</v>
      </c>
      <c r="BD15">
        <v>100.205182999999</v>
      </c>
      <c r="BE15">
        <v>0</v>
      </c>
      <c r="BI15">
        <v>42140</v>
      </c>
      <c r="BJ15" t="s">
        <v>34</v>
      </c>
      <c r="BK15" t="s">
        <v>35</v>
      </c>
      <c r="BL15">
        <v>2210614</v>
      </c>
      <c r="BM15">
        <v>1.488284111</v>
      </c>
      <c r="BN15">
        <v>1.610677004</v>
      </c>
      <c r="BO15">
        <v>0.122392893</v>
      </c>
      <c r="BP15">
        <v>122.392893</v>
      </c>
      <c r="BQ15">
        <v>0</v>
      </c>
      <c r="BU15">
        <v>41074</v>
      </c>
      <c r="BV15" t="s">
        <v>34</v>
      </c>
      <c r="BW15" t="s">
        <v>35</v>
      </c>
      <c r="BX15">
        <v>2212594</v>
      </c>
      <c r="BY15">
        <v>1.1118478780000001</v>
      </c>
      <c r="BZ15">
        <v>1.2156188489999999</v>
      </c>
      <c r="CA15">
        <v>0.103770970999999</v>
      </c>
      <c r="CB15">
        <v>103.77097099999899</v>
      </c>
      <c r="CC15">
        <v>0</v>
      </c>
      <c r="CG15">
        <v>42940</v>
      </c>
      <c r="CH15" t="s">
        <v>34</v>
      </c>
      <c r="CI15" t="s">
        <v>35</v>
      </c>
      <c r="CJ15">
        <v>2207512</v>
      </c>
      <c r="CK15">
        <v>7.326591015</v>
      </c>
      <c r="CL15">
        <v>7.4403750899999999</v>
      </c>
      <c r="CM15">
        <v>0.113784074999999</v>
      </c>
      <c r="CN15">
        <v>113.78407499999901</v>
      </c>
      <c r="CO15">
        <v>0</v>
      </c>
    </row>
    <row r="16" spans="1:105">
      <c r="A16" s="2">
        <v>36343</v>
      </c>
      <c r="B16" s="2" t="s">
        <v>34</v>
      </c>
      <c r="C16" s="2" t="s">
        <v>35</v>
      </c>
      <c r="D16" s="2">
        <v>78486</v>
      </c>
      <c r="E16" s="2">
        <v>18.484094859999999</v>
      </c>
      <c r="F16" s="2">
        <v>18.489605900000001</v>
      </c>
      <c r="G16" s="2">
        <v>5.5110460000000003E-3</v>
      </c>
      <c r="H16" s="2">
        <v>5.5110460000000003</v>
      </c>
      <c r="I16">
        <v>0</v>
      </c>
      <c r="M16">
        <v>36743</v>
      </c>
      <c r="N16" t="s">
        <v>34</v>
      </c>
      <c r="O16" t="s">
        <v>35</v>
      </c>
      <c r="P16">
        <v>78486</v>
      </c>
      <c r="Q16">
        <v>8.1559700970000009</v>
      </c>
      <c r="R16">
        <v>8.1616849899999995</v>
      </c>
      <c r="S16">
        <v>5.71489299999861E-3</v>
      </c>
      <c r="T16">
        <v>5.71489299999861</v>
      </c>
      <c r="U16">
        <v>0</v>
      </c>
      <c r="Y16">
        <v>48609</v>
      </c>
      <c r="Z16" t="s">
        <v>34</v>
      </c>
      <c r="AA16" t="s">
        <v>35</v>
      </c>
      <c r="AB16">
        <v>2228764</v>
      </c>
      <c r="AC16">
        <v>3.0006201269999999</v>
      </c>
      <c r="AD16">
        <v>3.0496141909999999</v>
      </c>
      <c r="AE16">
        <v>4.89940639999999E-2</v>
      </c>
      <c r="AF16">
        <v>48.994063999999902</v>
      </c>
      <c r="AG16">
        <v>0</v>
      </c>
      <c r="AK16">
        <v>41340</v>
      </c>
      <c r="AL16" t="s">
        <v>34</v>
      </c>
      <c r="AM16" t="s">
        <v>35</v>
      </c>
      <c r="AN16">
        <v>2228038</v>
      </c>
      <c r="AO16">
        <v>1.5057020189999999</v>
      </c>
      <c r="AP16">
        <v>1.558401108</v>
      </c>
      <c r="AQ16">
        <v>5.2699088999999998E-2</v>
      </c>
      <c r="AR16">
        <v>52.699089000000001</v>
      </c>
      <c r="AS16">
        <v>0</v>
      </c>
      <c r="AW16">
        <v>34343</v>
      </c>
      <c r="AX16" t="s">
        <v>34</v>
      </c>
      <c r="AY16" t="s">
        <v>35</v>
      </c>
      <c r="AZ16">
        <v>2209030</v>
      </c>
      <c r="BA16">
        <v>5.5579941269999997</v>
      </c>
      <c r="BB16">
        <v>5.7002489570000003</v>
      </c>
      <c r="BC16">
        <v>0.14225483</v>
      </c>
      <c r="BD16">
        <v>142.25483</v>
      </c>
      <c r="BE16">
        <v>0</v>
      </c>
      <c r="BI16">
        <v>37722</v>
      </c>
      <c r="BJ16" t="s">
        <v>34</v>
      </c>
      <c r="BK16" t="s">
        <v>35</v>
      </c>
      <c r="BL16">
        <v>2210284</v>
      </c>
      <c r="BM16">
        <v>1.6086790559999999</v>
      </c>
      <c r="BN16">
        <v>1.7233610150000001</v>
      </c>
      <c r="BO16">
        <v>0.114681959</v>
      </c>
      <c r="BP16">
        <v>114.68195900000001</v>
      </c>
      <c r="BQ16">
        <v>0</v>
      </c>
      <c r="BU16">
        <v>35143</v>
      </c>
      <c r="BV16" t="s">
        <v>34</v>
      </c>
      <c r="BW16" t="s">
        <v>35</v>
      </c>
      <c r="BX16">
        <v>2216026</v>
      </c>
      <c r="BY16">
        <v>1.2151229379999999</v>
      </c>
      <c r="BZ16">
        <v>1.3164088730000001</v>
      </c>
      <c r="CA16">
        <v>0.10128593499999999</v>
      </c>
      <c r="CB16">
        <v>101.28593499999999</v>
      </c>
      <c r="CC16">
        <v>0</v>
      </c>
      <c r="CG16">
        <v>38522</v>
      </c>
      <c r="CH16" t="s">
        <v>34</v>
      </c>
      <c r="CI16" t="s">
        <v>35</v>
      </c>
      <c r="CJ16">
        <v>2206192</v>
      </c>
      <c r="CK16">
        <v>7.4373281000000002</v>
      </c>
      <c r="CL16">
        <v>7.5563590530000004</v>
      </c>
      <c r="CM16">
        <v>0.11903095299999999</v>
      </c>
      <c r="CN16">
        <v>119.030953</v>
      </c>
      <c r="CO16">
        <v>0</v>
      </c>
    </row>
    <row r="17" spans="1:93">
      <c r="A17" s="2">
        <v>43740</v>
      </c>
      <c r="B17" s="2" t="s">
        <v>34</v>
      </c>
      <c r="C17" s="2" t="s">
        <v>35</v>
      </c>
      <c r="D17" s="2">
        <v>78486</v>
      </c>
      <c r="E17" s="2">
        <v>19.484304909999999</v>
      </c>
      <c r="F17" s="2">
        <v>19.490090850000001</v>
      </c>
      <c r="G17" s="2">
        <v>5.7859419999999996E-3</v>
      </c>
      <c r="H17" s="2">
        <v>5.7859420000000004</v>
      </c>
      <c r="I17">
        <v>0</v>
      </c>
      <c r="M17">
        <v>44140</v>
      </c>
      <c r="N17" t="s">
        <v>34</v>
      </c>
      <c r="O17" t="s">
        <v>35</v>
      </c>
      <c r="P17">
        <v>78552</v>
      </c>
      <c r="Q17">
        <v>8.6559739110000002</v>
      </c>
      <c r="R17">
        <v>8.6616818900000005</v>
      </c>
      <c r="S17">
        <v>5.7079790000003003E-3</v>
      </c>
      <c r="T17">
        <v>5.7079790000003001</v>
      </c>
      <c r="U17">
        <v>0</v>
      </c>
      <c r="Y17">
        <v>35309</v>
      </c>
      <c r="Z17" t="s">
        <v>34</v>
      </c>
      <c r="AA17" t="s">
        <v>35</v>
      </c>
      <c r="AB17">
        <v>2225992</v>
      </c>
      <c r="AC17">
        <v>3.200747013</v>
      </c>
      <c r="AD17">
        <v>3.2502751349999999</v>
      </c>
      <c r="AE17">
        <v>4.9528121999999897E-2</v>
      </c>
      <c r="AF17">
        <v>49.528121999999897</v>
      </c>
      <c r="AG17">
        <v>0</v>
      </c>
      <c r="AK17">
        <v>36922</v>
      </c>
      <c r="AL17" t="s">
        <v>34</v>
      </c>
      <c r="AM17" t="s">
        <v>35</v>
      </c>
      <c r="AN17">
        <v>2223220</v>
      </c>
      <c r="AO17">
        <v>1.6057140830000001</v>
      </c>
      <c r="AP17">
        <v>1.666064024</v>
      </c>
      <c r="AQ17">
        <v>6.03499409999999E-2</v>
      </c>
      <c r="AR17">
        <v>60.349940999999902</v>
      </c>
      <c r="AS17">
        <v>0</v>
      </c>
      <c r="AW17">
        <v>41740</v>
      </c>
      <c r="AX17" t="s">
        <v>34</v>
      </c>
      <c r="AY17" t="s">
        <v>35</v>
      </c>
      <c r="AZ17">
        <v>2221702</v>
      </c>
      <c r="BA17">
        <v>5.6953909400000002</v>
      </c>
      <c r="BB17">
        <v>5.8040010930000001</v>
      </c>
      <c r="BC17">
        <v>0.108610152999999</v>
      </c>
      <c r="BD17">
        <v>108.610152999999</v>
      </c>
      <c r="BE17">
        <v>0</v>
      </c>
      <c r="BI17">
        <v>49809</v>
      </c>
      <c r="BJ17" t="s">
        <v>34</v>
      </c>
      <c r="BK17" t="s">
        <v>35</v>
      </c>
      <c r="BL17">
        <v>2205730</v>
      </c>
      <c r="BM17">
        <v>1.7201490399999999</v>
      </c>
      <c r="BN17">
        <v>1.8721148969999999</v>
      </c>
      <c r="BO17">
        <v>0.15196585699999901</v>
      </c>
      <c r="BP17">
        <v>151.965856999999</v>
      </c>
      <c r="BQ17">
        <v>0</v>
      </c>
      <c r="BU17">
        <v>42540</v>
      </c>
      <c r="BV17" t="s">
        <v>34</v>
      </c>
      <c r="BW17" t="s">
        <v>35</v>
      </c>
      <c r="BX17">
        <v>2220250</v>
      </c>
      <c r="BY17">
        <v>1.3107950690000001</v>
      </c>
      <c r="BZ17">
        <v>1.4184000489999999</v>
      </c>
      <c r="CA17">
        <v>0.107604979999999</v>
      </c>
      <c r="CB17">
        <v>107.604979999999</v>
      </c>
      <c r="CC17">
        <v>0</v>
      </c>
      <c r="CG17">
        <v>50609</v>
      </c>
      <c r="CH17" t="s">
        <v>34</v>
      </c>
      <c r="CI17" t="s">
        <v>35</v>
      </c>
      <c r="CJ17">
        <v>2206588</v>
      </c>
      <c r="CK17">
        <v>7.5515139099999997</v>
      </c>
      <c r="CL17">
        <v>7.663974047</v>
      </c>
      <c r="CM17">
        <v>0.112460137</v>
      </c>
      <c r="CN17">
        <v>112.460137</v>
      </c>
      <c r="CO17">
        <v>0</v>
      </c>
    </row>
    <row r="18" spans="1:93">
      <c r="A18" s="2">
        <v>39322</v>
      </c>
      <c r="B18" s="2" t="s">
        <v>34</v>
      </c>
      <c r="C18" s="2" t="s">
        <v>35</v>
      </c>
      <c r="D18" s="2">
        <v>78486</v>
      </c>
      <c r="E18" s="2">
        <v>20.484185929999999</v>
      </c>
      <c r="F18" s="2">
        <v>20.48995304</v>
      </c>
      <c r="G18" s="2">
        <v>5.7671069999999996E-3</v>
      </c>
      <c r="H18" s="2">
        <v>5.7671070000000002</v>
      </c>
      <c r="I18">
        <v>0</v>
      </c>
      <c r="M18">
        <v>39722</v>
      </c>
      <c r="N18" t="s">
        <v>34</v>
      </c>
      <c r="O18" t="s">
        <v>35</v>
      </c>
      <c r="P18">
        <v>78486</v>
      </c>
      <c r="Q18">
        <v>9.1559839249999992</v>
      </c>
      <c r="R18">
        <v>9.1616110800000001</v>
      </c>
      <c r="S18">
        <v>5.6271550000008804E-3</v>
      </c>
      <c r="T18">
        <v>5.6271550000008803</v>
      </c>
      <c r="U18">
        <v>0</v>
      </c>
      <c r="Y18">
        <v>43974</v>
      </c>
      <c r="Z18" t="s">
        <v>34</v>
      </c>
      <c r="AA18" t="s">
        <v>35</v>
      </c>
      <c r="AB18">
        <v>2226124</v>
      </c>
      <c r="AC18">
        <v>3.4006431099999999</v>
      </c>
      <c r="AD18">
        <v>3.4640860560000002</v>
      </c>
      <c r="AE18">
        <v>6.3442946000000305E-2</v>
      </c>
      <c r="AF18">
        <v>63.442946000000298</v>
      </c>
      <c r="AG18">
        <v>0</v>
      </c>
      <c r="AK18">
        <v>35709</v>
      </c>
      <c r="AL18" t="s">
        <v>34</v>
      </c>
      <c r="AM18" t="s">
        <v>35</v>
      </c>
      <c r="AN18">
        <v>2230084</v>
      </c>
      <c r="AO18">
        <v>1.8057970999999999</v>
      </c>
      <c r="AP18">
        <v>1.8643910880000001</v>
      </c>
      <c r="AQ18">
        <v>5.8593988000000097E-2</v>
      </c>
      <c r="AR18">
        <v>58.593988000000103</v>
      </c>
      <c r="AS18">
        <v>0</v>
      </c>
      <c r="AW18">
        <v>37322</v>
      </c>
      <c r="AX18" t="s">
        <v>34</v>
      </c>
      <c r="AY18" t="s">
        <v>35</v>
      </c>
      <c r="AZ18">
        <v>2223154</v>
      </c>
      <c r="BA18">
        <v>5.8018670080000003</v>
      </c>
      <c r="BB18">
        <v>5.946562052</v>
      </c>
      <c r="BC18">
        <v>0.144695043999999</v>
      </c>
      <c r="BD18">
        <v>144.695043999999</v>
      </c>
      <c r="BE18">
        <v>0</v>
      </c>
      <c r="BI18">
        <v>36509</v>
      </c>
      <c r="BJ18" t="s">
        <v>34</v>
      </c>
      <c r="BK18" t="s">
        <v>35</v>
      </c>
      <c r="BL18">
        <v>2216422</v>
      </c>
      <c r="BM18">
        <v>1.8626730440000001</v>
      </c>
      <c r="BN18">
        <v>1.9842460159999999</v>
      </c>
      <c r="BO18">
        <v>0.121572971999999</v>
      </c>
      <c r="BP18">
        <v>121.572971999999</v>
      </c>
      <c r="BQ18">
        <v>0</v>
      </c>
      <c r="BU18">
        <v>38122</v>
      </c>
      <c r="BV18" t="s">
        <v>34</v>
      </c>
      <c r="BW18" t="s">
        <v>35</v>
      </c>
      <c r="BX18">
        <v>2212462</v>
      </c>
      <c r="BY18">
        <v>1.4169368739999999</v>
      </c>
      <c r="BZ18">
        <v>1.514347076</v>
      </c>
      <c r="CA18">
        <v>9.7410202000000001E-2</v>
      </c>
      <c r="CB18">
        <v>97.410201999999998</v>
      </c>
      <c r="CC18">
        <v>0</v>
      </c>
      <c r="CG18">
        <v>37309</v>
      </c>
      <c r="CH18" t="s">
        <v>34</v>
      </c>
      <c r="CI18" t="s">
        <v>35</v>
      </c>
      <c r="CJ18">
        <v>2203816</v>
      </c>
      <c r="CK18">
        <v>7.6580469610000002</v>
      </c>
      <c r="CL18">
        <v>7.7895181180000002</v>
      </c>
      <c r="CM18">
        <v>0.13147115700000001</v>
      </c>
      <c r="CN18">
        <v>131.47115700000001</v>
      </c>
      <c r="CO18">
        <v>0</v>
      </c>
    </row>
    <row r="19" spans="1:93">
      <c r="A19" s="2">
        <v>51409</v>
      </c>
      <c r="B19" s="2" t="s">
        <v>34</v>
      </c>
      <c r="C19" s="2" t="s">
        <v>35</v>
      </c>
      <c r="D19" s="2">
        <v>78486</v>
      </c>
      <c r="E19" s="2">
        <v>21.484225039999998</v>
      </c>
      <c r="F19" s="2">
        <v>21.48974896</v>
      </c>
      <c r="G19" s="2">
        <v>5.5239199999999999E-3</v>
      </c>
      <c r="H19" s="2">
        <v>5.5239200000000004</v>
      </c>
      <c r="I19">
        <v>0</v>
      </c>
      <c r="M19">
        <v>51809</v>
      </c>
      <c r="N19" t="s">
        <v>34</v>
      </c>
      <c r="O19" t="s">
        <v>35</v>
      </c>
      <c r="P19">
        <v>78486</v>
      </c>
      <c r="Q19">
        <v>9.6559929849999993</v>
      </c>
      <c r="R19">
        <v>9.6619369979999998</v>
      </c>
      <c r="S19">
        <v>5.94401300000058E-3</v>
      </c>
      <c r="T19">
        <v>5.94401300000058</v>
      </c>
      <c r="U19">
        <v>0</v>
      </c>
      <c r="Y19">
        <v>51720</v>
      </c>
      <c r="Z19" t="s">
        <v>34</v>
      </c>
      <c r="AA19" t="s">
        <v>35</v>
      </c>
      <c r="AB19">
        <v>2231272</v>
      </c>
      <c r="AC19">
        <v>3.600657225</v>
      </c>
      <c r="AD19">
        <v>3.6692850589999999</v>
      </c>
      <c r="AE19">
        <v>6.8627833999999902E-2</v>
      </c>
      <c r="AF19">
        <v>68.627833999999893</v>
      </c>
      <c r="AG19">
        <v>0</v>
      </c>
      <c r="AK19">
        <v>44374</v>
      </c>
      <c r="AL19" t="s">
        <v>34</v>
      </c>
      <c r="AM19" t="s">
        <v>35</v>
      </c>
      <c r="AN19">
        <v>2229358</v>
      </c>
      <c r="AO19">
        <v>1.90566802</v>
      </c>
      <c r="AP19">
        <v>1.9640531539999999</v>
      </c>
      <c r="AQ19">
        <v>5.8385133999999797E-2</v>
      </c>
      <c r="AR19">
        <v>58.385133999999802</v>
      </c>
      <c r="AS19">
        <v>0</v>
      </c>
      <c r="AW19">
        <v>49409</v>
      </c>
      <c r="AX19" t="s">
        <v>34</v>
      </c>
      <c r="AY19" t="s">
        <v>35</v>
      </c>
      <c r="AZ19">
        <v>2219722</v>
      </c>
      <c r="BA19">
        <v>5.9456541539999996</v>
      </c>
      <c r="BB19">
        <v>6.053039074</v>
      </c>
      <c r="BC19">
        <v>0.10738491999999999</v>
      </c>
      <c r="BD19">
        <v>107.38491999999999</v>
      </c>
      <c r="BE19">
        <v>0</v>
      </c>
      <c r="BI19">
        <v>45174</v>
      </c>
      <c r="BJ19" t="s">
        <v>34</v>
      </c>
      <c r="BK19" t="s">
        <v>35</v>
      </c>
      <c r="BL19">
        <v>2217676</v>
      </c>
      <c r="BM19">
        <v>1.983287096</v>
      </c>
      <c r="BN19">
        <v>2.1210429670000002</v>
      </c>
      <c r="BO19">
        <v>0.137755871</v>
      </c>
      <c r="BP19">
        <v>137.75587100000001</v>
      </c>
      <c r="BQ19">
        <v>0</v>
      </c>
      <c r="BU19">
        <v>50209</v>
      </c>
      <c r="BV19" t="s">
        <v>34</v>
      </c>
      <c r="BW19" t="s">
        <v>35</v>
      </c>
      <c r="BX19">
        <v>2212924</v>
      </c>
      <c r="BY19">
        <v>1.510907888</v>
      </c>
      <c r="BZ19">
        <v>1.626016855</v>
      </c>
      <c r="CA19">
        <v>0.11510896700000001</v>
      </c>
      <c r="CB19">
        <v>115.10896700000001</v>
      </c>
      <c r="CC19">
        <v>0</v>
      </c>
      <c r="CG19">
        <v>45974</v>
      </c>
      <c r="CH19" t="s">
        <v>34</v>
      </c>
      <c r="CI19" t="s">
        <v>35</v>
      </c>
      <c r="CJ19">
        <v>2210812</v>
      </c>
      <c r="CK19">
        <v>7.7854030129999998</v>
      </c>
      <c r="CL19">
        <v>7.8896980289999998</v>
      </c>
      <c r="CM19">
        <v>0.104295016</v>
      </c>
      <c r="CN19">
        <v>104.295016</v>
      </c>
      <c r="CO19">
        <v>0</v>
      </c>
    </row>
    <row r="20" spans="1:93">
      <c r="A20" s="2">
        <v>38109</v>
      </c>
      <c r="B20" s="2" t="s">
        <v>34</v>
      </c>
      <c r="C20" s="2" t="s">
        <v>35</v>
      </c>
      <c r="D20" s="2">
        <v>78486</v>
      </c>
      <c r="E20" s="2">
        <v>22.484474899999999</v>
      </c>
      <c r="F20" s="2">
        <v>22.490257979999999</v>
      </c>
      <c r="G20" s="2">
        <v>5.7830809999999998E-3</v>
      </c>
      <c r="H20" s="2">
        <v>5.7830810000000001</v>
      </c>
      <c r="I20">
        <v>0</v>
      </c>
      <c r="M20">
        <v>38509</v>
      </c>
      <c r="N20" t="s">
        <v>34</v>
      </c>
      <c r="O20" t="s">
        <v>35</v>
      </c>
      <c r="P20">
        <v>78486</v>
      </c>
      <c r="Q20">
        <v>10.156023026</v>
      </c>
      <c r="R20">
        <v>10.161593913999999</v>
      </c>
      <c r="S20">
        <v>5.5708879999993802E-3</v>
      </c>
      <c r="T20">
        <v>5.5708879999993801</v>
      </c>
      <c r="U20">
        <v>0</v>
      </c>
      <c r="Y20">
        <v>46524</v>
      </c>
      <c r="Z20" t="s">
        <v>34</v>
      </c>
      <c r="AA20" t="s">
        <v>35</v>
      </c>
      <c r="AB20">
        <v>2238994</v>
      </c>
      <c r="AC20">
        <v>3.8006930350000001</v>
      </c>
      <c r="AD20">
        <v>3.8522851469999999</v>
      </c>
      <c r="AE20">
        <v>5.1592111999999801E-2</v>
      </c>
      <c r="AF20">
        <v>51.592111999999801</v>
      </c>
      <c r="AG20">
        <v>0</v>
      </c>
      <c r="AK20">
        <v>52120</v>
      </c>
      <c r="AL20" t="s">
        <v>34</v>
      </c>
      <c r="AM20" t="s">
        <v>35</v>
      </c>
      <c r="AN20">
        <v>2231932</v>
      </c>
      <c r="AO20">
        <v>2.005781174</v>
      </c>
      <c r="AP20">
        <v>2.0559179780000001</v>
      </c>
      <c r="AQ20">
        <v>5.0136804E-2</v>
      </c>
      <c r="AR20">
        <v>50.136803999999998</v>
      </c>
      <c r="AS20">
        <v>0</v>
      </c>
      <c r="AW20">
        <v>36109</v>
      </c>
      <c r="AX20" t="s">
        <v>34</v>
      </c>
      <c r="AY20" t="s">
        <v>35</v>
      </c>
      <c r="AZ20">
        <v>2218864</v>
      </c>
      <c r="BA20">
        <v>6.047378063</v>
      </c>
      <c r="BB20">
        <v>6.1476700309999996</v>
      </c>
      <c r="BC20">
        <v>0.100291967999999</v>
      </c>
      <c r="BD20">
        <v>100.291967999999</v>
      </c>
      <c r="BE20">
        <v>0</v>
      </c>
      <c r="BI20">
        <v>52920</v>
      </c>
      <c r="BJ20" t="s">
        <v>34</v>
      </c>
      <c r="BK20" t="s">
        <v>35</v>
      </c>
      <c r="BL20">
        <v>2214574</v>
      </c>
      <c r="BM20">
        <v>2.1155519489999999</v>
      </c>
      <c r="BN20">
        <v>2.248897076</v>
      </c>
      <c r="BO20">
        <v>0.13334512700000001</v>
      </c>
      <c r="BP20">
        <v>133.34512699999999</v>
      </c>
      <c r="BQ20">
        <v>0</v>
      </c>
      <c r="BU20">
        <v>36909</v>
      </c>
      <c r="BV20" t="s">
        <v>34</v>
      </c>
      <c r="BW20" t="s">
        <v>35</v>
      </c>
      <c r="BX20">
        <v>2216488</v>
      </c>
      <c r="BY20">
        <v>1.6151249409999999</v>
      </c>
      <c r="BZ20">
        <v>1.7089378829999999</v>
      </c>
      <c r="CA20">
        <v>9.3812941999999996E-2</v>
      </c>
      <c r="CB20">
        <v>93.812942000000007</v>
      </c>
      <c r="CC20">
        <v>0</v>
      </c>
      <c r="CG20">
        <v>53720</v>
      </c>
      <c r="CH20" t="s">
        <v>34</v>
      </c>
      <c r="CI20" t="s">
        <v>35</v>
      </c>
      <c r="CJ20">
        <v>2208766</v>
      </c>
      <c r="CK20">
        <v>7.885509968</v>
      </c>
      <c r="CL20">
        <v>8.0079240800000004</v>
      </c>
      <c r="CM20">
        <v>0.12241411200000001</v>
      </c>
      <c r="CN20">
        <v>122.414112</v>
      </c>
      <c r="CO20">
        <v>0</v>
      </c>
    </row>
    <row r="21" spans="1:93">
      <c r="A21" s="2">
        <v>46774</v>
      </c>
      <c r="B21" s="2" t="s">
        <v>34</v>
      </c>
      <c r="C21" s="2" t="s">
        <v>35</v>
      </c>
      <c r="D21" s="2">
        <v>78486</v>
      </c>
      <c r="E21" s="2">
        <v>23.484338999999999</v>
      </c>
      <c r="F21" s="2">
        <v>23.489907030000001</v>
      </c>
      <c r="G21" s="2">
        <v>5.5680269999999997E-3</v>
      </c>
      <c r="H21" s="2">
        <v>5.5680269999999998</v>
      </c>
      <c r="I21">
        <v>0</v>
      </c>
      <c r="M21">
        <v>47174</v>
      </c>
      <c r="N21" t="s">
        <v>34</v>
      </c>
      <c r="O21" t="s">
        <v>35</v>
      </c>
      <c r="P21">
        <v>78552</v>
      </c>
      <c r="Q21">
        <v>10.65624094</v>
      </c>
      <c r="R21">
        <v>10.662043095</v>
      </c>
      <c r="S21">
        <v>5.80215499999958E-3</v>
      </c>
      <c r="T21">
        <v>5.8021549999995798</v>
      </c>
      <c r="U21">
        <v>0</v>
      </c>
      <c r="Y21">
        <v>37108</v>
      </c>
      <c r="Z21" t="s">
        <v>34</v>
      </c>
      <c r="AA21" t="s">
        <v>35</v>
      </c>
      <c r="AB21">
        <v>2235232</v>
      </c>
      <c r="AC21">
        <v>4.0008571149999996</v>
      </c>
      <c r="AD21">
        <v>4.047336102</v>
      </c>
      <c r="AE21">
        <v>4.6478987000000402E-2</v>
      </c>
      <c r="AF21">
        <v>46.478987000000402</v>
      </c>
      <c r="AG21">
        <v>0</v>
      </c>
      <c r="AK21">
        <v>46924</v>
      </c>
      <c r="AL21" t="s">
        <v>34</v>
      </c>
      <c r="AM21" t="s">
        <v>35</v>
      </c>
      <c r="AN21">
        <v>2233978</v>
      </c>
      <c r="AO21">
        <v>2.1058731079999999</v>
      </c>
      <c r="AP21">
        <v>2.1560950280000002</v>
      </c>
      <c r="AQ21">
        <v>5.0221920000000198E-2</v>
      </c>
      <c r="AR21">
        <v>50.221920000000203</v>
      </c>
      <c r="AS21">
        <v>0</v>
      </c>
      <c r="AW21">
        <v>44774</v>
      </c>
      <c r="AX21" t="s">
        <v>34</v>
      </c>
      <c r="AY21" t="s">
        <v>35</v>
      </c>
      <c r="AZ21">
        <v>2214970</v>
      </c>
      <c r="BA21">
        <v>6.1452350620000002</v>
      </c>
      <c r="BB21">
        <v>6.2377841470000002</v>
      </c>
      <c r="BC21">
        <v>9.2549084999999906E-2</v>
      </c>
      <c r="BD21">
        <v>92.549084999999906</v>
      </c>
      <c r="BE21">
        <v>0</v>
      </c>
      <c r="BI21">
        <v>47724</v>
      </c>
      <c r="BJ21" t="s">
        <v>34</v>
      </c>
      <c r="BK21" t="s">
        <v>35</v>
      </c>
      <c r="BL21">
        <v>2215960</v>
      </c>
      <c r="BM21">
        <v>2.2451150420000001</v>
      </c>
      <c r="BN21">
        <v>2.3822848799999998</v>
      </c>
      <c r="BO21">
        <v>0.13716983799999899</v>
      </c>
      <c r="BP21">
        <v>137.169837999999</v>
      </c>
      <c r="BQ21">
        <v>0</v>
      </c>
      <c r="BU21">
        <v>45574</v>
      </c>
      <c r="BV21" t="s">
        <v>34</v>
      </c>
      <c r="BW21" t="s">
        <v>35</v>
      </c>
      <c r="BX21">
        <v>2211010</v>
      </c>
      <c r="BY21">
        <v>1.706943989</v>
      </c>
      <c r="BZ21">
        <v>1.807934046</v>
      </c>
      <c r="CA21">
        <v>0.10099005699999899</v>
      </c>
      <c r="CB21">
        <v>100.990056999999</v>
      </c>
      <c r="CC21">
        <v>0</v>
      </c>
      <c r="CG21">
        <v>48524</v>
      </c>
      <c r="CH21" t="s">
        <v>34</v>
      </c>
      <c r="CI21" t="s">
        <v>35</v>
      </c>
      <c r="CJ21">
        <v>2209096</v>
      </c>
      <c r="CK21">
        <v>8.0004880430000007</v>
      </c>
      <c r="CL21">
        <v>8.0962340830000006</v>
      </c>
      <c r="CM21">
        <v>9.5746039999999796E-2</v>
      </c>
      <c r="CN21">
        <v>95.746039999999795</v>
      </c>
      <c r="CO21">
        <v>0</v>
      </c>
    </row>
    <row r="22" spans="1:93">
      <c r="A22" s="2">
        <v>54520</v>
      </c>
      <c r="B22" s="2" t="s">
        <v>34</v>
      </c>
      <c r="C22" s="2" t="s">
        <v>35</v>
      </c>
      <c r="D22" s="2">
        <v>78486</v>
      </c>
      <c r="E22" s="2">
        <v>24.484574080000002</v>
      </c>
      <c r="F22" s="2">
        <v>24.490314959999999</v>
      </c>
      <c r="G22" s="2">
        <v>5.7408800000000003E-3</v>
      </c>
      <c r="H22" s="2">
        <v>5.7408799999999998</v>
      </c>
      <c r="I22">
        <v>0</v>
      </c>
      <c r="M22">
        <v>54920</v>
      </c>
      <c r="N22" t="s">
        <v>34</v>
      </c>
      <c r="O22" t="s">
        <v>35</v>
      </c>
      <c r="P22">
        <v>78486</v>
      </c>
      <c r="Q22">
        <v>11.156269073000001</v>
      </c>
      <c r="R22">
        <v>11.161942005</v>
      </c>
      <c r="S22">
        <v>5.6729319999995198E-3</v>
      </c>
      <c r="T22">
        <v>5.6729319999995198</v>
      </c>
      <c r="U22">
        <v>0</v>
      </c>
      <c r="Y22">
        <v>44523</v>
      </c>
      <c r="Z22" t="s">
        <v>34</v>
      </c>
      <c r="AA22" t="s">
        <v>35</v>
      </c>
      <c r="AB22">
        <v>2236816</v>
      </c>
      <c r="AC22">
        <v>4.201045036</v>
      </c>
      <c r="AD22">
        <v>4.2547600269999997</v>
      </c>
      <c r="AE22">
        <v>5.3714990999999601E-2</v>
      </c>
      <c r="AF22">
        <v>53.7149909999996</v>
      </c>
      <c r="AG22">
        <v>0</v>
      </c>
      <c r="AK22">
        <v>37508</v>
      </c>
      <c r="AL22" t="s">
        <v>34</v>
      </c>
      <c r="AM22" t="s">
        <v>35</v>
      </c>
      <c r="AN22">
        <v>2229028</v>
      </c>
      <c r="AO22">
        <v>2.2057230470000002</v>
      </c>
      <c r="AP22">
        <v>2.249382019</v>
      </c>
      <c r="AQ22">
        <v>4.3658971999999699E-2</v>
      </c>
      <c r="AR22">
        <v>43.6589719999997</v>
      </c>
      <c r="AS22">
        <v>0</v>
      </c>
      <c r="AW22">
        <v>52520</v>
      </c>
      <c r="AX22" t="s">
        <v>34</v>
      </c>
      <c r="AY22" t="s">
        <v>35</v>
      </c>
      <c r="AZ22">
        <v>2211670</v>
      </c>
      <c r="BA22">
        <v>6.2356309889999997</v>
      </c>
      <c r="BB22">
        <v>6.3304381369999998</v>
      </c>
      <c r="BC22">
        <v>9.4807148000000105E-2</v>
      </c>
      <c r="BD22">
        <v>94.807148000000097</v>
      </c>
      <c r="BE22">
        <v>0</v>
      </c>
      <c r="BI22">
        <v>38308</v>
      </c>
      <c r="BJ22" t="s">
        <v>34</v>
      </c>
      <c r="BK22" t="s">
        <v>35</v>
      </c>
      <c r="BL22">
        <v>2218336</v>
      </c>
      <c r="BM22">
        <v>2.3810958860000002</v>
      </c>
      <c r="BN22">
        <v>2.49661088</v>
      </c>
      <c r="BO22">
        <v>0.115514993999999</v>
      </c>
      <c r="BP22">
        <v>115.51499399999901</v>
      </c>
      <c r="BQ22">
        <v>0</v>
      </c>
      <c r="BU22">
        <v>53320</v>
      </c>
      <c r="BV22" t="s">
        <v>34</v>
      </c>
      <c r="BW22" t="s">
        <v>35</v>
      </c>
      <c r="BX22">
        <v>2217874</v>
      </c>
      <c r="BY22">
        <v>1.802224874</v>
      </c>
      <c r="BZ22">
        <v>1.8842859270000001</v>
      </c>
      <c r="CA22">
        <v>8.2061053000000106E-2</v>
      </c>
      <c r="CB22">
        <v>82.061053000000101</v>
      </c>
      <c r="CC22">
        <v>0</v>
      </c>
      <c r="CG22">
        <v>39108</v>
      </c>
      <c r="CH22" t="s">
        <v>34</v>
      </c>
      <c r="CI22" t="s">
        <v>35</v>
      </c>
      <c r="CJ22">
        <v>2210284</v>
      </c>
      <c r="CK22">
        <v>8.0950920580000005</v>
      </c>
      <c r="CL22">
        <v>8.2251210209999996</v>
      </c>
      <c r="CM22">
        <v>0.130028962999999</v>
      </c>
      <c r="CN22">
        <v>130.02896299999901</v>
      </c>
      <c r="CO22">
        <v>0</v>
      </c>
    </row>
    <row r="23" spans="1:93">
      <c r="A23" s="2">
        <v>49324</v>
      </c>
      <c r="B23" s="2" t="s">
        <v>34</v>
      </c>
      <c r="C23" s="2" t="s">
        <v>35</v>
      </c>
      <c r="D23" s="2">
        <v>78486</v>
      </c>
      <c r="E23" s="2">
        <v>25.484533070000001</v>
      </c>
      <c r="F23" s="2">
        <v>25.490361929999999</v>
      </c>
      <c r="G23" s="2">
        <v>5.8288569999999998E-3</v>
      </c>
      <c r="H23" s="2">
        <v>5.8288570000000002</v>
      </c>
      <c r="I23">
        <v>0</v>
      </c>
      <c r="M23">
        <v>49724</v>
      </c>
      <c r="N23" t="s">
        <v>34</v>
      </c>
      <c r="O23" t="s">
        <v>35</v>
      </c>
      <c r="P23">
        <v>78486</v>
      </c>
      <c r="Q23">
        <v>11.656055927000001</v>
      </c>
      <c r="R23">
        <v>11.661654949000001</v>
      </c>
      <c r="S23">
        <v>5.5990220000001704E-3</v>
      </c>
      <c r="T23">
        <v>5.5990220000001703</v>
      </c>
      <c r="U23">
        <v>0</v>
      </c>
      <c r="Y23">
        <v>44316</v>
      </c>
      <c r="Z23" t="s">
        <v>34</v>
      </c>
      <c r="AA23" t="s">
        <v>35</v>
      </c>
      <c r="AB23">
        <v>2234968</v>
      </c>
      <c r="AC23">
        <v>4.4008910659999998</v>
      </c>
      <c r="AD23">
        <v>4.448217154</v>
      </c>
      <c r="AE23">
        <v>4.7326088000000099E-2</v>
      </c>
      <c r="AF23">
        <v>47.326088000000098</v>
      </c>
      <c r="AG23">
        <v>0</v>
      </c>
      <c r="AK23">
        <v>44923</v>
      </c>
      <c r="AL23" t="s">
        <v>34</v>
      </c>
      <c r="AM23" t="s">
        <v>35</v>
      </c>
      <c r="AN23">
        <v>2232790</v>
      </c>
      <c r="AO23">
        <v>2.3057541850000001</v>
      </c>
      <c r="AP23">
        <v>2.3563570980000001</v>
      </c>
      <c r="AQ23">
        <v>5.0602912999999999E-2</v>
      </c>
      <c r="AR23">
        <v>50.602913000000001</v>
      </c>
      <c r="AS23">
        <v>0</v>
      </c>
      <c r="AW23">
        <v>47324</v>
      </c>
      <c r="AX23" t="s">
        <v>34</v>
      </c>
      <c r="AY23" t="s">
        <v>35</v>
      </c>
      <c r="AZ23">
        <v>2216422</v>
      </c>
      <c r="BA23">
        <v>6.3276929859999997</v>
      </c>
      <c r="BB23">
        <v>6.435105085</v>
      </c>
      <c r="BC23">
        <v>0.107412099</v>
      </c>
      <c r="BD23">
        <v>107.412099</v>
      </c>
      <c r="BE23">
        <v>0</v>
      </c>
      <c r="BI23">
        <v>45723</v>
      </c>
      <c r="BJ23" t="s">
        <v>34</v>
      </c>
      <c r="BK23" t="s">
        <v>35</v>
      </c>
      <c r="BL23">
        <v>2217082</v>
      </c>
      <c r="BM23">
        <v>2.494157076</v>
      </c>
      <c r="BN23">
        <v>2.6431560520000001</v>
      </c>
      <c r="BO23">
        <v>0.14899897600000001</v>
      </c>
      <c r="BP23">
        <v>148.998976</v>
      </c>
      <c r="BQ23">
        <v>0</v>
      </c>
      <c r="BU23">
        <v>48124</v>
      </c>
      <c r="BV23" t="s">
        <v>34</v>
      </c>
      <c r="BW23" t="s">
        <v>35</v>
      </c>
      <c r="BX23">
        <v>2211010</v>
      </c>
      <c r="BY23">
        <v>1.882161856</v>
      </c>
      <c r="BZ23">
        <v>1.977757931</v>
      </c>
      <c r="CA23">
        <v>9.5596075000000003E-2</v>
      </c>
      <c r="CB23">
        <v>95.596074999999999</v>
      </c>
      <c r="CC23">
        <v>0</v>
      </c>
      <c r="CG23">
        <v>46523</v>
      </c>
      <c r="CH23" t="s">
        <v>34</v>
      </c>
      <c r="CI23" t="s">
        <v>35</v>
      </c>
      <c r="CJ23">
        <v>2210680</v>
      </c>
      <c r="CK23">
        <v>8.2212989329999999</v>
      </c>
      <c r="CL23">
        <v>8.3314061160000001</v>
      </c>
      <c r="CM23">
        <v>0.110107183</v>
      </c>
      <c r="CN23">
        <v>110.10718300000001</v>
      </c>
      <c r="CO23">
        <v>0</v>
      </c>
    </row>
    <row r="24" spans="1:93">
      <c r="A24" s="2">
        <v>39908</v>
      </c>
      <c r="B24" s="2" t="s">
        <v>34</v>
      </c>
      <c r="C24" s="2" t="s">
        <v>35</v>
      </c>
      <c r="D24" s="2">
        <v>78486</v>
      </c>
      <c r="E24" s="2">
        <v>26.484464880000001</v>
      </c>
      <c r="F24" s="2">
        <v>26.490068910000002</v>
      </c>
      <c r="G24" s="2">
        <v>5.604029E-3</v>
      </c>
      <c r="H24" s="2">
        <v>5.6040289999999997</v>
      </c>
      <c r="I24">
        <v>0</v>
      </c>
      <c r="M24">
        <v>40308</v>
      </c>
      <c r="N24" t="s">
        <v>34</v>
      </c>
      <c r="O24" t="s">
        <v>35</v>
      </c>
      <c r="P24">
        <v>78486</v>
      </c>
      <c r="Q24">
        <v>12.156306982</v>
      </c>
      <c r="R24">
        <v>12.161771058999999</v>
      </c>
      <c r="S24">
        <v>5.4640769999991703E-3</v>
      </c>
      <c r="T24">
        <v>5.4640769999991701</v>
      </c>
      <c r="U24">
        <v>0</v>
      </c>
      <c r="Y24">
        <v>56649</v>
      </c>
      <c r="Z24" t="s">
        <v>34</v>
      </c>
      <c r="AA24" t="s">
        <v>35</v>
      </c>
      <c r="AB24">
        <v>2231404</v>
      </c>
      <c r="AC24">
        <v>4.6009600160000002</v>
      </c>
      <c r="AD24">
        <v>4.6528680319999998</v>
      </c>
      <c r="AE24">
        <v>5.1908015999999599E-2</v>
      </c>
      <c r="AF24">
        <v>51.908015999999598</v>
      </c>
      <c r="AG24">
        <v>0</v>
      </c>
      <c r="AK24">
        <v>44716</v>
      </c>
      <c r="AL24" t="s">
        <v>34</v>
      </c>
      <c r="AM24" t="s">
        <v>35</v>
      </c>
      <c r="AN24">
        <v>2237806</v>
      </c>
      <c r="AO24">
        <v>2.4056601519999998</v>
      </c>
      <c r="AP24">
        <v>2.4555501940000002</v>
      </c>
      <c r="AQ24">
        <v>4.9890042000000301E-2</v>
      </c>
      <c r="AR24">
        <v>49.8900420000003</v>
      </c>
      <c r="AS24">
        <v>0</v>
      </c>
      <c r="AW24">
        <v>37908</v>
      </c>
      <c r="AX24" t="s">
        <v>34</v>
      </c>
      <c r="AY24" t="s">
        <v>35</v>
      </c>
      <c r="AZ24">
        <v>2220580</v>
      </c>
      <c r="BA24">
        <v>6.4309439660000001</v>
      </c>
      <c r="BB24">
        <v>6.5483479500000001</v>
      </c>
      <c r="BC24">
        <v>0.117403984</v>
      </c>
      <c r="BD24">
        <v>117.40398399999999</v>
      </c>
      <c r="BE24">
        <v>0</v>
      </c>
      <c r="BI24">
        <v>45516</v>
      </c>
      <c r="BJ24" t="s">
        <v>34</v>
      </c>
      <c r="BK24" t="s">
        <v>35</v>
      </c>
      <c r="BL24">
        <v>2211208</v>
      </c>
      <c r="BM24">
        <v>2.6221740250000001</v>
      </c>
      <c r="BN24">
        <v>2.7492809299999998</v>
      </c>
      <c r="BO24">
        <v>0.12710690499999899</v>
      </c>
      <c r="BP24">
        <v>127.106904999999</v>
      </c>
      <c r="BQ24">
        <v>0</v>
      </c>
      <c r="BU24">
        <v>38708</v>
      </c>
      <c r="BV24" t="s">
        <v>34</v>
      </c>
      <c r="BW24" t="s">
        <v>35</v>
      </c>
      <c r="BX24">
        <v>2211076</v>
      </c>
      <c r="BY24">
        <v>1.9761030669999999</v>
      </c>
      <c r="BZ24">
        <v>2.0823378560000001</v>
      </c>
      <c r="CA24">
        <v>0.106234789</v>
      </c>
      <c r="CB24">
        <v>106.23478900000001</v>
      </c>
      <c r="CC24">
        <v>0</v>
      </c>
      <c r="CG24">
        <v>58649</v>
      </c>
      <c r="CH24" t="s">
        <v>34</v>
      </c>
      <c r="CI24" t="s">
        <v>35</v>
      </c>
      <c r="CJ24">
        <v>2209888</v>
      </c>
      <c r="CK24">
        <v>8.4305639269999997</v>
      </c>
      <c r="CL24">
        <v>8.5441091060000005</v>
      </c>
      <c r="CM24">
        <v>0.113545179</v>
      </c>
      <c r="CN24">
        <v>113.545179</v>
      </c>
      <c r="CO24">
        <v>0</v>
      </c>
    </row>
    <row r="25" spans="1:93">
      <c r="A25" s="2">
        <v>47323</v>
      </c>
      <c r="B25" s="2" t="s">
        <v>34</v>
      </c>
      <c r="C25" s="2" t="s">
        <v>35</v>
      </c>
      <c r="D25" s="2">
        <v>78486</v>
      </c>
      <c r="E25" s="2">
        <v>27.48468089</v>
      </c>
      <c r="F25" s="2">
        <v>27.490263939999998</v>
      </c>
      <c r="G25" s="2">
        <v>5.5830480000000002E-3</v>
      </c>
      <c r="H25" s="2">
        <v>5.5830479999999998</v>
      </c>
      <c r="I25">
        <v>0</v>
      </c>
      <c r="M25">
        <v>47723</v>
      </c>
      <c r="N25" t="s">
        <v>34</v>
      </c>
      <c r="O25" t="s">
        <v>35</v>
      </c>
      <c r="P25">
        <v>78486</v>
      </c>
      <c r="Q25">
        <v>12.656091928</v>
      </c>
      <c r="R25">
        <v>12.661771058999999</v>
      </c>
      <c r="S25">
        <v>5.6791309999990602E-3</v>
      </c>
      <c r="T25">
        <v>5.6791309999990602</v>
      </c>
      <c r="U25">
        <v>0</v>
      </c>
      <c r="Y25">
        <v>44255</v>
      </c>
      <c r="Z25" t="s">
        <v>34</v>
      </c>
      <c r="AA25" t="s">
        <v>35</v>
      </c>
      <c r="AB25">
        <v>2233648</v>
      </c>
      <c r="AC25">
        <v>4.8011050219999998</v>
      </c>
      <c r="AD25">
        <v>4.8540711400000003</v>
      </c>
      <c r="AE25">
        <v>5.2966118000000499E-2</v>
      </c>
      <c r="AF25">
        <v>52.966118000000499</v>
      </c>
      <c r="AG25">
        <v>0</v>
      </c>
      <c r="AK25">
        <v>57049</v>
      </c>
      <c r="AL25" t="s">
        <v>34</v>
      </c>
      <c r="AM25" t="s">
        <v>35</v>
      </c>
      <c r="AN25">
        <v>2231470</v>
      </c>
      <c r="AO25">
        <v>2.505856037</v>
      </c>
      <c r="AP25">
        <v>2.560683966</v>
      </c>
      <c r="AQ25">
        <v>5.4827928999999997E-2</v>
      </c>
      <c r="AR25">
        <v>54.827928999999997</v>
      </c>
      <c r="AS25">
        <v>0</v>
      </c>
      <c r="AW25">
        <v>45323</v>
      </c>
      <c r="AX25" t="s">
        <v>34</v>
      </c>
      <c r="AY25" t="s">
        <v>35</v>
      </c>
      <c r="AZ25">
        <v>2207710</v>
      </c>
      <c r="BA25">
        <v>6.5400941369999996</v>
      </c>
      <c r="BB25">
        <v>6.6802270410000002</v>
      </c>
      <c r="BC25">
        <v>0.140132904</v>
      </c>
      <c r="BD25">
        <v>140.132904</v>
      </c>
      <c r="BE25">
        <v>0</v>
      </c>
      <c r="BI25">
        <v>57849</v>
      </c>
      <c r="BJ25" t="s">
        <v>34</v>
      </c>
      <c r="BK25" t="s">
        <v>35</v>
      </c>
      <c r="BL25">
        <v>2207182</v>
      </c>
      <c r="BM25">
        <v>2.7473289969999999</v>
      </c>
      <c r="BN25">
        <v>2.8626430030000001</v>
      </c>
      <c r="BO25">
        <v>0.115314006</v>
      </c>
      <c r="BP25">
        <v>115.31400600000001</v>
      </c>
      <c r="BQ25">
        <v>0</v>
      </c>
      <c r="BU25">
        <v>46123</v>
      </c>
      <c r="BV25" t="s">
        <v>34</v>
      </c>
      <c r="BW25" t="s">
        <v>35</v>
      </c>
      <c r="BX25">
        <v>2205730</v>
      </c>
      <c r="BY25">
        <v>2.080216885</v>
      </c>
      <c r="BZ25">
        <v>2.2099740510000001</v>
      </c>
      <c r="CA25">
        <v>0.12975716600000001</v>
      </c>
      <c r="CB25">
        <v>129.75716600000001</v>
      </c>
      <c r="CC25">
        <v>0</v>
      </c>
      <c r="CG25">
        <v>46255</v>
      </c>
      <c r="CH25" t="s">
        <v>34</v>
      </c>
      <c r="CI25" t="s">
        <v>35</v>
      </c>
      <c r="CJ25">
        <v>2207710</v>
      </c>
      <c r="CK25">
        <v>8.5403659340000004</v>
      </c>
      <c r="CL25">
        <v>8.6644120220000005</v>
      </c>
      <c r="CM25">
        <v>0.124046088</v>
      </c>
      <c r="CN25">
        <v>124.046088</v>
      </c>
      <c r="CO25">
        <v>0</v>
      </c>
    </row>
    <row r="26" spans="1:93">
      <c r="A26" s="2">
        <v>47116</v>
      </c>
      <c r="B26" s="2" t="s">
        <v>34</v>
      </c>
      <c r="C26" s="2" t="s">
        <v>35</v>
      </c>
      <c r="D26" s="2">
        <v>78486</v>
      </c>
      <c r="E26" s="2">
        <v>28.48455787</v>
      </c>
      <c r="F26" s="2">
        <v>28.490134000000001</v>
      </c>
      <c r="G26" s="2">
        <v>5.576134E-3</v>
      </c>
      <c r="H26" s="2">
        <v>5.5761339999999997</v>
      </c>
      <c r="M26">
        <v>47516</v>
      </c>
      <c r="N26" t="s">
        <v>34</v>
      </c>
      <c r="O26" t="s">
        <v>35</v>
      </c>
      <c r="P26">
        <v>78486</v>
      </c>
      <c r="Q26">
        <v>13.156105042</v>
      </c>
      <c r="R26">
        <v>13.161828995</v>
      </c>
      <c r="S26">
        <v>5.7239530000003898E-3</v>
      </c>
      <c r="T26">
        <v>5.7239530000003898</v>
      </c>
    </row>
    <row r="27" spans="1:93">
      <c r="A27" s="2">
        <v>59449</v>
      </c>
      <c r="B27" s="2" t="s">
        <v>34</v>
      </c>
      <c r="C27" s="2" t="s">
        <v>35</v>
      </c>
      <c r="D27" s="2">
        <v>78486</v>
      </c>
      <c r="E27" s="2">
        <v>29.48477888</v>
      </c>
      <c r="F27" s="2">
        <v>29.490437979999999</v>
      </c>
      <c r="G27" s="2">
        <v>5.6591030000000004E-3</v>
      </c>
      <c r="H27" s="2">
        <v>5.659103</v>
      </c>
      <c r="M27">
        <v>59849</v>
      </c>
      <c r="N27" t="s">
        <v>34</v>
      </c>
      <c r="O27" t="s">
        <v>35</v>
      </c>
      <c r="P27">
        <v>78486</v>
      </c>
      <c r="Q27">
        <v>13.656116009</v>
      </c>
      <c r="R27">
        <v>13.661708117</v>
      </c>
      <c r="S27">
        <v>5.5921080000000904E-3</v>
      </c>
      <c r="T27">
        <v>5.5921080000000902</v>
      </c>
    </row>
    <row r="28" spans="1:93">
      <c r="A28" s="2">
        <v>47055</v>
      </c>
      <c r="B28" s="2" t="s">
        <v>34</v>
      </c>
      <c r="C28" s="2" t="s">
        <v>35</v>
      </c>
      <c r="D28" s="2">
        <v>78486</v>
      </c>
      <c r="E28" s="2">
        <v>30.484654899999999</v>
      </c>
      <c r="F28" s="2">
        <v>30.49044395</v>
      </c>
      <c r="G28" s="2">
        <v>5.7890420000000003E-3</v>
      </c>
      <c r="H28" s="2">
        <v>5.7890420000000002</v>
      </c>
      <c r="M28">
        <v>47455</v>
      </c>
      <c r="N28" t="s">
        <v>34</v>
      </c>
      <c r="O28" t="s">
        <v>35</v>
      </c>
      <c r="P28">
        <v>78552</v>
      </c>
      <c r="Q28">
        <v>14.156275988000001</v>
      </c>
      <c r="R28">
        <v>14.162096976999999</v>
      </c>
      <c r="S28">
        <v>5.82098899999827E-3</v>
      </c>
      <c r="T28">
        <v>5.8209889999982698</v>
      </c>
    </row>
    <row r="29" spans="1:93">
      <c r="A29" s="2">
        <v>46369</v>
      </c>
      <c r="B29" s="2" t="s">
        <v>34</v>
      </c>
      <c r="C29" s="2" t="s">
        <v>35</v>
      </c>
      <c r="D29" s="2">
        <v>78486</v>
      </c>
      <c r="E29" s="2">
        <v>31.48470902</v>
      </c>
      <c r="F29" s="2">
        <v>31.490452049999998</v>
      </c>
      <c r="G29" s="2">
        <v>5.7430270000000004E-3</v>
      </c>
      <c r="H29" s="2">
        <v>5.7430269999999997</v>
      </c>
      <c r="M29">
        <v>46769</v>
      </c>
      <c r="N29" t="s">
        <v>34</v>
      </c>
      <c r="O29" t="s">
        <v>35</v>
      </c>
      <c r="P29">
        <v>78486</v>
      </c>
      <c r="Q29">
        <v>14.65613389</v>
      </c>
      <c r="R29">
        <v>14.661752938999999</v>
      </c>
      <c r="S29">
        <v>5.61904899999987E-3</v>
      </c>
      <c r="T29">
        <v>5.6190489999998698</v>
      </c>
    </row>
    <row r="30" spans="1:93">
      <c r="A30" s="2">
        <v>44240</v>
      </c>
      <c r="B30" s="2" t="s">
        <v>34</v>
      </c>
      <c r="C30" s="2" t="s">
        <v>35</v>
      </c>
      <c r="D30" s="2">
        <v>78486</v>
      </c>
      <c r="E30" s="2">
        <v>32.48474598</v>
      </c>
      <c r="F30" s="2">
        <v>32.490581040000002</v>
      </c>
      <c r="G30" s="2">
        <v>5.8350570000000003E-3</v>
      </c>
      <c r="H30" s="2">
        <v>5.8350569999999999</v>
      </c>
      <c r="M30">
        <v>44640</v>
      </c>
      <c r="N30" t="s">
        <v>34</v>
      </c>
      <c r="O30" t="s">
        <v>35</v>
      </c>
      <c r="P30">
        <v>78552</v>
      </c>
      <c r="Q30">
        <v>15.15633893</v>
      </c>
      <c r="R30">
        <v>15.162203074000001</v>
      </c>
      <c r="S30">
        <v>5.8641440000002298E-3</v>
      </c>
      <c r="T30">
        <v>5.8641440000002296</v>
      </c>
    </row>
    <row r="31" spans="1:93">
      <c r="A31" s="2">
        <v>44524</v>
      </c>
      <c r="B31" s="2" t="s">
        <v>34</v>
      </c>
      <c r="C31" s="2" t="s">
        <v>35</v>
      </c>
      <c r="D31" s="2">
        <v>78486</v>
      </c>
      <c r="E31" s="2">
        <v>33.484549999999999</v>
      </c>
      <c r="F31" s="2">
        <v>33.490148069999996</v>
      </c>
      <c r="G31" s="2">
        <v>5.5980680000000003E-3</v>
      </c>
      <c r="H31" s="2">
        <v>5.5980679999999996</v>
      </c>
      <c r="M31">
        <v>44924</v>
      </c>
      <c r="N31" t="s">
        <v>34</v>
      </c>
      <c r="O31" t="s">
        <v>35</v>
      </c>
      <c r="P31">
        <v>78486</v>
      </c>
      <c r="Q31">
        <v>15.656217098000001</v>
      </c>
      <c r="R31">
        <v>15.661849975999999</v>
      </c>
      <c r="S31">
        <v>5.6328779999983399E-3</v>
      </c>
      <c r="T31">
        <v>5.6328779999983398</v>
      </c>
    </row>
    <row r="32" spans="1:93">
      <c r="A32" s="2">
        <v>40519</v>
      </c>
      <c r="B32" s="2" t="s">
        <v>34</v>
      </c>
      <c r="C32" s="2" t="s">
        <v>35</v>
      </c>
      <c r="D32" s="2">
        <v>78486</v>
      </c>
      <c r="E32" s="2">
        <v>34.485034939999998</v>
      </c>
      <c r="F32" s="2">
        <v>34.490804910000001</v>
      </c>
      <c r="G32" s="2">
        <v>5.7699680000000003E-3</v>
      </c>
      <c r="H32" s="2">
        <v>5.7699680000000004</v>
      </c>
      <c r="M32">
        <v>40919</v>
      </c>
      <c r="N32" t="s">
        <v>34</v>
      </c>
      <c r="O32" t="s">
        <v>35</v>
      </c>
      <c r="P32">
        <v>78486</v>
      </c>
      <c r="Q32">
        <v>16.156184912000001</v>
      </c>
      <c r="R32">
        <v>16.161953925999999</v>
      </c>
      <c r="S32">
        <v>5.7690139999984E-3</v>
      </c>
      <c r="T32">
        <v>5.7690139999983998</v>
      </c>
    </row>
    <row r="33" spans="1:20">
      <c r="A33" s="2">
        <v>56935</v>
      </c>
      <c r="B33" s="2" t="s">
        <v>34</v>
      </c>
      <c r="C33" s="2" t="s">
        <v>35</v>
      </c>
      <c r="D33" s="2">
        <v>78486</v>
      </c>
      <c r="E33" s="2">
        <v>35.484874009999999</v>
      </c>
      <c r="F33" s="2">
        <v>35.490454909999997</v>
      </c>
      <c r="G33" s="2">
        <v>5.5809020000000004E-3</v>
      </c>
      <c r="H33" s="2">
        <v>5.580902</v>
      </c>
      <c r="M33">
        <v>57335</v>
      </c>
      <c r="N33" t="s">
        <v>34</v>
      </c>
      <c r="O33" t="s">
        <v>35</v>
      </c>
      <c r="P33">
        <v>78486</v>
      </c>
      <c r="Q33">
        <v>16.656194925000001</v>
      </c>
      <c r="R33">
        <v>16.661809921</v>
      </c>
      <c r="S33">
        <v>5.6149959999984801E-3</v>
      </c>
      <c r="T33">
        <v>5.61499599999848</v>
      </c>
    </row>
    <row r="34" spans="1:20">
      <c r="A34" s="2">
        <v>52812</v>
      </c>
      <c r="B34" s="2" t="s">
        <v>34</v>
      </c>
      <c r="C34" s="2" t="s">
        <v>35</v>
      </c>
      <c r="D34" s="2">
        <v>78486</v>
      </c>
      <c r="E34" s="2">
        <v>36.484915020000003</v>
      </c>
      <c r="F34" s="2">
        <v>36.490686889999999</v>
      </c>
      <c r="G34" s="2">
        <v>5.7718750000000001E-3</v>
      </c>
      <c r="H34" s="2">
        <v>5.7718749999999996</v>
      </c>
      <c r="M34">
        <v>53212</v>
      </c>
      <c r="N34" t="s">
        <v>34</v>
      </c>
      <c r="O34" t="s">
        <v>35</v>
      </c>
      <c r="P34">
        <v>78486</v>
      </c>
      <c r="Q34">
        <v>17.156387090999999</v>
      </c>
      <c r="R34">
        <v>17.164190053999999</v>
      </c>
      <c r="S34">
        <v>7.8029629999995997E-3</v>
      </c>
      <c r="T34">
        <v>7.8029629999996004</v>
      </c>
    </row>
    <row r="35" spans="1:20">
      <c r="A35" s="2">
        <v>58711</v>
      </c>
      <c r="B35" s="2" t="s">
        <v>34</v>
      </c>
      <c r="C35" s="2" t="s">
        <v>35</v>
      </c>
      <c r="D35" s="2">
        <v>78486</v>
      </c>
      <c r="E35" s="2">
        <v>37.484966040000003</v>
      </c>
      <c r="F35" s="2">
        <v>37.490586039999997</v>
      </c>
      <c r="G35" s="2">
        <v>5.6200019999999998E-3</v>
      </c>
      <c r="H35" s="2">
        <v>5.6200020000000004</v>
      </c>
      <c r="M35">
        <v>59111</v>
      </c>
      <c r="N35" t="s">
        <v>34</v>
      </c>
      <c r="O35" t="s">
        <v>35</v>
      </c>
      <c r="P35">
        <v>78486</v>
      </c>
      <c r="Q35">
        <v>17.656217097999999</v>
      </c>
      <c r="R35">
        <v>17.661681890000001</v>
      </c>
      <c r="S35">
        <v>5.4647920000014897E-3</v>
      </c>
      <c r="T35">
        <v>5.4647920000014896</v>
      </c>
    </row>
    <row r="36" spans="1:20">
      <c r="A36" s="2">
        <v>56255</v>
      </c>
      <c r="B36" s="2" t="s">
        <v>34</v>
      </c>
      <c r="C36" s="2" t="s">
        <v>35</v>
      </c>
      <c r="D36" s="2">
        <v>78486</v>
      </c>
      <c r="E36" s="2">
        <v>38.485005860000001</v>
      </c>
      <c r="F36" s="2">
        <v>38.490725040000001</v>
      </c>
      <c r="G36" s="2">
        <v>5.7191840000000004E-3</v>
      </c>
      <c r="H36" s="2">
        <v>5.7191840000000003</v>
      </c>
      <c r="M36">
        <v>56655</v>
      </c>
      <c r="N36" t="s">
        <v>34</v>
      </c>
      <c r="O36" t="s">
        <v>35</v>
      </c>
      <c r="P36">
        <v>78486</v>
      </c>
      <c r="Q36">
        <v>18.156126975999999</v>
      </c>
      <c r="R36">
        <v>18.161864995999998</v>
      </c>
      <c r="S36">
        <v>5.7380199999990103E-3</v>
      </c>
      <c r="T36">
        <v>5.7380199999990102</v>
      </c>
    </row>
    <row r="37" spans="1:20">
      <c r="A37" s="2">
        <v>36410</v>
      </c>
      <c r="B37" s="2" t="s">
        <v>34</v>
      </c>
      <c r="C37" s="2" t="s">
        <v>35</v>
      </c>
      <c r="D37" s="2">
        <v>78486</v>
      </c>
      <c r="E37" s="2">
        <v>39.485072850000002</v>
      </c>
      <c r="F37" s="2">
        <v>39.490627050000001</v>
      </c>
      <c r="G37" s="2">
        <v>5.5541990000000001E-3</v>
      </c>
      <c r="H37" s="2">
        <v>5.5541989999999997</v>
      </c>
      <c r="M37">
        <v>36810</v>
      </c>
      <c r="N37" t="s">
        <v>34</v>
      </c>
      <c r="O37" t="s">
        <v>35</v>
      </c>
      <c r="P37">
        <v>78486</v>
      </c>
      <c r="Q37">
        <v>18.656232118999998</v>
      </c>
      <c r="R37">
        <v>18.661808014000002</v>
      </c>
      <c r="S37">
        <v>5.5758949999997701E-3</v>
      </c>
      <c r="T37">
        <v>5.57589499999977</v>
      </c>
    </row>
    <row r="38" spans="1:20">
      <c r="A38" s="2">
        <v>43412</v>
      </c>
      <c r="B38" s="2" t="s">
        <v>34</v>
      </c>
      <c r="C38" s="2" t="s">
        <v>35</v>
      </c>
      <c r="D38" s="2">
        <v>78552</v>
      </c>
      <c r="E38" s="2">
        <v>40.485288859999997</v>
      </c>
      <c r="F38" s="2">
        <v>40.491086959999997</v>
      </c>
      <c r="G38" s="2">
        <v>5.7981020000000003E-3</v>
      </c>
      <c r="H38" s="2">
        <v>5.7981020000000001</v>
      </c>
      <c r="M38">
        <v>43812</v>
      </c>
      <c r="N38" t="s">
        <v>34</v>
      </c>
      <c r="O38" t="s">
        <v>35</v>
      </c>
      <c r="P38">
        <v>78486</v>
      </c>
      <c r="Q38">
        <v>19.156294107000001</v>
      </c>
      <c r="R38">
        <v>19.163806914999999</v>
      </c>
      <c r="S38">
        <v>7.5128079999977598E-3</v>
      </c>
      <c r="T38">
        <v>7.5128079999977597</v>
      </c>
    </row>
    <row r="39" spans="1:20">
      <c r="A39" s="2">
        <v>38880</v>
      </c>
      <c r="B39" s="2" t="s">
        <v>34</v>
      </c>
      <c r="C39" s="2" t="s">
        <v>35</v>
      </c>
      <c r="D39" s="2">
        <v>78552</v>
      </c>
      <c r="E39" s="2">
        <v>41.485288859999997</v>
      </c>
      <c r="F39" s="2">
        <v>41.491309880000003</v>
      </c>
      <c r="G39" s="2">
        <v>6.0210230000000003E-3</v>
      </c>
      <c r="H39" s="2">
        <v>6.0210229999999996</v>
      </c>
      <c r="M39">
        <v>39280</v>
      </c>
      <c r="N39" t="s">
        <v>34</v>
      </c>
      <c r="O39" t="s">
        <v>35</v>
      </c>
      <c r="P39">
        <v>78486</v>
      </c>
      <c r="Q39">
        <v>19.656426907</v>
      </c>
      <c r="R39">
        <v>19.664031029</v>
      </c>
      <c r="S39">
        <v>7.6041220000000404E-3</v>
      </c>
      <c r="T39">
        <v>7.6041220000000402</v>
      </c>
    </row>
    <row r="40" spans="1:20">
      <c r="A40" s="2">
        <v>50776</v>
      </c>
      <c r="B40" s="2" t="s">
        <v>34</v>
      </c>
      <c r="C40" s="2" t="s">
        <v>35</v>
      </c>
      <c r="D40" s="2">
        <v>78486</v>
      </c>
      <c r="E40" s="2">
        <v>42.485295059999999</v>
      </c>
      <c r="F40" s="2">
        <v>42.490993979999999</v>
      </c>
      <c r="G40" s="2">
        <v>5.6989199999999997E-3</v>
      </c>
      <c r="H40" s="2">
        <v>5.6989200000000002</v>
      </c>
      <c r="M40">
        <v>51176</v>
      </c>
      <c r="N40" t="s">
        <v>34</v>
      </c>
      <c r="O40" t="s">
        <v>35</v>
      </c>
      <c r="P40">
        <v>78552</v>
      </c>
      <c r="Q40">
        <v>20.156260014000001</v>
      </c>
      <c r="R40">
        <v>20.162038087999999</v>
      </c>
      <c r="S40">
        <v>5.7780739999984104E-3</v>
      </c>
      <c r="T40">
        <v>5.7780739999984103</v>
      </c>
    </row>
    <row r="41" spans="1:20">
      <c r="A41" s="2">
        <v>35483</v>
      </c>
      <c r="B41" s="2" t="s">
        <v>34</v>
      </c>
      <c r="C41" s="2" t="s">
        <v>35</v>
      </c>
      <c r="D41" s="2">
        <v>79346</v>
      </c>
      <c r="E41" s="2">
        <v>43.48529387</v>
      </c>
      <c r="F41" s="2">
        <v>43.695944070000003</v>
      </c>
      <c r="G41" s="2">
        <v>0.21065020600000001</v>
      </c>
      <c r="H41" s="2">
        <v>210.650206</v>
      </c>
      <c r="M41">
        <v>35883</v>
      </c>
      <c r="N41" t="s">
        <v>34</v>
      </c>
      <c r="O41" t="s">
        <v>35</v>
      </c>
      <c r="P41">
        <v>78552</v>
      </c>
      <c r="Q41">
        <v>20.656490088000002</v>
      </c>
      <c r="R41">
        <v>20.662419080999999</v>
      </c>
      <c r="S41">
        <v>5.9289929999977098E-3</v>
      </c>
      <c r="T41">
        <v>5.9289929999977096</v>
      </c>
    </row>
    <row r="42" spans="1:20">
      <c r="A42" s="2">
        <v>58624</v>
      </c>
      <c r="B42" s="2" t="s">
        <v>34</v>
      </c>
      <c r="C42" s="2" t="s">
        <v>35</v>
      </c>
      <c r="D42" s="2">
        <v>78486</v>
      </c>
      <c r="E42" s="2">
        <v>44.485126020000003</v>
      </c>
      <c r="F42" s="2">
        <v>44.490700959999998</v>
      </c>
      <c r="G42" s="2">
        <v>5.5749409999999999E-3</v>
      </c>
      <c r="H42" s="2">
        <v>5.5749409999999999</v>
      </c>
      <c r="M42">
        <v>59024</v>
      </c>
      <c r="N42" t="s">
        <v>34</v>
      </c>
      <c r="O42" t="s">
        <v>35</v>
      </c>
      <c r="P42">
        <v>79412</v>
      </c>
      <c r="Q42">
        <v>21.156285048000001</v>
      </c>
      <c r="R42">
        <v>21.172710896000002</v>
      </c>
      <c r="S42">
        <v>1.6425848000000701E-2</v>
      </c>
      <c r="T42">
        <v>16.425848000000698</v>
      </c>
    </row>
    <row r="43" spans="1:20">
      <c r="A43" s="2">
        <v>54966</v>
      </c>
      <c r="B43" s="2" t="s">
        <v>34</v>
      </c>
      <c r="C43" s="2" t="s">
        <v>35</v>
      </c>
      <c r="D43" s="2">
        <v>78552</v>
      </c>
      <c r="E43" s="2">
        <v>45.485271930000003</v>
      </c>
      <c r="F43" s="2">
        <v>45.491081950000002</v>
      </c>
      <c r="G43" s="2">
        <v>5.8100219999999998E-3</v>
      </c>
      <c r="H43" s="2">
        <v>5.810022</v>
      </c>
      <c r="M43">
        <v>55366</v>
      </c>
      <c r="N43" t="s">
        <v>34</v>
      </c>
      <c r="O43" t="s">
        <v>35</v>
      </c>
      <c r="P43">
        <v>78486</v>
      </c>
      <c r="Q43">
        <v>21.656333922999998</v>
      </c>
      <c r="R43">
        <v>21.662096024</v>
      </c>
      <c r="S43">
        <v>5.7621010000019597E-3</v>
      </c>
      <c r="T43">
        <v>5.7621010000019597</v>
      </c>
    </row>
    <row r="44" spans="1:20">
      <c r="A44" s="2">
        <v>52644</v>
      </c>
      <c r="B44" s="2" t="s">
        <v>34</v>
      </c>
      <c r="C44" s="2" t="s">
        <v>35</v>
      </c>
      <c r="D44" s="2">
        <v>78486</v>
      </c>
      <c r="E44" s="2">
        <v>46.485085009999999</v>
      </c>
      <c r="F44" s="2">
        <v>46.49067187</v>
      </c>
      <c r="G44" s="2">
        <v>5.5868619999999997E-3</v>
      </c>
      <c r="H44" s="2">
        <v>5.586862</v>
      </c>
      <c r="M44">
        <v>53044</v>
      </c>
      <c r="N44" t="s">
        <v>34</v>
      </c>
      <c r="O44" t="s">
        <v>35</v>
      </c>
      <c r="P44">
        <v>78486</v>
      </c>
      <c r="Q44">
        <v>22.156116009000002</v>
      </c>
      <c r="R44">
        <v>22.161505938000001</v>
      </c>
      <c r="S44">
        <v>5.3899289999996798E-3</v>
      </c>
      <c r="T44">
        <v>5.3899289999996798</v>
      </c>
    </row>
    <row r="45" spans="1:20">
      <c r="A45" s="2">
        <v>44482</v>
      </c>
      <c r="B45" s="2" t="s">
        <v>34</v>
      </c>
      <c r="C45" s="2" t="s">
        <v>35</v>
      </c>
      <c r="D45" s="2">
        <v>78486</v>
      </c>
      <c r="E45" s="2">
        <v>47.485090970000002</v>
      </c>
      <c r="F45" s="2">
        <v>47.490666869999998</v>
      </c>
      <c r="G45" s="2">
        <v>5.575895E-3</v>
      </c>
      <c r="H45" s="2">
        <v>5.575895</v>
      </c>
      <c r="M45">
        <v>44882</v>
      </c>
      <c r="N45" t="s">
        <v>34</v>
      </c>
      <c r="O45" t="s">
        <v>35</v>
      </c>
      <c r="P45">
        <v>78486</v>
      </c>
      <c r="Q45">
        <v>22.656348944000001</v>
      </c>
      <c r="R45">
        <v>22.661931992</v>
      </c>
      <c r="S45">
        <v>5.5830479999983097E-3</v>
      </c>
      <c r="T45">
        <v>5.5830479999983096</v>
      </c>
    </row>
    <row r="46" spans="1:20">
      <c r="A46" s="2">
        <v>54016</v>
      </c>
      <c r="B46" s="2" t="s">
        <v>34</v>
      </c>
      <c r="C46" s="2" t="s">
        <v>35</v>
      </c>
      <c r="D46" s="2">
        <v>78552</v>
      </c>
      <c r="E46" s="2">
        <v>48.485290999999997</v>
      </c>
      <c r="F46" s="2">
        <v>48.49120903</v>
      </c>
      <c r="G46" s="2">
        <v>5.9180259999999998E-3</v>
      </c>
      <c r="H46" s="2">
        <v>5.9180260000000002</v>
      </c>
      <c r="M46">
        <v>54416</v>
      </c>
      <c r="N46" t="s">
        <v>34</v>
      </c>
      <c r="O46" t="s">
        <v>35</v>
      </c>
      <c r="P46">
        <v>78552</v>
      </c>
      <c r="Q46">
        <v>23.156263113000001</v>
      </c>
      <c r="R46">
        <v>23.162076949999999</v>
      </c>
      <c r="S46">
        <v>5.8138369999980403E-3</v>
      </c>
      <c r="T46">
        <v>5.8138369999980402</v>
      </c>
    </row>
    <row r="47" spans="1:20">
      <c r="A47" s="2">
        <v>54537</v>
      </c>
      <c r="B47" s="2" t="s">
        <v>34</v>
      </c>
      <c r="C47" s="2" t="s">
        <v>35</v>
      </c>
      <c r="D47" s="2">
        <v>78552</v>
      </c>
      <c r="E47" s="2">
        <v>49.485203030000001</v>
      </c>
      <c r="F47" s="2">
        <v>49.491273880000001</v>
      </c>
      <c r="G47" s="2">
        <v>6.0708519999999998E-3</v>
      </c>
      <c r="H47" s="2">
        <v>6.0708520000000004</v>
      </c>
      <c r="M47">
        <v>54937</v>
      </c>
      <c r="N47" t="s">
        <v>34</v>
      </c>
      <c r="O47" t="s">
        <v>35</v>
      </c>
      <c r="P47">
        <v>78486</v>
      </c>
      <c r="Q47">
        <v>23.656394004999999</v>
      </c>
      <c r="R47">
        <v>23.662204980999999</v>
      </c>
      <c r="S47">
        <v>5.8109759999993502E-3</v>
      </c>
      <c r="T47">
        <v>5.81097599999935</v>
      </c>
    </row>
    <row r="48" spans="1:20">
      <c r="A48" s="2">
        <v>50003</v>
      </c>
      <c r="B48" s="2" t="s">
        <v>34</v>
      </c>
      <c r="C48" s="2" t="s">
        <v>35</v>
      </c>
      <c r="D48" s="2">
        <v>78486</v>
      </c>
      <c r="E48" s="2">
        <v>50.485085009999999</v>
      </c>
      <c r="F48" s="2">
        <v>50.490592960000001</v>
      </c>
      <c r="G48" s="2">
        <v>5.5079459999999997E-3</v>
      </c>
      <c r="H48" s="2">
        <v>5.5079459999999996</v>
      </c>
      <c r="M48">
        <v>50403</v>
      </c>
      <c r="N48" t="s">
        <v>34</v>
      </c>
      <c r="O48" t="s">
        <v>35</v>
      </c>
      <c r="P48">
        <v>78486</v>
      </c>
      <c r="Q48">
        <v>24.156101941999999</v>
      </c>
      <c r="R48">
        <v>24.161844015</v>
      </c>
      <c r="S48">
        <v>5.7420730000004002E-3</v>
      </c>
      <c r="T48">
        <v>5.7420730000004001</v>
      </c>
    </row>
    <row r="49" spans="1:20">
      <c r="A49" s="2">
        <v>37235</v>
      </c>
      <c r="B49" s="2" t="s">
        <v>34</v>
      </c>
      <c r="C49" s="2" t="s">
        <v>35</v>
      </c>
      <c r="D49" s="2">
        <v>78486</v>
      </c>
      <c r="E49" s="2">
        <v>51.485081909999998</v>
      </c>
      <c r="F49" s="2">
        <v>51.49068999</v>
      </c>
      <c r="G49" s="2">
        <v>5.6080820000000003E-3</v>
      </c>
      <c r="H49" s="2">
        <v>5.6080819999999996</v>
      </c>
      <c r="M49">
        <v>37635</v>
      </c>
      <c r="N49" t="s">
        <v>34</v>
      </c>
      <c r="O49" t="s">
        <v>35</v>
      </c>
      <c r="P49">
        <v>78486</v>
      </c>
      <c r="Q49">
        <v>24.656390904999999</v>
      </c>
      <c r="R49">
        <v>24.662063121999999</v>
      </c>
      <c r="S49">
        <v>5.6722170000007496E-3</v>
      </c>
      <c r="T49">
        <v>5.6722170000007504</v>
      </c>
    </row>
    <row r="50" spans="1:20">
      <c r="A50" s="2">
        <v>53697</v>
      </c>
      <c r="B50" s="2" t="s">
        <v>34</v>
      </c>
      <c r="C50" s="2" t="s">
        <v>35</v>
      </c>
      <c r="D50" s="2">
        <v>78552</v>
      </c>
      <c r="E50" s="2">
        <v>52.485266920000001</v>
      </c>
      <c r="F50" s="2">
        <v>52.49102998</v>
      </c>
      <c r="G50" s="2">
        <v>5.7630540000000001E-3</v>
      </c>
      <c r="H50" s="2">
        <v>5.7630540000000003</v>
      </c>
      <c r="M50">
        <v>54097</v>
      </c>
      <c r="N50" t="s">
        <v>34</v>
      </c>
      <c r="O50" t="s">
        <v>35</v>
      </c>
      <c r="P50">
        <v>78552</v>
      </c>
      <c r="Q50">
        <v>25.156244993000001</v>
      </c>
      <c r="R50">
        <v>25.162235022000001</v>
      </c>
      <c r="S50">
        <v>5.9900289999994501E-3</v>
      </c>
      <c r="T50">
        <v>5.99002899999945</v>
      </c>
    </row>
    <row r="51" spans="1:20">
      <c r="A51" s="2">
        <v>54821</v>
      </c>
      <c r="B51" s="2" t="s">
        <v>34</v>
      </c>
      <c r="C51" s="2" t="s">
        <v>35</v>
      </c>
      <c r="D51" s="2">
        <v>78486</v>
      </c>
      <c r="E51" s="2">
        <v>53.485056880000002</v>
      </c>
      <c r="F51" s="2">
        <v>53.490773920000002</v>
      </c>
      <c r="G51" s="2">
        <v>5.7170390000000001E-3</v>
      </c>
      <c r="H51" s="2">
        <v>5.7170389999999998</v>
      </c>
      <c r="M51">
        <v>55221</v>
      </c>
      <c r="N51" t="s">
        <v>34</v>
      </c>
      <c r="O51" t="s">
        <v>35</v>
      </c>
      <c r="P51">
        <v>78486</v>
      </c>
      <c r="Q51">
        <v>25.656517982</v>
      </c>
      <c r="R51">
        <v>25.662055016</v>
      </c>
      <c r="S51">
        <v>5.5370339999995999E-3</v>
      </c>
      <c r="T51">
        <v>5.5370339999995997</v>
      </c>
    </row>
    <row r="52" spans="1:20">
      <c r="A52" s="2">
        <v>45366</v>
      </c>
      <c r="B52" s="2" t="s">
        <v>34</v>
      </c>
      <c r="C52" s="2" t="s">
        <v>35</v>
      </c>
      <c r="D52" s="2">
        <v>78486</v>
      </c>
      <c r="E52" s="2">
        <v>54.485069039999999</v>
      </c>
      <c r="F52" s="2">
        <v>54.490665909999997</v>
      </c>
      <c r="G52" s="2">
        <v>5.5968770000000001E-3</v>
      </c>
      <c r="H52" s="2">
        <v>5.5968770000000001</v>
      </c>
      <c r="M52">
        <v>45766</v>
      </c>
      <c r="N52" t="s">
        <v>34</v>
      </c>
      <c r="O52" t="s">
        <v>35</v>
      </c>
      <c r="P52">
        <v>78552</v>
      </c>
      <c r="Q52">
        <v>26.156225920000001</v>
      </c>
      <c r="R52">
        <v>26.162075043000002</v>
      </c>
      <c r="S52">
        <v>5.8491230000008399E-3</v>
      </c>
      <c r="T52">
        <v>5.8491230000008398</v>
      </c>
    </row>
    <row r="53" spans="1:20">
      <c r="A53" s="2">
        <v>47844</v>
      </c>
      <c r="B53" s="2" t="s">
        <v>34</v>
      </c>
      <c r="C53" s="2" t="s">
        <v>35</v>
      </c>
      <c r="D53" s="2">
        <v>78552</v>
      </c>
      <c r="E53" s="2">
        <v>55.485213999999999</v>
      </c>
      <c r="F53" s="2">
        <v>55.490962979999999</v>
      </c>
      <c r="G53" s="2">
        <v>5.7489869999999997E-3</v>
      </c>
      <c r="H53" s="2">
        <v>5.7489869999999996</v>
      </c>
      <c r="M53">
        <v>48244</v>
      </c>
      <c r="N53" t="s">
        <v>34</v>
      </c>
      <c r="O53" t="s">
        <v>35</v>
      </c>
      <c r="P53">
        <v>78486</v>
      </c>
      <c r="Q53">
        <v>26.656465054000002</v>
      </c>
      <c r="R53">
        <v>26.662142037999999</v>
      </c>
      <c r="S53">
        <v>5.6769839999972699E-3</v>
      </c>
      <c r="T53">
        <v>5.6769839999972698</v>
      </c>
    </row>
    <row r="54" spans="1:20">
      <c r="A54" s="2">
        <v>49154</v>
      </c>
      <c r="B54" s="2" t="s">
        <v>34</v>
      </c>
      <c r="C54" s="2" t="s">
        <v>35</v>
      </c>
      <c r="D54" s="2">
        <v>78486</v>
      </c>
      <c r="E54" s="2">
        <v>56.485049009999997</v>
      </c>
      <c r="F54" s="2">
        <v>56.490519050000003</v>
      </c>
      <c r="G54" s="2">
        <v>5.470038E-3</v>
      </c>
      <c r="H54" s="2">
        <v>5.4700379999999997</v>
      </c>
      <c r="M54">
        <v>49554</v>
      </c>
      <c r="N54" t="s">
        <v>34</v>
      </c>
      <c r="O54" t="s">
        <v>35</v>
      </c>
      <c r="P54">
        <v>78552</v>
      </c>
      <c r="Q54">
        <v>27.156251907000001</v>
      </c>
      <c r="R54">
        <v>27.162245988999999</v>
      </c>
      <c r="S54">
        <v>5.9940819999972899E-3</v>
      </c>
      <c r="T54">
        <v>5.9940819999972899</v>
      </c>
    </row>
    <row r="55" spans="1:20">
      <c r="A55" s="2">
        <v>56213</v>
      </c>
      <c r="B55" s="2" t="s">
        <v>34</v>
      </c>
      <c r="C55" s="2" t="s">
        <v>35</v>
      </c>
      <c r="D55" s="2">
        <v>78486</v>
      </c>
      <c r="E55" s="2">
        <v>57.485041860000003</v>
      </c>
      <c r="F55" s="2">
        <v>57.490845919999998</v>
      </c>
      <c r="G55" s="2">
        <v>5.8040619999999996E-3</v>
      </c>
      <c r="H55" s="2">
        <v>5.8040620000000001</v>
      </c>
      <c r="M55">
        <v>56613</v>
      </c>
      <c r="N55" t="s">
        <v>34</v>
      </c>
      <c r="O55" t="s">
        <v>35</v>
      </c>
      <c r="P55">
        <v>78486</v>
      </c>
      <c r="Q55">
        <v>27.656471014000001</v>
      </c>
      <c r="R55">
        <v>27.662076949999999</v>
      </c>
      <c r="S55">
        <v>5.6059359999984697E-3</v>
      </c>
      <c r="T55">
        <v>5.6059359999984704</v>
      </c>
    </row>
    <row r="56" spans="1:20">
      <c r="A56" s="2">
        <v>39488</v>
      </c>
      <c r="B56" s="2" t="s">
        <v>34</v>
      </c>
      <c r="C56" s="2" t="s">
        <v>35</v>
      </c>
      <c r="D56" s="2">
        <v>78552</v>
      </c>
      <c r="E56" s="2">
        <v>58.485046859999997</v>
      </c>
      <c r="F56" s="2">
        <v>58.490628000000001</v>
      </c>
      <c r="G56" s="2">
        <v>5.5811400000000001E-3</v>
      </c>
      <c r="H56" s="2">
        <v>5.5811400000000004</v>
      </c>
      <c r="M56">
        <v>39888</v>
      </c>
      <c r="N56" t="s">
        <v>34</v>
      </c>
      <c r="O56" t="s">
        <v>35</v>
      </c>
      <c r="P56">
        <v>78552</v>
      </c>
      <c r="Q56">
        <v>28.156235933000001</v>
      </c>
      <c r="R56">
        <v>28.162058115000001</v>
      </c>
      <c r="S56">
        <v>5.8221819999992796E-3</v>
      </c>
      <c r="T56">
        <v>5.8221819999992803</v>
      </c>
    </row>
    <row r="57" spans="1:20">
      <c r="A57" s="2">
        <v>38540</v>
      </c>
      <c r="B57" s="2" t="s">
        <v>34</v>
      </c>
      <c r="C57" s="2" t="s">
        <v>35</v>
      </c>
      <c r="D57" s="2">
        <v>78486</v>
      </c>
      <c r="E57" s="2">
        <v>59.485038039999999</v>
      </c>
      <c r="F57" s="2">
        <v>59.490653989999998</v>
      </c>
      <c r="G57" s="2">
        <v>5.6159499999999998E-3</v>
      </c>
      <c r="H57" s="2">
        <v>5.6159499999999998</v>
      </c>
      <c r="M57">
        <v>38940</v>
      </c>
      <c r="N57" t="s">
        <v>34</v>
      </c>
      <c r="O57" t="s">
        <v>35</v>
      </c>
      <c r="P57">
        <v>78486</v>
      </c>
      <c r="Q57">
        <v>28.656486988000001</v>
      </c>
      <c r="R57">
        <v>28.662075043000002</v>
      </c>
      <c r="S57">
        <v>5.5880550000004803E-3</v>
      </c>
      <c r="T57">
        <v>5.5880550000004803</v>
      </c>
    </row>
    <row r="58" spans="1:20">
      <c r="A58" s="2">
        <v>56055</v>
      </c>
      <c r="B58" s="2" t="s">
        <v>34</v>
      </c>
      <c r="C58" s="2" t="s">
        <v>35</v>
      </c>
      <c r="D58" s="2">
        <v>78486</v>
      </c>
      <c r="E58" s="2">
        <v>60.4850359</v>
      </c>
      <c r="F58" s="2">
        <v>60.490828039999997</v>
      </c>
      <c r="G58" s="2">
        <v>5.7921409999999998E-3</v>
      </c>
      <c r="H58" s="2">
        <v>5.792141</v>
      </c>
      <c r="M58">
        <v>56455</v>
      </c>
      <c r="N58" t="s">
        <v>34</v>
      </c>
      <c r="O58" t="s">
        <v>35</v>
      </c>
      <c r="P58">
        <v>78486</v>
      </c>
      <c r="Q58">
        <v>29.156122923000002</v>
      </c>
      <c r="R58">
        <v>29.161792040000002</v>
      </c>
      <c r="S58">
        <v>5.6691170000000499E-3</v>
      </c>
      <c r="T58">
        <v>5.6691170000000497</v>
      </c>
    </row>
    <row r="59" spans="1:20">
      <c r="A59" s="2">
        <v>57085</v>
      </c>
      <c r="B59" s="2" t="s">
        <v>34</v>
      </c>
      <c r="C59" s="2" t="s">
        <v>35</v>
      </c>
      <c r="D59" s="2">
        <v>78486</v>
      </c>
      <c r="E59" s="2">
        <v>61.486100909999998</v>
      </c>
      <c r="F59" s="2">
        <v>61.491745000000002</v>
      </c>
      <c r="G59" s="2">
        <v>5.6440830000000003E-3</v>
      </c>
      <c r="H59" s="2">
        <v>5.6440830000000002</v>
      </c>
      <c r="M59">
        <v>57485</v>
      </c>
      <c r="N59" t="s">
        <v>34</v>
      </c>
      <c r="O59" t="s">
        <v>35</v>
      </c>
      <c r="P59">
        <v>78552</v>
      </c>
      <c r="Q59">
        <v>29.656737089</v>
      </c>
      <c r="R59">
        <v>29.662476063</v>
      </c>
      <c r="S59">
        <v>5.7389739999997797E-3</v>
      </c>
      <c r="T59">
        <v>5.7389739999997804</v>
      </c>
    </row>
    <row r="60" spans="1:20">
      <c r="A60" s="2">
        <v>40492</v>
      </c>
      <c r="B60" s="2" t="s">
        <v>34</v>
      </c>
      <c r="C60" s="2" t="s">
        <v>35</v>
      </c>
      <c r="D60" s="2">
        <v>78486</v>
      </c>
      <c r="E60" s="2">
        <v>62.486142870000002</v>
      </c>
      <c r="F60" s="2">
        <v>62.491641999999999</v>
      </c>
      <c r="G60" s="2">
        <v>5.4991240000000002E-3</v>
      </c>
      <c r="H60" s="2">
        <v>5.4991240000000001</v>
      </c>
      <c r="M60">
        <v>40892</v>
      </c>
      <c r="N60" t="s">
        <v>34</v>
      </c>
      <c r="O60" t="s">
        <v>35</v>
      </c>
      <c r="P60">
        <v>78486</v>
      </c>
      <c r="Q60">
        <v>30.156085013999999</v>
      </c>
      <c r="R60">
        <v>30.161902905000002</v>
      </c>
      <c r="S60">
        <v>5.81789100000307E-3</v>
      </c>
      <c r="T60">
        <v>5.8178910000030699</v>
      </c>
    </row>
    <row r="61" spans="1:20">
      <c r="A61" s="2">
        <v>47420</v>
      </c>
      <c r="B61" s="2" t="s">
        <v>34</v>
      </c>
      <c r="C61" s="2" t="s">
        <v>35</v>
      </c>
      <c r="D61" s="2">
        <v>78486</v>
      </c>
      <c r="E61" s="2">
        <v>63.486186979999999</v>
      </c>
      <c r="F61" s="2">
        <v>63.491845849999997</v>
      </c>
      <c r="G61" s="2">
        <v>5.6588649999999999E-3</v>
      </c>
      <c r="H61" s="2">
        <v>5.6588649999999996</v>
      </c>
      <c r="M61">
        <v>47820</v>
      </c>
      <c r="N61" t="s">
        <v>34</v>
      </c>
      <c r="O61" t="s">
        <v>35</v>
      </c>
      <c r="P61">
        <v>78486</v>
      </c>
      <c r="Q61">
        <v>30.656572103999999</v>
      </c>
      <c r="R61">
        <v>30.662287951</v>
      </c>
      <c r="S61">
        <v>5.7158470000011601E-3</v>
      </c>
      <c r="T61">
        <v>5.7158470000011601</v>
      </c>
    </row>
    <row r="62" spans="1:20">
      <c r="A62" s="2">
        <v>46098</v>
      </c>
      <c r="B62" s="2" t="s">
        <v>34</v>
      </c>
      <c r="C62" s="2" t="s">
        <v>35</v>
      </c>
      <c r="D62" s="2">
        <v>78486</v>
      </c>
      <c r="E62" s="2">
        <v>64.486227990000003</v>
      </c>
      <c r="F62" s="2">
        <v>64.491806030000006</v>
      </c>
      <c r="G62" s="2">
        <v>5.5780409999999997E-3</v>
      </c>
      <c r="H62" s="2">
        <v>5.5780409999999998</v>
      </c>
      <c r="M62">
        <v>46498</v>
      </c>
      <c r="N62" t="s">
        <v>34</v>
      </c>
      <c r="O62" t="s">
        <v>35</v>
      </c>
      <c r="P62">
        <v>79412</v>
      </c>
      <c r="Q62">
        <v>31.156672955000001</v>
      </c>
      <c r="R62">
        <v>31.172682046999999</v>
      </c>
      <c r="S62">
        <v>1.60090919999973E-2</v>
      </c>
      <c r="T62">
        <v>16.009091999997299</v>
      </c>
    </row>
    <row r="63" spans="1:20">
      <c r="A63" s="2">
        <v>56750</v>
      </c>
      <c r="B63" s="2" t="s">
        <v>34</v>
      </c>
      <c r="C63" s="2" t="s">
        <v>35</v>
      </c>
      <c r="D63" s="2">
        <v>78486</v>
      </c>
      <c r="E63" s="2">
        <v>65.486424920000005</v>
      </c>
      <c r="F63" s="2">
        <v>65.492295029999994</v>
      </c>
      <c r="G63" s="2">
        <v>5.8701040000000001E-3</v>
      </c>
      <c r="H63" s="2">
        <v>5.8701040000000004</v>
      </c>
      <c r="M63">
        <v>57150</v>
      </c>
      <c r="N63" t="s">
        <v>34</v>
      </c>
      <c r="O63" t="s">
        <v>35</v>
      </c>
      <c r="P63">
        <v>78486</v>
      </c>
      <c r="Q63">
        <v>31.656647921000001</v>
      </c>
      <c r="R63">
        <v>31.662322998</v>
      </c>
      <c r="S63">
        <v>5.6750769999993596E-3</v>
      </c>
      <c r="T63">
        <v>5.6750769999993604</v>
      </c>
    </row>
    <row r="64" spans="1:20">
      <c r="A64" s="2">
        <v>56647</v>
      </c>
      <c r="B64" s="2" t="s">
        <v>34</v>
      </c>
      <c r="C64" s="2" t="s">
        <v>35</v>
      </c>
      <c r="D64" s="2">
        <v>78486</v>
      </c>
      <c r="E64" s="2">
        <v>66.486335990000001</v>
      </c>
      <c r="F64" s="2">
        <v>66.491831059999996</v>
      </c>
      <c r="G64" s="2">
        <v>5.4950709999999998E-3</v>
      </c>
      <c r="H64" s="2">
        <v>5.4950710000000003</v>
      </c>
      <c r="M64">
        <v>57047</v>
      </c>
      <c r="N64" t="s">
        <v>34</v>
      </c>
      <c r="O64" t="s">
        <v>35</v>
      </c>
      <c r="P64">
        <v>78552</v>
      </c>
      <c r="Q64">
        <v>32.156785010999997</v>
      </c>
      <c r="R64">
        <v>32.162537098000001</v>
      </c>
      <c r="S64">
        <v>5.7520870000047301E-3</v>
      </c>
      <c r="T64">
        <v>5.7520870000047299</v>
      </c>
    </row>
    <row r="65" spans="1:20">
      <c r="A65" s="2">
        <v>59912</v>
      </c>
      <c r="B65" s="2" t="s">
        <v>34</v>
      </c>
      <c r="C65" s="2" t="s">
        <v>35</v>
      </c>
      <c r="D65" s="2">
        <v>78486</v>
      </c>
      <c r="E65" s="2">
        <v>67.486377000000005</v>
      </c>
      <c r="F65" s="2">
        <v>67.492003920000002</v>
      </c>
      <c r="G65" s="2">
        <v>5.6269170000000004E-3</v>
      </c>
      <c r="H65" s="2">
        <v>5.6269169999999997</v>
      </c>
      <c r="M65">
        <v>60312</v>
      </c>
      <c r="N65" t="s">
        <v>34</v>
      </c>
      <c r="O65" t="s">
        <v>35</v>
      </c>
      <c r="P65">
        <v>78486</v>
      </c>
      <c r="Q65">
        <v>32.656620979000003</v>
      </c>
      <c r="R65">
        <v>32.662425040999999</v>
      </c>
      <c r="S65">
        <v>5.80406199999572E-3</v>
      </c>
      <c r="T65">
        <v>5.8040619999957199</v>
      </c>
    </row>
    <row r="66" spans="1:20">
      <c r="A66" s="2">
        <v>33635</v>
      </c>
      <c r="B66" s="2" t="s">
        <v>34</v>
      </c>
      <c r="C66" s="2" t="s">
        <v>35</v>
      </c>
      <c r="D66" s="2">
        <v>78486</v>
      </c>
      <c r="E66" s="2">
        <v>68.486628060000001</v>
      </c>
      <c r="F66" s="2">
        <v>68.492519860000002</v>
      </c>
      <c r="G66" s="2">
        <v>5.8917989999999996E-3</v>
      </c>
      <c r="H66" s="2">
        <v>5.8917989999999998</v>
      </c>
      <c r="M66">
        <v>34035</v>
      </c>
      <c r="N66" t="s">
        <v>34</v>
      </c>
      <c r="O66" t="s">
        <v>35</v>
      </c>
      <c r="P66">
        <v>78486</v>
      </c>
      <c r="Q66">
        <v>33.156630038999999</v>
      </c>
      <c r="R66">
        <v>33.162266969999997</v>
      </c>
      <c r="S66">
        <v>5.63693099999795E-3</v>
      </c>
      <c r="T66">
        <v>5.6369309999979498</v>
      </c>
    </row>
    <row r="67" spans="1:20">
      <c r="A67" s="2">
        <v>58442</v>
      </c>
      <c r="B67" s="2" t="s">
        <v>34</v>
      </c>
      <c r="C67" s="2" t="s">
        <v>35</v>
      </c>
      <c r="D67" s="2">
        <v>78486</v>
      </c>
      <c r="E67" s="2">
        <v>69.486563919999995</v>
      </c>
      <c r="F67" s="2">
        <v>69.492156980000004</v>
      </c>
      <c r="G67" s="2">
        <v>5.5930609999999999E-3</v>
      </c>
      <c r="H67" s="2">
        <v>5.5930609999999996</v>
      </c>
      <c r="M67">
        <v>58842</v>
      </c>
      <c r="N67" t="s">
        <v>34</v>
      </c>
      <c r="O67" t="s">
        <v>35</v>
      </c>
      <c r="P67">
        <v>78552</v>
      </c>
      <c r="Q67">
        <v>33.656800032</v>
      </c>
      <c r="R67">
        <v>33.662564039000003</v>
      </c>
      <c r="S67">
        <v>5.76400700000334E-3</v>
      </c>
      <c r="T67">
        <v>5.7640070000033399</v>
      </c>
    </row>
    <row r="68" spans="1:20">
      <c r="A68" s="2">
        <v>35258</v>
      </c>
      <c r="B68" s="2" t="s">
        <v>34</v>
      </c>
      <c r="C68" s="2" t="s">
        <v>35</v>
      </c>
      <c r="D68" s="2">
        <v>78486</v>
      </c>
      <c r="E68" s="2">
        <v>70.486717940000005</v>
      </c>
      <c r="F68" s="2">
        <v>70.492505070000007</v>
      </c>
      <c r="G68" s="2">
        <v>5.7871349999999997E-3</v>
      </c>
      <c r="H68" s="2">
        <v>5.7871350000000001</v>
      </c>
      <c r="M68">
        <v>35658</v>
      </c>
      <c r="N68" t="s">
        <v>34</v>
      </c>
      <c r="O68" t="s">
        <v>35</v>
      </c>
      <c r="P68">
        <v>78486</v>
      </c>
      <c r="Q68">
        <v>34.156650065999997</v>
      </c>
      <c r="R68">
        <v>34.162573098999999</v>
      </c>
      <c r="S68">
        <v>5.9230330000019597E-3</v>
      </c>
      <c r="T68">
        <v>5.9230330000019604</v>
      </c>
    </row>
    <row r="69" spans="1:20">
      <c r="A69" s="2">
        <v>34114</v>
      </c>
      <c r="B69" s="2" t="s">
        <v>34</v>
      </c>
      <c r="C69" s="2" t="s">
        <v>35</v>
      </c>
      <c r="D69" s="2">
        <v>78486</v>
      </c>
      <c r="E69" s="2">
        <v>71.486711029999995</v>
      </c>
      <c r="F69" s="2">
        <v>71.492611890000006</v>
      </c>
      <c r="G69" s="2">
        <v>5.90086E-3</v>
      </c>
      <c r="H69" s="2">
        <v>5.9008599999999998</v>
      </c>
      <c r="M69">
        <v>34514</v>
      </c>
      <c r="N69" t="s">
        <v>34</v>
      </c>
      <c r="O69" t="s">
        <v>35</v>
      </c>
      <c r="P69">
        <v>78486</v>
      </c>
      <c r="Q69">
        <v>34.656688928999998</v>
      </c>
      <c r="R69">
        <v>34.662267923000002</v>
      </c>
      <c r="S69">
        <v>5.5789940000039399E-3</v>
      </c>
      <c r="T69">
        <v>5.5789940000039397</v>
      </c>
    </row>
    <row r="70" spans="1:20">
      <c r="A70" s="2">
        <v>51390</v>
      </c>
      <c r="B70" s="2" t="s">
        <v>34</v>
      </c>
      <c r="C70" s="2" t="s">
        <v>35</v>
      </c>
      <c r="D70" s="2">
        <v>78486</v>
      </c>
      <c r="E70" s="2">
        <v>72.486587049999997</v>
      </c>
      <c r="F70" s="2">
        <v>72.492263080000001</v>
      </c>
      <c r="G70" s="2">
        <v>5.6760309999999998E-3</v>
      </c>
      <c r="H70" s="2">
        <v>5.676031</v>
      </c>
      <c r="M70">
        <v>51790</v>
      </c>
      <c r="N70" t="s">
        <v>34</v>
      </c>
      <c r="O70" t="s">
        <v>35</v>
      </c>
      <c r="P70">
        <v>78552</v>
      </c>
      <c r="Q70">
        <v>35.156831025999999</v>
      </c>
      <c r="R70">
        <v>35.162802935000002</v>
      </c>
      <c r="S70">
        <v>5.9719090000029899E-3</v>
      </c>
      <c r="T70">
        <v>5.9719090000029897</v>
      </c>
    </row>
    <row r="71" spans="1:20">
      <c r="A71" s="2">
        <v>47555</v>
      </c>
      <c r="B71" s="2" t="s">
        <v>34</v>
      </c>
      <c r="C71" s="2" t="s">
        <v>35</v>
      </c>
      <c r="D71" s="2">
        <v>78486</v>
      </c>
      <c r="E71" s="2">
        <v>73.486795900000004</v>
      </c>
      <c r="F71" s="2">
        <v>73.492567059999999</v>
      </c>
      <c r="G71" s="2">
        <v>5.77116E-3</v>
      </c>
      <c r="H71" s="2">
        <v>5.7711600000000001</v>
      </c>
      <c r="M71">
        <v>47955</v>
      </c>
      <c r="N71" t="s">
        <v>34</v>
      </c>
      <c r="O71" t="s">
        <v>35</v>
      </c>
      <c r="P71">
        <v>78486</v>
      </c>
      <c r="Q71">
        <v>35.656718015999999</v>
      </c>
      <c r="R71">
        <v>35.662318945000003</v>
      </c>
      <c r="S71">
        <v>5.6009290000034097E-3</v>
      </c>
      <c r="T71">
        <v>5.6009290000034104</v>
      </c>
    </row>
    <row r="72" spans="1:20">
      <c r="A72" s="2">
        <v>36052</v>
      </c>
      <c r="B72" s="2" t="s">
        <v>34</v>
      </c>
      <c r="C72" s="2" t="s">
        <v>35</v>
      </c>
      <c r="D72" s="2">
        <v>78486</v>
      </c>
      <c r="E72" s="2">
        <v>74.486856939999996</v>
      </c>
      <c r="F72" s="2">
        <v>74.492737059999996</v>
      </c>
      <c r="G72" s="2">
        <v>5.8801180000000002E-3</v>
      </c>
      <c r="H72" s="2">
        <v>5.8801180000000004</v>
      </c>
      <c r="M72">
        <v>36452</v>
      </c>
      <c r="N72" t="s">
        <v>34</v>
      </c>
      <c r="O72" t="s">
        <v>35</v>
      </c>
      <c r="P72">
        <v>78552</v>
      </c>
      <c r="Q72">
        <v>36.156853914000003</v>
      </c>
      <c r="R72">
        <v>36.162513017999999</v>
      </c>
      <c r="S72">
        <v>5.6591039999958001E-3</v>
      </c>
      <c r="T72">
        <v>5.6591039999957999</v>
      </c>
    </row>
    <row r="73" spans="1:20">
      <c r="A73" s="2">
        <v>35876</v>
      </c>
      <c r="B73" s="2" t="s">
        <v>34</v>
      </c>
      <c r="C73" s="2" t="s">
        <v>35</v>
      </c>
      <c r="D73" s="2">
        <v>78486</v>
      </c>
      <c r="E73" s="2">
        <v>75.486846920000005</v>
      </c>
      <c r="F73" s="2">
        <v>75.492408990000001</v>
      </c>
      <c r="G73" s="2">
        <v>5.5620670000000004E-3</v>
      </c>
      <c r="H73" s="2">
        <v>5.5620669999999999</v>
      </c>
      <c r="M73">
        <v>36276</v>
      </c>
      <c r="N73" t="s">
        <v>34</v>
      </c>
      <c r="O73" t="s">
        <v>35</v>
      </c>
      <c r="P73">
        <v>78486</v>
      </c>
      <c r="Q73">
        <v>36.656713009000001</v>
      </c>
      <c r="R73">
        <v>36.662206888</v>
      </c>
      <c r="S73">
        <v>5.4938789999994199E-3</v>
      </c>
      <c r="T73">
        <v>5.4938789999994198</v>
      </c>
    </row>
    <row r="74" spans="1:20">
      <c r="A74" s="2">
        <v>44506</v>
      </c>
      <c r="B74" s="2" t="s">
        <v>34</v>
      </c>
      <c r="C74" s="2" t="s">
        <v>35</v>
      </c>
      <c r="D74" s="2">
        <v>78486</v>
      </c>
      <c r="E74" s="2">
        <v>76.486988069999995</v>
      </c>
      <c r="F74" s="2">
        <v>76.492910859999995</v>
      </c>
      <c r="G74" s="2">
        <v>5.9227940000000003E-3</v>
      </c>
      <c r="H74" s="2">
        <v>5.9227939999999997</v>
      </c>
      <c r="M74">
        <v>44906</v>
      </c>
      <c r="N74" t="s">
        <v>34</v>
      </c>
      <c r="O74" t="s">
        <v>35</v>
      </c>
      <c r="P74">
        <v>78486</v>
      </c>
      <c r="Q74">
        <v>37.156734942999996</v>
      </c>
      <c r="R74">
        <v>37.162342072000001</v>
      </c>
      <c r="S74">
        <v>5.6071290000048101E-3</v>
      </c>
      <c r="T74">
        <v>5.60712900000481</v>
      </c>
    </row>
    <row r="75" spans="1:20">
      <c r="A75" s="2">
        <v>44917</v>
      </c>
      <c r="B75" s="2" t="s">
        <v>34</v>
      </c>
      <c r="C75" s="2" t="s">
        <v>35</v>
      </c>
      <c r="D75" s="2">
        <v>78486</v>
      </c>
      <c r="E75" s="2">
        <v>77.486923930000003</v>
      </c>
      <c r="F75" s="2">
        <v>77.492620950000003</v>
      </c>
      <c r="G75" s="2">
        <v>5.6970120000000004E-3</v>
      </c>
      <c r="H75" s="2">
        <v>5.697012</v>
      </c>
      <c r="M75">
        <v>45317</v>
      </c>
      <c r="N75" t="s">
        <v>34</v>
      </c>
      <c r="O75" t="s">
        <v>35</v>
      </c>
      <c r="P75">
        <v>78486</v>
      </c>
      <c r="Q75">
        <v>37.656754016999997</v>
      </c>
      <c r="R75">
        <v>37.662396907999998</v>
      </c>
      <c r="S75">
        <v>5.6428910000008098E-3</v>
      </c>
      <c r="T75">
        <v>5.6428910000008097</v>
      </c>
    </row>
    <row r="76" spans="1:20">
      <c r="A76" s="2">
        <v>49204</v>
      </c>
      <c r="B76" s="2" t="s">
        <v>34</v>
      </c>
      <c r="C76" s="2" t="s">
        <v>35</v>
      </c>
      <c r="D76" s="2">
        <v>78486</v>
      </c>
      <c r="E76" s="2">
        <v>78.486872910000002</v>
      </c>
      <c r="F76" s="2">
        <v>78.492446900000004</v>
      </c>
      <c r="G76" s="2">
        <v>5.5739880000000002E-3</v>
      </c>
      <c r="H76" s="2">
        <v>5.5739879999999999</v>
      </c>
      <c r="M76">
        <v>49604</v>
      </c>
      <c r="N76" t="s">
        <v>34</v>
      </c>
      <c r="O76" t="s">
        <v>35</v>
      </c>
      <c r="P76">
        <v>78552</v>
      </c>
      <c r="Q76">
        <v>38.156899928999998</v>
      </c>
      <c r="R76">
        <v>38.162655115</v>
      </c>
      <c r="S76">
        <v>5.7551860000017996E-3</v>
      </c>
      <c r="T76">
        <v>5.7551860000017996</v>
      </c>
    </row>
    <row r="77" spans="1:20">
      <c r="A77" s="2">
        <v>59635</v>
      </c>
      <c r="B77" s="2" t="s">
        <v>34</v>
      </c>
      <c r="C77" s="2" t="s">
        <v>35</v>
      </c>
      <c r="D77" s="2">
        <v>78486</v>
      </c>
      <c r="E77" s="2">
        <v>79.487021920000004</v>
      </c>
      <c r="F77" s="2">
        <v>79.492524860000003</v>
      </c>
      <c r="G77" s="2">
        <v>5.5029390000000001E-3</v>
      </c>
      <c r="H77" s="2">
        <v>5.5029389999999996</v>
      </c>
      <c r="M77">
        <v>60035</v>
      </c>
      <c r="N77" t="s">
        <v>34</v>
      </c>
      <c r="O77" t="s">
        <v>35</v>
      </c>
      <c r="P77">
        <v>78486</v>
      </c>
      <c r="Q77">
        <v>38.656773090000002</v>
      </c>
      <c r="R77">
        <v>38.662509917999998</v>
      </c>
      <c r="S77">
        <v>5.7368279999963001E-3</v>
      </c>
      <c r="T77">
        <v>5.7368279999962999</v>
      </c>
    </row>
    <row r="78" spans="1:20">
      <c r="A78" s="2">
        <v>32971</v>
      </c>
      <c r="B78" s="2" t="s">
        <v>34</v>
      </c>
      <c r="C78" s="2" t="s">
        <v>35</v>
      </c>
      <c r="D78" s="2">
        <v>78486</v>
      </c>
      <c r="E78" s="2">
        <v>80.486959929999998</v>
      </c>
      <c r="F78" s="2">
        <v>80.492696050000006</v>
      </c>
      <c r="G78" s="2">
        <v>5.7361130000000001E-3</v>
      </c>
      <c r="H78" s="2">
        <v>5.7361129999999996</v>
      </c>
      <c r="M78">
        <v>33371</v>
      </c>
      <c r="N78" t="s">
        <v>34</v>
      </c>
      <c r="O78" t="s">
        <v>35</v>
      </c>
      <c r="P78">
        <v>78486</v>
      </c>
      <c r="Q78">
        <v>39.156770944999998</v>
      </c>
      <c r="R78">
        <v>39.162491082999999</v>
      </c>
      <c r="S78">
        <v>5.7201380000009199E-3</v>
      </c>
      <c r="T78">
        <v>5.7201380000009197</v>
      </c>
    </row>
    <row r="79" spans="1:20">
      <c r="A79" s="2">
        <v>59861</v>
      </c>
      <c r="B79" s="2" t="s">
        <v>34</v>
      </c>
      <c r="C79" s="2" t="s">
        <v>35</v>
      </c>
      <c r="D79" s="2">
        <v>78486</v>
      </c>
      <c r="E79" s="2">
        <v>81.487109899999993</v>
      </c>
      <c r="F79" s="2">
        <v>81.492714879999994</v>
      </c>
      <c r="G79" s="2">
        <v>5.6049819999999997E-3</v>
      </c>
      <c r="H79" s="2">
        <v>5.6049819999999997</v>
      </c>
      <c r="M79">
        <v>60261</v>
      </c>
      <c r="N79" t="s">
        <v>34</v>
      </c>
      <c r="O79" t="s">
        <v>35</v>
      </c>
      <c r="P79">
        <v>78486</v>
      </c>
      <c r="Q79">
        <v>39.656786918999998</v>
      </c>
      <c r="R79">
        <v>39.662345885999997</v>
      </c>
      <c r="S79">
        <v>5.5589669999989103E-3</v>
      </c>
      <c r="T79">
        <v>5.5589669999989102</v>
      </c>
    </row>
    <row r="80" spans="1:20">
      <c r="A80" s="2">
        <v>41711</v>
      </c>
      <c r="B80" s="2" t="s">
        <v>34</v>
      </c>
      <c r="C80" s="2" t="s">
        <v>35</v>
      </c>
      <c r="D80" s="2">
        <v>78486</v>
      </c>
      <c r="E80" s="2">
        <v>82.487252949999998</v>
      </c>
      <c r="F80" s="2">
        <v>82.493115900000006</v>
      </c>
      <c r="G80" s="2">
        <v>5.8629509999999999E-3</v>
      </c>
      <c r="H80" s="2">
        <v>5.8629509999999998</v>
      </c>
      <c r="M80">
        <v>42111</v>
      </c>
      <c r="N80" t="s">
        <v>34</v>
      </c>
      <c r="O80" t="s">
        <v>35</v>
      </c>
      <c r="P80">
        <v>78486</v>
      </c>
      <c r="Q80">
        <v>40.156832932999997</v>
      </c>
      <c r="R80">
        <v>40.162601948000002</v>
      </c>
      <c r="S80">
        <v>5.7690150000055899E-3</v>
      </c>
      <c r="T80">
        <v>5.7690150000055898</v>
      </c>
    </row>
    <row r="81" spans="1:20">
      <c r="A81" s="2">
        <v>38023</v>
      </c>
      <c r="B81" s="2" t="s">
        <v>34</v>
      </c>
      <c r="C81" s="2" t="s">
        <v>35</v>
      </c>
      <c r="D81" s="2">
        <v>78486</v>
      </c>
      <c r="E81" s="2">
        <v>83.487087009999996</v>
      </c>
      <c r="F81" s="2">
        <v>83.492575880000004</v>
      </c>
      <c r="G81" s="2">
        <v>5.488873E-3</v>
      </c>
      <c r="H81" s="2">
        <v>5.4888729999999999</v>
      </c>
      <c r="M81">
        <v>38423</v>
      </c>
      <c r="N81" t="s">
        <v>34</v>
      </c>
      <c r="O81" t="s">
        <v>35</v>
      </c>
      <c r="P81">
        <v>78486</v>
      </c>
      <c r="Q81">
        <v>40.656816958999997</v>
      </c>
      <c r="R81">
        <v>40.662311076999998</v>
      </c>
      <c r="S81">
        <v>5.4941180000014304E-3</v>
      </c>
      <c r="T81">
        <v>5.4941180000014302</v>
      </c>
    </row>
    <row r="82" spans="1:20">
      <c r="A82" s="2">
        <v>37827</v>
      </c>
      <c r="B82" s="2" t="s">
        <v>34</v>
      </c>
      <c r="C82" s="2" t="s">
        <v>35</v>
      </c>
      <c r="D82" s="2">
        <v>78486</v>
      </c>
      <c r="E82" s="2">
        <v>84.487132070000001</v>
      </c>
      <c r="F82" s="2">
        <v>84.492846970000002</v>
      </c>
      <c r="G82" s="2">
        <v>5.7148939999999999E-3</v>
      </c>
      <c r="H82" s="2">
        <v>5.7148940000000001</v>
      </c>
      <c r="M82">
        <v>38227</v>
      </c>
      <c r="N82" t="s">
        <v>34</v>
      </c>
      <c r="O82" t="s">
        <v>35</v>
      </c>
      <c r="P82">
        <v>78552</v>
      </c>
      <c r="Q82">
        <v>41.156984090999998</v>
      </c>
      <c r="R82">
        <v>41.162556887000001</v>
      </c>
      <c r="S82">
        <v>5.5727960000027102E-3</v>
      </c>
      <c r="T82">
        <v>5.5727960000027101</v>
      </c>
    </row>
    <row r="83" spans="1:20">
      <c r="A83" s="2">
        <v>58196</v>
      </c>
      <c r="B83" s="2" t="s">
        <v>34</v>
      </c>
      <c r="C83" s="2" t="s">
        <v>35</v>
      </c>
      <c r="D83" s="2">
        <v>78486</v>
      </c>
      <c r="E83" s="2">
        <v>85.48717499</v>
      </c>
      <c r="F83" s="2">
        <v>85.492856979999999</v>
      </c>
      <c r="G83" s="2">
        <v>5.681991E-3</v>
      </c>
      <c r="H83" s="2">
        <v>5.681991</v>
      </c>
      <c r="M83">
        <v>58596</v>
      </c>
      <c r="N83" t="s">
        <v>34</v>
      </c>
      <c r="O83" t="s">
        <v>35</v>
      </c>
      <c r="P83">
        <v>78486</v>
      </c>
      <c r="Q83">
        <v>41.656855106000002</v>
      </c>
      <c r="R83">
        <v>41.662620068000003</v>
      </c>
      <c r="S83">
        <v>5.7649620000006499E-3</v>
      </c>
      <c r="T83">
        <v>5.7649620000006498</v>
      </c>
    </row>
    <row r="84" spans="1:20">
      <c r="A84" s="2">
        <v>42846</v>
      </c>
      <c r="B84" s="2" t="s">
        <v>34</v>
      </c>
      <c r="C84" s="2" t="s">
        <v>35</v>
      </c>
      <c r="D84" s="2">
        <v>78486</v>
      </c>
      <c r="E84" s="2">
        <v>86.487230060000002</v>
      </c>
      <c r="F84" s="2">
        <v>86.492737059999996</v>
      </c>
      <c r="G84" s="2">
        <v>5.506993E-3</v>
      </c>
      <c r="H84" s="2">
        <v>5.5069929999999996</v>
      </c>
      <c r="M84">
        <v>43246</v>
      </c>
      <c r="N84" t="s">
        <v>34</v>
      </c>
      <c r="O84" t="s">
        <v>35</v>
      </c>
      <c r="P84">
        <v>78486</v>
      </c>
      <c r="Q84">
        <v>42.156960011000002</v>
      </c>
      <c r="R84">
        <v>42.162725924999997</v>
      </c>
      <c r="S84">
        <v>5.7659139999941501E-3</v>
      </c>
      <c r="T84">
        <v>5.76591399999415</v>
      </c>
    </row>
    <row r="85" spans="1:20">
      <c r="A85" s="2">
        <v>44626</v>
      </c>
      <c r="B85" s="2" t="s">
        <v>34</v>
      </c>
      <c r="C85" s="2" t="s">
        <v>35</v>
      </c>
      <c r="D85" s="2">
        <v>78486</v>
      </c>
      <c r="E85" s="2">
        <v>87.487271070000006</v>
      </c>
      <c r="F85" s="2">
        <v>87.49263406</v>
      </c>
      <c r="G85" s="2">
        <v>5.362988E-3</v>
      </c>
      <c r="H85" s="2">
        <v>5.3629879999999996</v>
      </c>
      <c r="M85">
        <v>45026</v>
      </c>
      <c r="N85" t="s">
        <v>34</v>
      </c>
      <c r="O85" t="s">
        <v>35</v>
      </c>
      <c r="P85">
        <v>78486</v>
      </c>
      <c r="Q85">
        <v>42.656861067000001</v>
      </c>
      <c r="R85">
        <v>42.662570952999999</v>
      </c>
      <c r="S85">
        <v>5.7098859999982201E-3</v>
      </c>
      <c r="T85">
        <v>5.7098859999982201</v>
      </c>
    </row>
    <row r="86" spans="1:20">
      <c r="A86" s="2">
        <v>58848</v>
      </c>
      <c r="B86" s="2" t="s">
        <v>34</v>
      </c>
      <c r="C86" s="2" t="s">
        <v>35</v>
      </c>
      <c r="D86" s="2">
        <v>78486</v>
      </c>
      <c r="E86" s="2">
        <v>88.487324950000001</v>
      </c>
      <c r="F86" s="2">
        <v>88.49300599</v>
      </c>
      <c r="G86" s="2">
        <v>5.6810380000000002E-3</v>
      </c>
      <c r="H86" s="2">
        <v>5.681038</v>
      </c>
      <c r="M86">
        <v>59248</v>
      </c>
      <c r="N86" t="s">
        <v>34</v>
      </c>
      <c r="O86" t="s">
        <v>35</v>
      </c>
      <c r="P86">
        <v>78486</v>
      </c>
      <c r="Q86">
        <v>43.156905889999997</v>
      </c>
      <c r="R86">
        <v>43.162636042000003</v>
      </c>
      <c r="S86">
        <v>5.7301520000052602E-3</v>
      </c>
      <c r="T86">
        <v>5.7301520000052601</v>
      </c>
    </row>
    <row r="87" spans="1:20">
      <c r="A87" s="2">
        <v>34620</v>
      </c>
      <c r="B87" s="2" t="s">
        <v>34</v>
      </c>
      <c r="C87" s="2" t="s">
        <v>35</v>
      </c>
      <c r="D87" s="2">
        <v>78486</v>
      </c>
      <c r="E87" s="2">
        <v>89.487370970000001</v>
      </c>
      <c r="F87" s="2">
        <v>89.493144040000004</v>
      </c>
      <c r="G87" s="2">
        <v>5.7730669999999998E-3</v>
      </c>
      <c r="H87" s="2">
        <v>5.7730670000000002</v>
      </c>
      <c r="M87">
        <v>35020</v>
      </c>
      <c r="N87" t="s">
        <v>34</v>
      </c>
      <c r="O87" t="s">
        <v>35</v>
      </c>
      <c r="P87">
        <v>78486</v>
      </c>
      <c r="Q87">
        <v>43.656902074999998</v>
      </c>
      <c r="R87">
        <v>43.662606955000001</v>
      </c>
      <c r="S87">
        <v>5.7048800000032403E-3</v>
      </c>
      <c r="T87">
        <v>5.7048800000032402</v>
      </c>
    </row>
    <row r="88" spans="1:20">
      <c r="A88" s="2">
        <v>58389</v>
      </c>
      <c r="B88" s="2" t="s">
        <v>34</v>
      </c>
      <c r="C88" s="2" t="s">
        <v>35</v>
      </c>
      <c r="D88" s="2">
        <v>78486</v>
      </c>
      <c r="E88" s="2">
        <v>90.487418890000001</v>
      </c>
      <c r="F88" s="2">
        <v>90.492914920000004</v>
      </c>
      <c r="G88" s="2">
        <v>5.4960249999999999E-3</v>
      </c>
      <c r="H88" s="2">
        <v>5.4960250000000004</v>
      </c>
      <c r="M88">
        <v>58789</v>
      </c>
      <c r="N88" t="s">
        <v>34</v>
      </c>
      <c r="O88" t="s">
        <v>35</v>
      </c>
      <c r="P88">
        <v>78486</v>
      </c>
      <c r="Q88">
        <v>44.156903982000003</v>
      </c>
      <c r="R88">
        <v>44.162621021</v>
      </c>
      <c r="S88">
        <v>5.7170389999967597E-3</v>
      </c>
      <c r="T88">
        <v>5.7170389999967597</v>
      </c>
    </row>
    <row r="89" spans="1:20">
      <c r="A89" s="2">
        <v>49823</v>
      </c>
      <c r="B89" s="2" t="s">
        <v>34</v>
      </c>
      <c r="C89" s="2" t="s">
        <v>35</v>
      </c>
      <c r="D89" s="2">
        <v>78486</v>
      </c>
      <c r="E89" s="2">
        <v>91.487489940000003</v>
      </c>
      <c r="F89" s="2">
        <v>91.492975000000001</v>
      </c>
      <c r="G89" s="2">
        <v>5.4850580000000001E-3</v>
      </c>
      <c r="H89" s="2">
        <v>5.4850580000000004</v>
      </c>
      <c r="M89">
        <v>50223</v>
      </c>
      <c r="N89" t="s">
        <v>34</v>
      </c>
      <c r="O89" t="s">
        <v>35</v>
      </c>
      <c r="P89">
        <v>78486</v>
      </c>
      <c r="Q89">
        <v>44.656913996</v>
      </c>
      <c r="R89">
        <v>44.662656069000001</v>
      </c>
      <c r="S89">
        <v>5.7420730000004002E-3</v>
      </c>
      <c r="T89">
        <v>5.7420730000004001</v>
      </c>
    </row>
    <row r="90" spans="1:20">
      <c r="A90" s="2">
        <v>51265</v>
      </c>
      <c r="B90" s="2" t="s">
        <v>34</v>
      </c>
      <c r="C90" s="2" t="s">
        <v>35</v>
      </c>
      <c r="D90" s="2">
        <v>78486</v>
      </c>
      <c r="E90" s="2">
        <v>92.487519980000002</v>
      </c>
      <c r="F90" s="2">
        <v>92.493241069999996</v>
      </c>
      <c r="G90" s="2">
        <v>5.721093E-3</v>
      </c>
      <c r="H90" s="2">
        <v>5.7210929999999998</v>
      </c>
      <c r="M90">
        <v>51665</v>
      </c>
      <c r="N90" t="s">
        <v>34</v>
      </c>
      <c r="O90" t="s">
        <v>35</v>
      </c>
      <c r="P90">
        <v>78486</v>
      </c>
      <c r="Q90">
        <v>45.157006979000002</v>
      </c>
      <c r="R90">
        <v>45.162662982999997</v>
      </c>
      <c r="S90">
        <v>5.6560039999951003E-3</v>
      </c>
      <c r="T90">
        <v>5.6560039999951002</v>
      </c>
    </row>
    <row r="91" spans="1:20">
      <c r="A91" s="2">
        <v>57212</v>
      </c>
      <c r="B91" s="2" t="s">
        <v>34</v>
      </c>
      <c r="C91" s="2" t="s">
        <v>35</v>
      </c>
      <c r="D91" s="2">
        <v>78486</v>
      </c>
      <c r="E91" s="2">
        <v>93.487665890000002</v>
      </c>
      <c r="F91" s="2">
        <v>93.493391990000006</v>
      </c>
      <c r="G91" s="2">
        <v>5.7260990000000001E-3</v>
      </c>
      <c r="H91" s="2">
        <v>5.7260989999999996</v>
      </c>
      <c r="M91">
        <v>57612</v>
      </c>
      <c r="N91" t="s">
        <v>34</v>
      </c>
      <c r="O91" t="s">
        <v>35</v>
      </c>
      <c r="P91">
        <v>78486</v>
      </c>
      <c r="Q91">
        <v>45.657006025000001</v>
      </c>
      <c r="R91">
        <v>45.662750959</v>
      </c>
      <c r="S91">
        <v>5.7449339999990903E-3</v>
      </c>
      <c r="T91">
        <v>5.7449339999990903</v>
      </c>
    </row>
    <row r="92" spans="1:20">
      <c r="A92" s="2">
        <v>32797</v>
      </c>
      <c r="B92" s="2" t="s">
        <v>34</v>
      </c>
      <c r="C92" s="2" t="s">
        <v>35</v>
      </c>
      <c r="D92" s="2">
        <v>78486</v>
      </c>
      <c r="E92" s="2">
        <v>94.487609860000006</v>
      </c>
      <c r="F92" s="2">
        <v>94.493181939999999</v>
      </c>
      <c r="G92" s="2">
        <v>5.5720810000000004E-3</v>
      </c>
      <c r="H92" s="2">
        <v>5.5720809999999998</v>
      </c>
      <c r="M92">
        <v>33197</v>
      </c>
      <c r="N92" t="s">
        <v>34</v>
      </c>
      <c r="O92" t="s">
        <v>35</v>
      </c>
      <c r="P92">
        <v>78486</v>
      </c>
      <c r="Q92">
        <v>46.157020092000003</v>
      </c>
      <c r="R92">
        <v>46.162622929000001</v>
      </c>
      <c r="S92">
        <v>5.6028369999978596E-3</v>
      </c>
      <c r="T92">
        <v>5.6028369999978596</v>
      </c>
    </row>
    <row r="93" spans="1:20">
      <c r="A93" s="2">
        <v>57029</v>
      </c>
      <c r="B93" s="2" t="s">
        <v>34</v>
      </c>
      <c r="C93" s="2" t="s">
        <v>35</v>
      </c>
      <c r="D93" s="2">
        <v>78486</v>
      </c>
      <c r="E93" s="2">
        <v>95.487653969999997</v>
      </c>
      <c r="F93" s="2">
        <v>95.493421080000005</v>
      </c>
      <c r="G93" s="2">
        <v>5.7671069999999996E-3</v>
      </c>
      <c r="H93" s="2">
        <v>5.7671070000000002</v>
      </c>
      <c r="M93">
        <v>57429</v>
      </c>
      <c r="N93" t="s">
        <v>34</v>
      </c>
      <c r="O93" t="s">
        <v>35</v>
      </c>
      <c r="P93">
        <v>78552</v>
      </c>
      <c r="Q93">
        <v>46.657161950999999</v>
      </c>
      <c r="R93">
        <v>46.662980079999997</v>
      </c>
      <c r="S93">
        <v>5.8181289999978897E-3</v>
      </c>
      <c r="T93">
        <v>5.8181289999978896</v>
      </c>
    </row>
    <row r="94" spans="1:20">
      <c r="A94" s="2">
        <v>56720</v>
      </c>
      <c r="B94" s="2" t="s">
        <v>34</v>
      </c>
      <c r="C94" s="2" t="s">
        <v>35</v>
      </c>
      <c r="D94" s="2">
        <v>78486</v>
      </c>
      <c r="E94" s="2">
        <v>96.487709050000007</v>
      </c>
      <c r="F94" s="2">
        <v>96.493098970000005</v>
      </c>
      <c r="G94" s="2">
        <v>5.3899289999999999E-3</v>
      </c>
      <c r="H94" s="2">
        <v>5.3899290000000004</v>
      </c>
      <c r="M94">
        <v>57120</v>
      </c>
      <c r="N94" t="s">
        <v>34</v>
      </c>
      <c r="O94" t="s">
        <v>35</v>
      </c>
      <c r="P94">
        <v>78552</v>
      </c>
      <c r="Q94">
        <v>47.156975985000003</v>
      </c>
      <c r="R94">
        <v>47.162513971000003</v>
      </c>
      <c r="S94">
        <v>5.5379860000002099E-3</v>
      </c>
      <c r="T94">
        <v>5.5379860000002097</v>
      </c>
    </row>
    <row r="95" spans="1:20">
      <c r="A95" s="2">
        <v>34699</v>
      </c>
      <c r="B95" s="2" t="s">
        <v>34</v>
      </c>
      <c r="C95" s="2" t="s">
        <v>35</v>
      </c>
      <c r="D95" s="2">
        <v>78486</v>
      </c>
      <c r="E95" s="2">
        <v>97.487753870000006</v>
      </c>
      <c r="F95" s="2">
        <v>97.493373869999999</v>
      </c>
      <c r="G95" s="2">
        <v>5.6200030000000002E-3</v>
      </c>
      <c r="H95" s="2">
        <v>5.6200029999999996</v>
      </c>
      <c r="M95">
        <v>35099</v>
      </c>
      <c r="N95" t="s">
        <v>34</v>
      </c>
      <c r="O95" t="s">
        <v>35</v>
      </c>
      <c r="P95">
        <v>78486</v>
      </c>
      <c r="Q95">
        <v>47.657228947</v>
      </c>
      <c r="R95">
        <v>47.662945032000003</v>
      </c>
      <c r="S95">
        <v>5.7160850000030896E-3</v>
      </c>
      <c r="T95">
        <v>5.7160850000030896</v>
      </c>
    </row>
    <row r="96" spans="1:20">
      <c r="A96" s="2">
        <v>45083</v>
      </c>
      <c r="B96" s="2" t="s">
        <v>34</v>
      </c>
      <c r="C96" s="2" t="s">
        <v>35</v>
      </c>
      <c r="D96" s="2">
        <v>78486</v>
      </c>
      <c r="E96" s="2">
        <v>98.487802029999997</v>
      </c>
      <c r="F96" s="2">
        <v>98.493180039999999</v>
      </c>
      <c r="G96" s="2">
        <v>5.3780080000000001E-3</v>
      </c>
      <c r="H96" s="2">
        <v>5.3780080000000003</v>
      </c>
      <c r="M96">
        <v>45483</v>
      </c>
      <c r="N96" t="s">
        <v>34</v>
      </c>
      <c r="O96" t="s">
        <v>35</v>
      </c>
      <c r="P96">
        <v>78486</v>
      </c>
      <c r="Q96">
        <v>48.157226086000001</v>
      </c>
      <c r="R96">
        <v>48.163012981000001</v>
      </c>
      <c r="S96">
        <v>5.7868949999999499E-3</v>
      </c>
      <c r="T96">
        <v>5.7868949999999497</v>
      </c>
    </row>
    <row r="97" spans="1:20">
      <c r="A97" s="2">
        <v>33987</v>
      </c>
      <c r="B97" s="2" t="s">
        <v>34</v>
      </c>
      <c r="C97" s="2" t="s">
        <v>35</v>
      </c>
      <c r="D97" s="2">
        <v>78486</v>
      </c>
      <c r="E97" s="2">
        <v>99.488000869999993</v>
      </c>
      <c r="F97" s="2">
        <v>99.493888859999998</v>
      </c>
      <c r="G97" s="2">
        <v>5.8879850000000001E-3</v>
      </c>
      <c r="H97" s="2">
        <v>5.8879849999999996</v>
      </c>
      <c r="M97">
        <v>34387</v>
      </c>
      <c r="N97" t="s">
        <v>34</v>
      </c>
      <c r="O97" t="s">
        <v>35</v>
      </c>
      <c r="P97">
        <v>78486</v>
      </c>
      <c r="Q97">
        <v>48.657047032999998</v>
      </c>
      <c r="R97">
        <v>48.662626027999998</v>
      </c>
      <c r="S97">
        <v>5.5789950000004699E-3</v>
      </c>
      <c r="T97">
        <v>5.5789950000004698</v>
      </c>
    </row>
    <row r="98" spans="1:20">
      <c r="A98" s="2">
        <v>36734</v>
      </c>
      <c r="B98" s="2" t="s">
        <v>34</v>
      </c>
      <c r="C98" s="2" t="s">
        <v>35</v>
      </c>
      <c r="D98" s="2">
        <v>78552</v>
      </c>
      <c r="E98" s="2">
        <v>100.4878631</v>
      </c>
      <c r="F98" s="2">
        <v>100.49342799999999</v>
      </c>
      <c r="G98" s="2">
        <v>5.5649280000000002E-3</v>
      </c>
      <c r="H98" s="2">
        <v>5.5649280000000001</v>
      </c>
      <c r="M98">
        <v>37134</v>
      </c>
      <c r="N98" t="s">
        <v>34</v>
      </c>
      <c r="O98" t="s">
        <v>35</v>
      </c>
      <c r="P98">
        <v>78486</v>
      </c>
      <c r="Q98">
        <v>49.157278061</v>
      </c>
      <c r="R98">
        <v>49.163059949999997</v>
      </c>
      <c r="S98">
        <v>5.7818889999978699E-3</v>
      </c>
      <c r="T98">
        <v>5.7818889999978698</v>
      </c>
    </row>
    <row r="99" spans="1:20">
      <c r="A99" s="2">
        <v>39624</v>
      </c>
      <c r="B99" s="2" t="s">
        <v>34</v>
      </c>
      <c r="C99" s="2" t="s">
        <v>35</v>
      </c>
      <c r="D99" s="2">
        <v>78486</v>
      </c>
      <c r="E99" s="2">
        <v>101.4879239</v>
      </c>
      <c r="F99" s="2">
        <v>321.50414990000002</v>
      </c>
      <c r="G99" s="2">
        <v>220.01622610000001</v>
      </c>
      <c r="H99" s="2">
        <v>220016.2261</v>
      </c>
      <c r="M99">
        <v>40024</v>
      </c>
      <c r="N99" t="s">
        <v>34</v>
      </c>
      <c r="O99" t="s">
        <v>35</v>
      </c>
      <c r="P99">
        <v>78486</v>
      </c>
      <c r="Q99">
        <v>49.657156944</v>
      </c>
      <c r="R99">
        <v>159.665607929</v>
      </c>
      <c r="S99">
        <v>110.008450985</v>
      </c>
      <c r="T99">
        <v>110008.450985</v>
      </c>
    </row>
    <row r="100" spans="1:20">
      <c r="A100" s="2">
        <v>40369</v>
      </c>
      <c r="B100" s="2" t="s">
        <v>34</v>
      </c>
      <c r="C100" s="2" t="s">
        <v>35</v>
      </c>
      <c r="D100" s="2">
        <v>78486</v>
      </c>
      <c r="E100" s="2">
        <v>102.4882131</v>
      </c>
      <c r="F100" s="2">
        <v>102.4939411</v>
      </c>
      <c r="G100" s="2">
        <v>5.7280070000000002E-3</v>
      </c>
      <c r="H100" s="2">
        <v>5.7280069999999998</v>
      </c>
      <c r="M100">
        <v>40769</v>
      </c>
      <c r="N100" t="s">
        <v>34</v>
      </c>
      <c r="O100" t="s">
        <v>35</v>
      </c>
      <c r="P100">
        <v>78486</v>
      </c>
      <c r="Q100">
        <v>50.157299995000002</v>
      </c>
      <c r="R100">
        <v>50.162914991000001</v>
      </c>
      <c r="S100">
        <v>5.6149959999984801E-3</v>
      </c>
      <c r="T100">
        <v>5.61499599999848</v>
      </c>
    </row>
    <row r="101" spans="1:20">
      <c r="A101" s="2">
        <v>34131</v>
      </c>
      <c r="B101" s="2" t="s">
        <v>34</v>
      </c>
      <c r="C101" s="2" t="s">
        <v>35</v>
      </c>
      <c r="D101" s="2">
        <v>78486</v>
      </c>
      <c r="E101" s="2">
        <v>103.48823</v>
      </c>
      <c r="F101" s="2">
        <v>103.4940319</v>
      </c>
      <c r="G101" s="2">
        <v>5.8019159999999998E-3</v>
      </c>
      <c r="H101" s="2">
        <v>5.8019160000000003</v>
      </c>
      <c r="M101">
        <v>34531</v>
      </c>
      <c r="N101" t="s">
        <v>34</v>
      </c>
      <c r="O101" t="s">
        <v>35</v>
      </c>
      <c r="P101">
        <v>78486</v>
      </c>
      <c r="Q101">
        <v>50.657251119999998</v>
      </c>
      <c r="R101">
        <v>50.66285491</v>
      </c>
      <c r="S101">
        <v>5.6037900000020999E-3</v>
      </c>
      <c r="T101">
        <v>5.6037900000020997</v>
      </c>
    </row>
    <row r="102" spans="1:20">
      <c r="A102" s="2">
        <v>44726</v>
      </c>
      <c r="B102" s="2" t="s">
        <v>34</v>
      </c>
      <c r="C102" s="2" t="s">
        <v>35</v>
      </c>
      <c r="D102" s="2">
        <v>78486</v>
      </c>
      <c r="E102" s="2">
        <v>104.48805900000001</v>
      </c>
      <c r="F102" s="2">
        <v>104.493695</v>
      </c>
      <c r="G102" s="2">
        <v>5.6359770000000003E-3</v>
      </c>
      <c r="H102" s="2">
        <v>5.6359769999999996</v>
      </c>
      <c r="M102">
        <v>45126</v>
      </c>
      <c r="N102" t="s">
        <v>34</v>
      </c>
      <c r="O102" t="s">
        <v>35</v>
      </c>
      <c r="P102">
        <v>78486</v>
      </c>
      <c r="Q102">
        <v>51.157083987999997</v>
      </c>
      <c r="R102">
        <v>51.162720919000002</v>
      </c>
      <c r="S102">
        <v>5.6369310000050597E-3</v>
      </c>
      <c r="T102">
        <v>5.6369310000050596</v>
      </c>
    </row>
    <row r="103" spans="1:20">
      <c r="A103" s="2">
        <v>59949</v>
      </c>
      <c r="B103" s="2" t="s">
        <v>34</v>
      </c>
      <c r="C103" s="2" t="s">
        <v>35</v>
      </c>
      <c r="D103" s="2">
        <v>78486</v>
      </c>
      <c r="E103" s="2">
        <v>105.48825909999999</v>
      </c>
      <c r="F103" s="2">
        <v>105.49408099999999</v>
      </c>
      <c r="G103" s="2">
        <v>5.8219430000000004E-3</v>
      </c>
      <c r="H103" s="2">
        <v>5.8219430000000001</v>
      </c>
      <c r="M103">
        <v>60349</v>
      </c>
      <c r="N103" t="s">
        <v>34</v>
      </c>
      <c r="O103" t="s">
        <v>35</v>
      </c>
      <c r="P103">
        <v>78486</v>
      </c>
      <c r="Q103">
        <v>51.657267093999998</v>
      </c>
      <c r="R103">
        <v>51.663089991</v>
      </c>
      <c r="S103">
        <v>5.8228970000015999E-3</v>
      </c>
      <c r="T103">
        <v>5.8228970000015998</v>
      </c>
    </row>
    <row r="104" spans="1:20">
      <c r="A104" s="2">
        <v>42848</v>
      </c>
      <c r="B104" s="2" t="s">
        <v>34</v>
      </c>
      <c r="C104" s="2" t="s">
        <v>35</v>
      </c>
      <c r="D104" s="2">
        <v>78486</v>
      </c>
      <c r="E104" s="2">
        <v>106.48813699999999</v>
      </c>
      <c r="F104" s="2">
        <v>106.49384499999999</v>
      </c>
      <c r="G104" s="2">
        <v>5.7079790000000002E-3</v>
      </c>
      <c r="H104" s="2">
        <v>5.7079789999999999</v>
      </c>
      <c r="M104">
        <v>43248</v>
      </c>
      <c r="N104" t="s">
        <v>34</v>
      </c>
      <c r="O104" t="s">
        <v>35</v>
      </c>
      <c r="P104">
        <v>78486</v>
      </c>
      <c r="Q104">
        <v>52.157097100999998</v>
      </c>
      <c r="R104">
        <v>52.162755013000002</v>
      </c>
      <c r="S104">
        <v>5.6579120000037602E-3</v>
      </c>
      <c r="T104">
        <v>5.6579120000037602</v>
      </c>
    </row>
    <row r="105" spans="1:20">
      <c r="A105" s="2">
        <v>39682</v>
      </c>
      <c r="B105" s="2" t="s">
        <v>34</v>
      </c>
      <c r="C105" s="2" t="s">
        <v>35</v>
      </c>
      <c r="D105" s="2">
        <v>78486</v>
      </c>
      <c r="E105" s="2">
        <v>107.4881949</v>
      </c>
      <c r="F105" s="2">
        <v>107.493763</v>
      </c>
      <c r="G105" s="2">
        <v>5.568028E-3</v>
      </c>
      <c r="H105" s="2">
        <v>5.568028</v>
      </c>
      <c r="M105">
        <v>40082</v>
      </c>
      <c r="N105" t="s">
        <v>34</v>
      </c>
      <c r="O105" t="s">
        <v>35</v>
      </c>
      <c r="P105">
        <v>78486</v>
      </c>
      <c r="Q105">
        <v>52.657190084</v>
      </c>
      <c r="R105">
        <v>52.663005114000001</v>
      </c>
      <c r="S105">
        <v>5.8150300000008297E-3</v>
      </c>
      <c r="T105">
        <v>5.8150300000008297</v>
      </c>
    </row>
    <row r="106" spans="1:20">
      <c r="A106" s="2">
        <v>45246</v>
      </c>
      <c r="B106" s="2" t="s">
        <v>34</v>
      </c>
      <c r="C106" s="2" t="s">
        <v>35</v>
      </c>
      <c r="D106" s="2">
        <v>78486</v>
      </c>
      <c r="E106" s="2">
        <v>108.488224</v>
      </c>
      <c r="F106" s="2">
        <v>108.49418</v>
      </c>
      <c r="G106" s="2">
        <v>5.9559340000000004E-3</v>
      </c>
      <c r="H106" s="2">
        <v>5.9559340000000001</v>
      </c>
      <c r="M106">
        <v>45646</v>
      </c>
      <c r="N106" t="s">
        <v>34</v>
      </c>
      <c r="O106" t="s">
        <v>35</v>
      </c>
      <c r="P106">
        <v>78486</v>
      </c>
      <c r="Q106">
        <v>53.157179116999998</v>
      </c>
      <c r="R106">
        <v>53.162836075000001</v>
      </c>
      <c r="S106">
        <v>5.6569580000029804E-3</v>
      </c>
      <c r="T106">
        <v>5.6569580000029802</v>
      </c>
    </row>
    <row r="107" spans="1:20">
      <c r="A107" s="2">
        <v>60596</v>
      </c>
      <c r="B107" s="2" t="s">
        <v>34</v>
      </c>
      <c r="C107" s="2" t="s">
        <v>35</v>
      </c>
      <c r="D107" s="2">
        <v>78486</v>
      </c>
      <c r="E107" s="2">
        <v>109.488282</v>
      </c>
      <c r="F107" s="2">
        <v>109.493844</v>
      </c>
      <c r="G107" s="2">
        <v>5.5620670000000004E-3</v>
      </c>
      <c r="H107" s="2">
        <v>5.5620669999999999</v>
      </c>
      <c r="M107">
        <v>60996</v>
      </c>
      <c r="N107" t="s">
        <v>34</v>
      </c>
      <c r="O107" t="s">
        <v>35</v>
      </c>
      <c r="P107">
        <v>78486</v>
      </c>
      <c r="Q107">
        <v>53.657294989</v>
      </c>
      <c r="R107">
        <v>53.662926912000003</v>
      </c>
      <c r="S107">
        <v>5.6319230000028099E-3</v>
      </c>
      <c r="T107">
        <v>5.6319230000028098</v>
      </c>
    </row>
    <row r="108" spans="1:20">
      <c r="A108" s="2">
        <v>58175</v>
      </c>
      <c r="B108" s="2" t="s">
        <v>34</v>
      </c>
      <c r="C108" s="2" t="s">
        <v>35</v>
      </c>
      <c r="D108" s="2">
        <v>78486</v>
      </c>
      <c r="E108" s="2">
        <v>110.4885108</v>
      </c>
      <c r="F108" s="2">
        <v>110.49426099999999</v>
      </c>
      <c r="G108" s="2">
        <v>5.7501790000000002E-3</v>
      </c>
      <c r="H108" s="2">
        <v>5.7501790000000002</v>
      </c>
      <c r="M108">
        <v>58575</v>
      </c>
      <c r="N108" t="s">
        <v>34</v>
      </c>
      <c r="O108" t="s">
        <v>35</v>
      </c>
      <c r="P108">
        <v>78486</v>
      </c>
      <c r="Q108">
        <v>54.157392979000001</v>
      </c>
      <c r="R108">
        <v>54.163098097000002</v>
      </c>
      <c r="S108">
        <v>5.7051180000016102E-3</v>
      </c>
      <c r="T108">
        <v>5.70511800000161</v>
      </c>
    </row>
    <row r="109" spans="1:20">
      <c r="A109" s="2">
        <v>41881</v>
      </c>
      <c r="B109" s="2" t="s">
        <v>34</v>
      </c>
      <c r="C109" s="2" t="s">
        <v>35</v>
      </c>
      <c r="D109" s="2">
        <v>78486</v>
      </c>
      <c r="E109" s="2">
        <v>111.48844889999999</v>
      </c>
      <c r="F109" s="2">
        <v>111.494271</v>
      </c>
      <c r="G109" s="2">
        <v>5.8221820000000004E-3</v>
      </c>
      <c r="H109" s="2">
        <v>5.8221819999999997</v>
      </c>
      <c r="M109">
        <v>42281</v>
      </c>
      <c r="N109" t="s">
        <v>34</v>
      </c>
      <c r="O109" t="s">
        <v>35</v>
      </c>
      <c r="P109">
        <v>78552</v>
      </c>
      <c r="Q109">
        <v>54.657167911999998</v>
      </c>
      <c r="R109">
        <v>54.662882089999997</v>
      </c>
      <c r="S109">
        <v>5.7141779999980704E-3</v>
      </c>
      <c r="T109">
        <v>5.7141779999980704</v>
      </c>
    </row>
    <row r="110" spans="1:20">
      <c r="A110" s="2">
        <v>39275</v>
      </c>
      <c r="B110" s="2" t="s">
        <v>34</v>
      </c>
      <c r="C110" s="2" t="s">
        <v>35</v>
      </c>
      <c r="D110" s="2">
        <v>78486</v>
      </c>
      <c r="E110" s="2">
        <v>112.488399</v>
      </c>
      <c r="F110" s="2">
        <v>112.4940739</v>
      </c>
      <c r="G110" s="2">
        <v>5.6748390000000001E-3</v>
      </c>
      <c r="H110" s="2">
        <v>5.6748390000000004</v>
      </c>
      <c r="M110">
        <v>39675</v>
      </c>
      <c r="N110" t="s">
        <v>34</v>
      </c>
      <c r="O110" t="s">
        <v>35</v>
      </c>
      <c r="P110">
        <v>78486</v>
      </c>
      <c r="Q110">
        <v>55.157238006999997</v>
      </c>
      <c r="R110">
        <v>55.162992954000003</v>
      </c>
      <c r="S110">
        <v>5.7549470000068902E-3</v>
      </c>
      <c r="T110">
        <v>5.7549470000068901</v>
      </c>
    </row>
    <row r="111" spans="1:20">
      <c r="A111" s="2">
        <v>51765</v>
      </c>
      <c r="B111" s="2" t="s">
        <v>34</v>
      </c>
      <c r="C111" s="2" t="s">
        <v>35</v>
      </c>
      <c r="D111" s="2">
        <v>78486</v>
      </c>
      <c r="E111" s="2">
        <v>113.4885499</v>
      </c>
      <c r="F111" s="2">
        <v>113.49438000000001</v>
      </c>
      <c r="G111" s="2">
        <v>5.8300490000000003E-3</v>
      </c>
      <c r="H111" s="2">
        <v>5.8300489999999998</v>
      </c>
      <c r="M111">
        <v>52165</v>
      </c>
      <c r="N111" t="s">
        <v>34</v>
      </c>
      <c r="O111" t="s">
        <v>35</v>
      </c>
      <c r="P111">
        <v>78486</v>
      </c>
      <c r="Q111">
        <v>55.657196999</v>
      </c>
      <c r="R111">
        <v>55.662807940999997</v>
      </c>
      <c r="S111">
        <v>5.61094199999701E-3</v>
      </c>
      <c r="T111">
        <v>5.61094199999701</v>
      </c>
    </row>
    <row r="112" spans="1:20">
      <c r="A112" s="2">
        <v>54918</v>
      </c>
      <c r="B112" s="2" t="s">
        <v>34</v>
      </c>
      <c r="C112" s="2" t="s">
        <v>35</v>
      </c>
      <c r="D112" s="2">
        <v>78486</v>
      </c>
      <c r="E112" s="2">
        <v>114.48849800000001</v>
      </c>
      <c r="F112" s="2">
        <v>114.4942501</v>
      </c>
      <c r="G112" s="2">
        <v>5.7520870000000003E-3</v>
      </c>
      <c r="H112" s="2">
        <v>5.7520870000000004</v>
      </c>
      <c r="M112">
        <v>55318</v>
      </c>
      <c r="N112" t="s">
        <v>34</v>
      </c>
      <c r="O112" t="s">
        <v>35</v>
      </c>
      <c r="P112">
        <v>78486</v>
      </c>
      <c r="Q112">
        <v>56.157200097999997</v>
      </c>
      <c r="R112">
        <v>56.162796020999998</v>
      </c>
      <c r="S112">
        <v>5.5959230000013297E-3</v>
      </c>
      <c r="T112">
        <v>5.5959230000013296</v>
      </c>
    </row>
    <row r="113" spans="1:20">
      <c r="A113" s="2">
        <v>39860</v>
      </c>
      <c r="B113" s="2" t="s">
        <v>34</v>
      </c>
      <c r="C113" s="2" t="s">
        <v>35</v>
      </c>
      <c r="D113" s="2">
        <v>79346</v>
      </c>
      <c r="E113" s="2">
        <v>115.4885769</v>
      </c>
      <c r="F113" s="2">
        <v>115.505461</v>
      </c>
      <c r="G113" s="2">
        <v>1.6884089000000001E-2</v>
      </c>
      <c r="H113" s="2">
        <v>16.884088999999999</v>
      </c>
      <c r="M113">
        <v>40260</v>
      </c>
      <c r="N113" t="s">
        <v>34</v>
      </c>
      <c r="O113" t="s">
        <v>35</v>
      </c>
      <c r="P113">
        <v>78486</v>
      </c>
      <c r="Q113">
        <v>56.657211064999998</v>
      </c>
      <c r="R113">
        <v>56.662838936</v>
      </c>
      <c r="S113">
        <v>5.6278710000015001E-3</v>
      </c>
      <c r="T113">
        <v>5.6278710000015</v>
      </c>
    </row>
    <row r="114" spans="1:20">
      <c r="A114" s="2">
        <v>39958</v>
      </c>
      <c r="B114" s="2" t="s">
        <v>34</v>
      </c>
      <c r="C114" s="2" t="s">
        <v>35</v>
      </c>
      <c r="D114" s="2">
        <v>78486</v>
      </c>
      <c r="E114" s="2">
        <v>116.488589</v>
      </c>
      <c r="F114" s="2">
        <v>116.4944019</v>
      </c>
      <c r="G114" s="2">
        <v>5.8128839999999999E-3</v>
      </c>
      <c r="H114" s="2">
        <v>5.8128840000000004</v>
      </c>
      <c r="M114">
        <v>40358</v>
      </c>
      <c r="N114" t="s">
        <v>34</v>
      </c>
      <c r="O114" t="s">
        <v>35</v>
      </c>
      <c r="P114">
        <v>78486</v>
      </c>
      <c r="Q114">
        <v>57.157406092000002</v>
      </c>
      <c r="R114">
        <v>57.163186072999999</v>
      </c>
      <c r="S114">
        <v>5.7799809999963198E-3</v>
      </c>
      <c r="T114">
        <v>5.7799809999963196</v>
      </c>
    </row>
    <row r="115" spans="1:20">
      <c r="A115" s="2">
        <v>53400</v>
      </c>
      <c r="B115" s="2" t="s">
        <v>34</v>
      </c>
      <c r="C115" s="2" t="s">
        <v>35</v>
      </c>
      <c r="D115" s="2">
        <v>78486</v>
      </c>
      <c r="E115" s="2">
        <v>117.48862200000001</v>
      </c>
      <c r="F115" s="2">
        <v>117.4941111</v>
      </c>
      <c r="G115" s="2">
        <v>5.4891109999999996E-3</v>
      </c>
      <c r="H115" s="2">
        <v>5.4891110000000003</v>
      </c>
      <c r="M115">
        <v>53800</v>
      </c>
      <c r="N115" t="s">
        <v>34</v>
      </c>
      <c r="O115" t="s">
        <v>35</v>
      </c>
      <c r="P115">
        <v>78486</v>
      </c>
      <c r="Q115">
        <v>57.657241106000001</v>
      </c>
      <c r="R115">
        <v>57.663060903999998</v>
      </c>
      <c r="S115">
        <v>5.8197979999974302E-3</v>
      </c>
      <c r="T115">
        <v>5.8197979999974301</v>
      </c>
    </row>
    <row r="116" spans="1:20">
      <c r="A116" s="2">
        <v>47146</v>
      </c>
      <c r="B116" s="2" t="s">
        <v>34</v>
      </c>
      <c r="C116" s="2" t="s">
        <v>35</v>
      </c>
      <c r="D116" s="2">
        <v>78486</v>
      </c>
      <c r="E116" s="2">
        <v>118.48868299999999</v>
      </c>
      <c r="F116" s="2">
        <v>118.4942999</v>
      </c>
      <c r="G116" s="2">
        <v>5.6169039999999998E-3</v>
      </c>
      <c r="H116" s="2">
        <v>5.6169039999999999</v>
      </c>
      <c r="M116">
        <v>47546</v>
      </c>
      <c r="N116" t="s">
        <v>34</v>
      </c>
      <c r="O116" t="s">
        <v>35</v>
      </c>
      <c r="P116">
        <v>78486</v>
      </c>
      <c r="Q116">
        <v>58.157253980999997</v>
      </c>
      <c r="R116">
        <v>58.162831068000003</v>
      </c>
      <c r="S116">
        <v>5.5770870000060296E-3</v>
      </c>
      <c r="T116">
        <v>5.5770870000060304</v>
      </c>
    </row>
    <row r="117" spans="1:20">
      <c r="A117" s="2">
        <v>54601</v>
      </c>
      <c r="B117" s="2" t="s">
        <v>34</v>
      </c>
      <c r="C117" s="2" t="s">
        <v>35</v>
      </c>
      <c r="D117" s="2">
        <v>78486</v>
      </c>
      <c r="E117" s="2">
        <v>119.4887099</v>
      </c>
      <c r="F117" s="2">
        <v>119.494525</v>
      </c>
      <c r="G117" s="2">
        <v>5.8150290000000002E-3</v>
      </c>
      <c r="H117" s="2">
        <v>5.815029</v>
      </c>
      <c r="M117">
        <v>55001</v>
      </c>
      <c r="N117" t="s">
        <v>34</v>
      </c>
      <c r="O117" t="s">
        <v>35</v>
      </c>
      <c r="P117">
        <v>78486</v>
      </c>
      <c r="Q117">
        <v>58.657457113</v>
      </c>
      <c r="R117">
        <v>58.663227081000002</v>
      </c>
      <c r="S117">
        <v>5.7699680000027299E-3</v>
      </c>
      <c r="T117">
        <v>5.7699680000027298</v>
      </c>
    </row>
    <row r="118" spans="1:20">
      <c r="A118" s="2">
        <v>42068</v>
      </c>
      <c r="B118" s="2" t="s">
        <v>34</v>
      </c>
      <c r="C118" s="2" t="s">
        <v>35</v>
      </c>
      <c r="D118" s="2">
        <v>78486</v>
      </c>
      <c r="E118" s="2">
        <v>120.48874499999999</v>
      </c>
      <c r="F118" s="2">
        <v>120.49430889999999</v>
      </c>
      <c r="G118" s="2">
        <v>5.5639749999999997E-3</v>
      </c>
      <c r="H118" s="2">
        <v>5.5639750000000001</v>
      </c>
      <c r="M118">
        <v>42468</v>
      </c>
      <c r="N118" t="s">
        <v>34</v>
      </c>
      <c r="O118" t="s">
        <v>35</v>
      </c>
      <c r="P118">
        <v>78486</v>
      </c>
      <c r="Q118">
        <v>59.157305002000001</v>
      </c>
      <c r="R118">
        <v>59.163106917999997</v>
      </c>
      <c r="S118">
        <v>5.8019159999957897E-3</v>
      </c>
      <c r="T118">
        <v>5.8019159999957903</v>
      </c>
    </row>
    <row r="119" spans="1:20">
      <c r="A119" s="2">
        <v>49548</v>
      </c>
      <c r="B119" s="2" t="s">
        <v>34</v>
      </c>
      <c r="C119" s="2" t="s">
        <v>35</v>
      </c>
      <c r="D119" s="2">
        <v>78552</v>
      </c>
      <c r="E119" s="2">
        <v>121.48891690000001</v>
      </c>
      <c r="F119" s="2">
        <v>121.49473690000001</v>
      </c>
      <c r="G119" s="2">
        <v>5.8200359999999998E-3</v>
      </c>
      <c r="H119" s="2">
        <v>5.820036</v>
      </c>
      <c r="M119">
        <v>49948</v>
      </c>
      <c r="N119" t="s">
        <v>34</v>
      </c>
      <c r="O119" t="s">
        <v>35</v>
      </c>
      <c r="P119">
        <v>78486</v>
      </c>
      <c r="Q119">
        <v>59.657291889</v>
      </c>
      <c r="R119">
        <v>59.662872075999999</v>
      </c>
      <c r="S119">
        <v>5.5801869999996196E-3</v>
      </c>
      <c r="T119">
        <v>5.5801869999996203</v>
      </c>
    </row>
    <row r="120" spans="1:20">
      <c r="A120" s="2">
        <v>45548</v>
      </c>
      <c r="B120" s="2" t="s">
        <v>34</v>
      </c>
      <c r="C120" s="2" t="s">
        <v>35</v>
      </c>
      <c r="D120" s="2">
        <v>78552</v>
      </c>
      <c r="E120" s="2">
        <v>122.489037</v>
      </c>
      <c r="F120" s="2">
        <v>122.49480800000001</v>
      </c>
      <c r="G120" s="2">
        <v>5.7709220000000004E-3</v>
      </c>
      <c r="H120" s="2">
        <v>5.7709219999999997</v>
      </c>
      <c r="M120">
        <v>45948</v>
      </c>
      <c r="N120" t="s">
        <v>34</v>
      </c>
      <c r="O120" t="s">
        <v>35</v>
      </c>
      <c r="P120">
        <v>78486</v>
      </c>
      <c r="Q120">
        <v>60.157311915999998</v>
      </c>
      <c r="R120">
        <v>60.162863016000003</v>
      </c>
      <c r="S120">
        <v>5.5511000000052404E-3</v>
      </c>
      <c r="T120">
        <v>5.5511000000052402</v>
      </c>
    </row>
    <row r="121" spans="1:20">
      <c r="A121" s="2">
        <v>51636</v>
      </c>
      <c r="B121" s="2" t="s">
        <v>34</v>
      </c>
      <c r="C121" s="2" t="s">
        <v>35</v>
      </c>
      <c r="D121" s="2">
        <v>78486</v>
      </c>
      <c r="E121" s="2">
        <v>123.488905</v>
      </c>
      <c r="F121" s="2">
        <v>123.4944539</v>
      </c>
      <c r="G121" s="2">
        <v>5.548954E-3</v>
      </c>
      <c r="H121" s="2">
        <v>5.5489540000000002</v>
      </c>
      <c r="M121">
        <v>52036</v>
      </c>
      <c r="N121" t="s">
        <v>34</v>
      </c>
      <c r="O121" t="s">
        <v>35</v>
      </c>
      <c r="P121">
        <v>78486</v>
      </c>
      <c r="Q121">
        <v>60.657521009</v>
      </c>
      <c r="R121">
        <v>60.663336991999998</v>
      </c>
      <c r="S121">
        <v>5.8159829999979698E-3</v>
      </c>
      <c r="T121">
        <v>5.8159829999979697</v>
      </c>
    </row>
    <row r="122" spans="1:20">
      <c r="A122" s="2">
        <v>56869</v>
      </c>
      <c r="B122" s="2" t="s">
        <v>34</v>
      </c>
      <c r="C122" s="2" t="s">
        <v>35</v>
      </c>
      <c r="D122" s="2">
        <v>78486</v>
      </c>
      <c r="E122" s="2">
        <v>124.488939</v>
      </c>
      <c r="F122" s="2">
        <v>124.494525</v>
      </c>
      <c r="G122" s="2">
        <v>5.585909E-3</v>
      </c>
      <c r="H122" s="2">
        <v>5.585909</v>
      </c>
      <c r="M122">
        <v>57269</v>
      </c>
      <c r="N122" t="s">
        <v>34</v>
      </c>
      <c r="O122" t="s">
        <v>35</v>
      </c>
      <c r="P122">
        <v>78486</v>
      </c>
      <c r="Q122">
        <v>61.157326937000001</v>
      </c>
      <c r="R122">
        <v>61.162964105999997</v>
      </c>
      <c r="S122">
        <v>5.6371689999963302E-3</v>
      </c>
      <c r="T122">
        <v>5.6371689999963301</v>
      </c>
    </row>
    <row r="123" spans="1:20">
      <c r="A123" s="2">
        <v>39618</v>
      </c>
      <c r="B123" s="2" t="s">
        <v>34</v>
      </c>
      <c r="C123" s="2" t="s">
        <v>35</v>
      </c>
      <c r="D123" s="2">
        <v>78486</v>
      </c>
      <c r="E123" s="2">
        <v>125.48897890000001</v>
      </c>
      <c r="F123" s="2">
        <v>125.494642</v>
      </c>
      <c r="G123" s="2">
        <v>5.6631559999999999E-3</v>
      </c>
      <c r="H123" s="2">
        <v>5.6631559999999999</v>
      </c>
      <c r="M123">
        <v>40018</v>
      </c>
      <c r="N123" t="s">
        <v>34</v>
      </c>
      <c r="O123" t="s">
        <v>35</v>
      </c>
      <c r="P123">
        <v>78486</v>
      </c>
      <c r="Q123">
        <v>61.657342911000001</v>
      </c>
      <c r="R123">
        <v>61.662982941000003</v>
      </c>
      <c r="S123">
        <v>5.6400300000021197E-3</v>
      </c>
      <c r="T123">
        <v>5.6400300000021204</v>
      </c>
    </row>
    <row r="124" spans="1:20">
      <c r="A124" s="2">
        <v>53042</v>
      </c>
      <c r="B124" s="2" t="s">
        <v>34</v>
      </c>
      <c r="C124" s="2" t="s">
        <v>35</v>
      </c>
      <c r="D124" s="2">
        <v>78486</v>
      </c>
      <c r="E124" s="2">
        <v>126.489028</v>
      </c>
      <c r="F124" s="2">
        <v>126.494766</v>
      </c>
      <c r="G124" s="2">
        <v>5.7380199999999999E-3</v>
      </c>
      <c r="H124" s="2">
        <v>5.7380199999999997</v>
      </c>
      <c r="M124">
        <v>53442</v>
      </c>
      <c r="N124" t="s">
        <v>34</v>
      </c>
      <c r="O124" t="s">
        <v>35</v>
      </c>
      <c r="P124">
        <v>78552</v>
      </c>
      <c r="Q124">
        <v>62.157371998000002</v>
      </c>
      <c r="R124">
        <v>62.163058995999997</v>
      </c>
      <c r="S124">
        <v>5.6869979999944996E-3</v>
      </c>
      <c r="T124">
        <v>5.6869979999945004</v>
      </c>
    </row>
    <row r="125" spans="1:20">
      <c r="A125" s="2">
        <v>34611</v>
      </c>
      <c r="B125" s="2" t="s">
        <v>34</v>
      </c>
      <c r="C125" s="2" t="s">
        <v>35</v>
      </c>
      <c r="D125" s="2">
        <v>78486</v>
      </c>
      <c r="E125" s="2">
        <v>127.48909999999999</v>
      </c>
      <c r="F125" s="2">
        <v>127.49469999999999</v>
      </c>
      <c r="G125" s="2">
        <v>5.5999760000000004E-3</v>
      </c>
      <c r="H125" s="2">
        <v>5.5999759999999998</v>
      </c>
      <c r="M125">
        <v>35011</v>
      </c>
      <c r="N125" t="s">
        <v>34</v>
      </c>
      <c r="O125" t="s">
        <v>35</v>
      </c>
      <c r="P125">
        <v>78552</v>
      </c>
      <c r="Q125">
        <v>62.657363891999999</v>
      </c>
      <c r="R125">
        <v>62.663182974000001</v>
      </c>
      <c r="S125">
        <v>5.8190820000021404E-3</v>
      </c>
      <c r="T125">
        <v>5.8190820000021404</v>
      </c>
    </row>
    <row r="126" spans="1:20">
      <c r="A126" s="2">
        <v>47542</v>
      </c>
      <c r="B126" s="2" t="s">
        <v>34</v>
      </c>
      <c r="C126" s="2" t="s">
        <v>35</v>
      </c>
      <c r="D126" s="2">
        <v>78552</v>
      </c>
      <c r="E126" s="2">
        <v>128.48933790000001</v>
      </c>
      <c r="F126" s="2">
        <v>128.4951169</v>
      </c>
      <c r="G126" s="2">
        <v>5.7790280000000003E-3</v>
      </c>
      <c r="H126" s="2">
        <v>5.7790280000000003</v>
      </c>
      <c r="M126">
        <v>47942</v>
      </c>
      <c r="N126" t="s">
        <v>34</v>
      </c>
      <c r="O126" t="s">
        <v>35</v>
      </c>
      <c r="P126">
        <v>78486</v>
      </c>
      <c r="Q126">
        <v>63.157531022999997</v>
      </c>
      <c r="R126">
        <v>63.163268088999999</v>
      </c>
      <c r="S126">
        <v>5.7370660000017797E-3</v>
      </c>
      <c r="T126">
        <v>5.7370660000017804</v>
      </c>
    </row>
    <row r="127" spans="1:20">
      <c r="A127" s="2">
        <v>38692</v>
      </c>
      <c r="B127" s="2" t="s">
        <v>34</v>
      </c>
      <c r="C127" s="2" t="s">
        <v>35</v>
      </c>
      <c r="D127" s="2">
        <v>78486</v>
      </c>
      <c r="E127" s="2">
        <v>129.4891829</v>
      </c>
      <c r="F127" s="2">
        <v>129.4949579</v>
      </c>
      <c r="G127" s="2">
        <v>5.7749749999999999E-3</v>
      </c>
      <c r="H127" s="2">
        <v>5.7749750000000004</v>
      </c>
      <c r="M127">
        <v>39092</v>
      </c>
      <c r="N127" t="s">
        <v>34</v>
      </c>
      <c r="O127" t="s">
        <v>35</v>
      </c>
      <c r="P127">
        <v>78486</v>
      </c>
      <c r="Q127">
        <v>63.657406092000002</v>
      </c>
      <c r="R127">
        <v>63.662939072</v>
      </c>
      <c r="S127">
        <v>5.5329799999981298E-3</v>
      </c>
      <c r="T127">
        <v>5.5329799999981297</v>
      </c>
    </row>
    <row r="128" spans="1:20">
      <c r="A128" s="2">
        <v>55854</v>
      </c>
      <c r="B128" s="2" t="s">
        <v>34</v>
      </c>
      <c r="C128" s="2" t="s">
        <v>35</v>
      </c>
      <c r="D128" s="2">
        <v>78486</v>
      </c>
      <c r="E128" s="2">
        <v>130.4892309</v>
      </c>
      <c r="F128" s="2">
        <v>130.49497890000001</v>
      </c>
      <c r="G128" s="2">
        <v>5.748034E-3</v>
      </c>
      <c r="H128" s="2">
        <v>5.7480339999999996</v>
      </c>
      <c r="M128">
        <v>56254</v>
      </c>
      <c r="N128" t="s">
        <v>34</v>
      </c>
      <c r="O128" t="s">
        <v>35</v>
      </c>
      <c r="P128">
        <v>78486</v>
      </c>
      <c r="Q128">
        <v>64.157464027000003</v>
      </c>
      <c r="R128">
        <v>64.162957907000006</v>
      </c>
      <c r="S128">
        <v>5.4938800000030596E-3</v>
      </c>
      <c r="T128">
        <v>5.4938800000030596</v>
      </c>
    </row>
    <row r="129" spans="1:20">
      <c r="A129" s="2">
        <v>39744</v>
      </c>
      <c r="B129" s="2" t="s">
        <v>34</v>
      </c>
      <c r="C129" s="2" t="s">
        <v>35</v>
      </c>
      <c r="D129" s="2">
        <v>78486</v>
      </c>
      <c r="E129" s="2">
        <v>131.48927190000001</v>
      </c>
      <c r="F129" s="2">
        <v>131.4950619</v>
      </c>
      <c r="G129" s="2">
        <v>5.789995E-3</v>
      </c>
      <c r="H129" s="2">
        <v>5.7899950000000002</v>
      </c>
      <c r="M129">
        <v>40144</v>
      </c>
      <c r="N129" t="s">
        <v>34</v>
      </c>
      <c r="O129" t="s">
        <v>35</v>
      </c>
      <c r="P129">
        <v>78486</v>
      </c>
      <c r="Q129">
        <v>64.657428026000005</v>
      </c>
      <c r="R129">
        <v>64.662956953000005</v>
      </c>
      <c r="S129">
        <v>5.52892700000029E-3</v>
      </c>
      <c r="T129">
        <v>5.5289270000002899</v>
      </c>
    </row>
    <row r="130" spans="1:20">
      <c r="A130" s="2">
        <v>50192</v>
      </c>
      <c r="B130" s="2" t="s">
        <v>34</v>
      </c>
      <c r="C130" s="2" t="s">
        <v>35</v>
      </c>
      <c r="D130" s="2">
        <v>78486</v>
      </c>
      <c r="E130" s="2">
        <v>132.48932189999999</v>
      </c>
      <c r="F130" s="2">
        <v>132.49490789999999</v>
      </c>
      <c r="G130" s="2">
        <v>5.585909E-3</v>
      </c>
      <c r="H130" s="2">
        <v>5.585909</v>
      </c>
      <c r="M130">
        <v>50592</v>
      </c>
      <c r="N130" t="s">
        <v>34</v>
      </c>
      <c r="O130" t="s">
        <v>35</v>
      </c>
      <c r="P130">
        <v>78486</v>
      </c>
      <c r="Q130">
        <v>65.157574892</v>
      </c>
      <c r="R130">
        <v>65.163470984</v>
      </c>
      <c r="S130">
        <v>5.8960920000004002E-3</v>
      </c>
      <c r="T130">
        <v>5.8960920000004</v>
      </c>
    </row>
    <row r="131" spans="1:20">
      <c r="A131" s="2">
        <v>55733</v>
      </c>
      <c r="B131" s="2" t="s">
        <v>34</v>
      </c>
      <c r="C131" s="2" t="s">
        <v>35</v>
      </c>
      <c r="D131" s="2">
        <v>78552</v>
      </c>
      <c r="E131" s="2">
        <v>133.48954989999999</v>
      </c>
      <c r="F131" s="2">
        <v>133.4952049</v>
      </c>
      <c r="G131" s="2">
        <v>5.6550510000000003E-3</v>
      </c>
      <c r="H131" s="2">
        <v>5.6550510000000003</v>
      </c>
      <c r="M131">
        <v>56133</v>
      </c>
      <c r="N131" t="s">
        <v>34</v>
      </c>
      <c r="O131" t="s">
        <v>35</v>
      </c>
      <c r="P131">
        <v>78486</v>
      </c>
      <c r="Q131">
        <v>65.657505989000001</v>
      </c>
      <c r="R131">
        <v>65.663028955000001</v>
      </c>
      <c r="S131">
        <v>5.5229660000009001E-3</v>
      </c>
      <c r="T131">
        <v>5.5229660000009</v>
      </c>
    </row>
    <row r="132" spans="1:20">
      <c r="A132" s="2">
        <v>33584</v>
      </c>
      <c r="B132" s="2" t="s">
        <v>34</v>
      </c>
      <c r="C132" s="2" t="s">
        <v>35</v>
      </c>
      <c r="D132" s="2">
        <v>78552</v>
      </c>
      <c r="E132" s="2">
        <v>134.48964910000001</v>
      </c>
      <c r="F132" s="2">
        <v>134.49546789999999</v>
      </c>
      <c r="G132" s="2">
        <v>5.8188440000000001E-3</v>
      </c>
      <c r="H132" s="2">
        <v>5.8188440000000003</v>
      </c>
      <c r="M132">
        <v>33984</v>
      </c>
      <c r="N132" t="s">
        <v>34</v>
      </c>
      <c r="O132" t="s">
        <v>35</v>
      </c>
      <c r="P132">
        <v>78486</v>
      </c>
      <c r="Q132">
        <v>66.157613038999997</v>
      </c>
      <c r="R132">
        <v>66.163362026000001</v>
      </c>
      <c r="S132">
        <v>5.7489870000040303E-3</v>
      </c>
      <c r="T132">
        <v>5.7489870000040302</v>
      </c>
    </row>
    <row r="133" spans="1:20">
      <c r="A133" s="2">
        <v>52983</v>
      </c>
      <c r="B133" s="2" t="s">
        <v>34</v>
      </c>
      <c r="C133" s="2" t="s">
        <v>35</v>
      </c>
      <c r="D133" s="2">
        <v>78486</v>
      </c>
      <c r="E133" s="2">
        <v>135.48951009999999</v>
      </c>
      <c r="F133" s="2">
        <v>135.495259</v>
      </c>
      <c r="G133" s="2">
        <v>5.748988E-3</v>
      </c>
      <c r="H133" s="2">
        <v>5.7489879999999998</v>
      </c>
      <c r="M133">
        <v>53383</v>
      </c>
      <c r="N133" t="s">
        <v>34</v>
      </c>
      <c r="O133" t="s">
        <v>35</v>
      </c>
      <c r="P133">
        <v>78486</v>
      </c>
      <c r="Q133">
        <v>66.657677888999999</v>
      </c>
      <c r="R133">
        <v>66.663393021000005</v>
      </c>
      <c r="S133">
        <v>5.7151320000059496E-3</v>
      </c>
      <c r="T133">
        <v>5.7151320000059496</v>
      </c>
    </row>
    <row r="134" spans="1:20">
      <c r="A134" s="2">
        <v>41125</v>
      </c>
      <c r="B134" s="2" t="s">
        <v>34</v>
      </c>
      <c r="C134" s="2" t="s">
        <v>35</v>
      </c>
      <c r="D134" s="2">
        <v>78486</v>
      </c>
      <c r="E134" s="2">
        <v>136.48956580000001</v>
      </c>
      <c r="F134" s="2">
        <v>136.495327</v>
      </c>
      <c r="G134" s="2">
        <v>5.7611470000000003E-3</v>
      </c>
      <c r="H134" s="2">
        <v>5.7611470000000002</v>
      </c>
      <c r="M134">
        <v>41525</v>
      </c>
      <c r="N134" t="s">
        <v>34</v>
      </c>
      <c r="O134" t="s">
        <v>35</v>
      </c>
      <c r="P134">
        <v>78486</v>
      </c>
      <c r="Q134">
        <v>67.157562971000004</v>
      </c>
      <c r="R134">
        <v>67.163245915999994</v>
      </c>
      <c r="S134">
        <v>5.68294499998955E-3</v>
      </c>
      <c r="T134">
        <v>5.6829449999895498</v>
      </c>
    </row>
    <row r="135" spans="1:20">
      <c r="A135" s="2">
        <v>52452</v>
      </c>
      <c r="B135" s="2" t="s">
        <v>34</v>
      </c>
      <c r="C135" s="2" t="s">
        <v>35</v>
      </c>
      <c r="D135" s="2">
        <v>78486</v>
      </c>
      <c r="E135" s="2">
        <v>137.489711</v>
      </c>
      <c r="F135" s="2">
        <v>137.495374</v>
      </c>
      <c r="G135" s="2">
        <v>5.6629180000000003E-3</v>
      </c>
      <c r="H135" s="2">
        <v>5.6629180000000003</v>
      </c>
      <c r="M135">
        <v>52852</v>
      </c>
      <c r="N135" t="s">
        <v>34</v>
      </c>
      <c r="O135" t="s">
        <v>35</v>
      </c>
      <c r="P135">
        <v>78486</v>
      </c>
      <c r="Q135">
        <v>67.657525062999994</v>
      </c>
      <c r="R135">
        <v>67.663033962</v>
      </c>
      <c r="S135">
        <v>5.5088990000058402E-3</v>
      </c>
      <c r="T135">
        <v>5.5088990000058402</v>
      </c>
    </row>
    <row r="136" spans="1:20">
      <c r="A136" s="2">
        <v>59995</v>
      </c>
      <c r="B136" s="2" t="s">
        <v>34</v>
      </c>
      <c r="C136" s="2" t="s">
        <v>35</v>
      </c>
      <c r="D136" s="2">
        <v>78486</v>
      </c>
      <c r="E136" s="2">
        <v>138.4896469</v>
      </c>
      <c r="F136" s="2">
        <v>138.4952481</v>
      </c>
      <c r="G136" s="2">
        <v>5.6011669999999998E-3</v>
      </c>
      <c r="H136" s="2">
        <v>5.6011670000000002</v>
      </c>
      <c r="M136">
        <v>60395</v>
      </c>
      <c r="N136" t="s">
        <v>34</v>
      </c>
      <c r="O136" t="s">
        <v>35</v>
      </c>
      <c r="P136">
        <v>78486</v>
      </c>
      <c r="Q136">
        <v>68.157541037000001</v>
      </c>
      <c r="R136">
        <v>68.163053035999994</v>
      </c>
      <c r="S136">
        <v>5.5119989999923196E-3</v>
      </c>
      <c r="T136">
        <v>5.5119989999923202</v>
      </c>
    </row>
    <row r="137" spans="1:20">
      <c r="A137" s="2">
        <v>50311</v>
      </c>
      <c r="B137" s="2" t="s">
        <v>34</v>
      </c>
      <c r="C137" s="2" t="s">
        <v>35</v>
      </c>
      <c r="D137" s="2">
        <v>78486</v>
      </c>
      <c r="E137" s="2">
        <v>139.48969389999999</v>
      </c>
      <c r="F137" s="2">
        <v>139.4953089</v>
      </c>
      <c r="G137" s="2">
        <v>5.6149959999999997E-3</v>
      </c>
      <c r="H137" s="2">
        <v>5.6149959999999997</v>
      </c>
      <c r="M137">
        <v>50711</v>
      </c>
      <c r="N137" t="s">
        <v>34</v>
      </c>
      <c r="O137" t="s">
        <v>35</v>
      </c>
      <c r="P137">
        <v>78486</v>
      </c>
      <c r="Q137">
        <v>68.657536983</v>
      </c>
      <c r="R137">
        <v>68.663055897000007</v>
      </c>
      <c r="S137">
        <v>5.5189140000067001E-3</v>
      </c>
      <c r="T137">
        <v>5.5189140000067001</v>
      </c>
    </row>
    <row r="138" spans="1:20">
      <c r="A138" s="2">
        <v>37842</v>
      </c>
      <c r="B138" s="2" t="s">
        <v>34</v>
      </c>
      <c r="C138" s="2" t="s">
        <v>35</v>
      </c>
      <c r="D138" s="2">
        <v>78486</v>
      </c>
      <c r="E138" s="2">
        <v>140.48973699999999</v>
      </c>
      <c r="F138" s="2">
        <v>140.49547699999999</v>
      </c>
      <c r="G138" s="2">
        <v>5.7399269999999997E-3</v>
      </c>
      <c r="H138" s="2">
        <v>5.7399269999999998</v>
      </c>
      <c r="M138">
        <v>38242</v>
      </c>
      <c r="N138" t="s">
        <v>34</v>
      </c>
      <c r="O138" t="s">
        <v>35</v>
      </c>
      <c r="P138">
        <v>78486</v>
      </c>
      <c r="Q138">
        <v>69.157557010999994</v>
      </c>
      <c r="R138">
        <v>69.162966967000003</v>
      </c>
      <c r="S138">
        <v>5.4099560000082604E-3</v>
      </c>
      <c r="T138">
        <v>5.4099560000082603</v>
      </c>
    </row>
    <row r="139" spans="1:20">
      <c r="A139" s="2">
        <v>48177</v>
      </c>
      <c r="B139" s="2" t="s">
        <v>34</v>
      </c>
      <c r="C139" s="2" t="s">
        <v>35</v>
      </c>
      <c r="D139" s="2">
        <v>78486</v>
      </c>
      <c r="E139" s="2">
        <v>141.48989889999999</v>
      </c>
      <c r="F139" s="2">
        <v>141.4954879</v>
      </c>
      <c r="G139" s="2">
        <v>5.5890080000000003E-3</v>
      </c>
      <c r="H139" s="2">
        <v>5.5890079999999998</v>
      </c>
      <c r="M139">
        <v>48577</v>
      </c>
      <c r="N139" t="s">
        <v>34</v>
      </c>
      <c r="O139" t="s">
        <v>35</v>
      </c>
      <c r="P139">
        <v>78486</v>
      </c>
      <c r="Q139">
        <v>69.657562971000004</v>
      </c>
      <c r="R139">
        <v>69.663295984000001</v>
      </c>
      <c r="S139">
        <v>5.7330129999968397E-3</v>
      </c>
      <c r="T139">
        <v>5.7330129999968404</v>
      </c>
    </row>
    <row r="140" spans="1:20">
      <c r="A140" s="2">
        <v>42949</v>
      </c>
      <c r="B140" s="2" t="s">
        <v>34</v>
      </c>
      <c r="C140" s="2" t="s">
        <v>35</v>
      </c>
      <c r="D140" s="2">
        <v>78486</v>
      </c>
      <c r="E140" s="2">
        <v>142.49005009999999</v>
      </c>
      <c r="F140" s="2">
        <v>142.495822</v>
      </c>
      <c r="G140" s="2">
        <v>5.7718759999999996E-3</v>
      </c>
      <c r="H140" s="2">
        <v>5.7718759999999998</v>
      </c>
      <c r="M140">
        <v>43349</v>
      </c>
      <c r="N140" t="s">
        <v>34</v>
      </c>
      <c r="O140" t="s">
        <v>35</v>
      </c>
      <c r="P140">
        <v>78486</v>
      </c>
      <c r="Q140">
        <v>70.157787084999995</v>
      </c>
      <c r="R140">
        <v>70.163259983000003</v>
      </c>
      <c r="S140">
        <v>5.47289800000783E-3</v>
      </c>
      <c r="T140">
        <v>5.47289800000783</v>
      </c>
    </row>
    <row r="141" spans="1:20">
      <c r="A141" s="2">
        <v>33178</v>
      </c>
      <c r="B141" s="2" t="s">
        <v>34</v>
      </c>
      <c r="C141" s="2" t="s">
        <v>35</v>
      </c>
      <c r="D141" s="2">
        <v>78486</v>
      </c>
      <c r="E141" s="2">
        <v>143.490036</v>
      </c>
      <c r="F141" s="2">
        <v>143.49583010000001</v>
      </c>
      <c r="G141" s="2">
        <v>5.7940480000000004E-3</v>
      </c>
      <c r="H141" s="2">
        <v>5.7940480000000001</v>
      </c>
      <c r="M141">
        <v>33578</v>
      </c>
      <c r="N141" t="s">
        <v>34</v>
      </c>
      <c r="O141" t="s">
        <v>35</v>
      </c>
      <c r="P141">
        <v>78486</v>
      </c>
      <c r="Q141">
        <v>70.657567024000002</v>
      </c>
      <c r="R141">
        <v>70.663291931000003</v>
      </c>
      <c r="S141">
        <v>5.7249070000011601E-3</v>
      </c>
      <c r="T141">
        <v>5.7249070000011599</v>
      </c>
    </row>
    <row r="142" spans="1:20">
      <c r="A142" s="2">
        <v>49876</v>
      </c>
      <c r="B142" s="2" t="s">
        <v>34</v>
      </c>
      <c r="C142" s="2" t="s">
        <v>35</v>
      </c>
      <c r="D142" s="2">
        <v>78486</v>
      </c>
      <c r="E142" s="2">
        <v>144.4899259</v>
      </c>
      <c r="F142" s="2">
        <v>144.4958029</v>
      </c>
      <c r="G142" s="2">
        <v>5.8770180000000003E-3</v>
      </c>
      <c r="H142" s="2">
        <v>5.8770179999999996</v>
      </c>
      <c r="M142">
        <v>50276</v>
      </c>
      <c r="N142" t="s">
        <v>34</v>
      </c>
      <c r="O142" t="s">
        <v>35</v>
      </c>
      <c r="P142">
        <v>78486</v>
      </c>
      <c r="Q142">
        <v>71.157593012000007</v>
      </c>
      <c r="R142">
        <v>71.163291931000003</v>
      </c>
      <c r="S142">
        <v>5.6989189999967398E-3</v>
      </c>
      <c r="T142">
        <v>5.6989189999967396</v>
      </c>
    </row>
    <row r="143" spans="1:20">
      <c r="A143" s="2">
        <v>38502</v>
      </c>
      <c r="B143" s="2" t="s">
        <v>34</v>
      </c>
      <c r="C143" s="2" t="s">
        <v>35</v>
      </c>
      <c r="D143" s="2">
        <v>78486</v>
      </c>
      <c r="E143" s="2">
        <v>145.49001000000001</v>
      </c>
      <c r="F143" s="2">
        <v>145.49553900000001</v>
      </c>
      <c r="G143" s="2">
        <v>5.5289270000000003E-3</v>
      </c>
      <c r="H143" s="2">
        <v>5.5289270000000004</v>
      </c>
      <c r="M143">
        <v>38902</v>
      </c>
      <c r="N143" t="s">
        <v>34</v>
      </c>
      <c r="O143" t="s">
        <v>35</v>
      </c>
      <c r="P143">
        <v>78486</v>
      </c>
      <c r="Q143">
        <v>71.657594919000005</v>
      </c>
      <c r="R143">
        <v>71.663278102999996</v>
      </c>
      <c r="S143">
        <v>5.6831839999915701E-3</v>
      </c>
      <c r="T143">
        <v>5.6831839999915701</v>
      </c>
    </row>
    <row r="144" spans="1:20">
      <c r="A144" s="2">
        <v>56994</v>
      </c>
      <c r="B144" s="2" t="s">
        <v>34</v>
      </c>
      <c r="C144" s="2" t="s">
        <v>35</v>
      </c>
      <c r="D144" s="2">
        <v>78486</v>
      </c>
      <c r="E144" s="2">
        <v>146.4900179</v>
      </c>
      <c r="F144" s="2">
        <v>146.49583200000001</v>
      </c>
      <c r="G144" s="2">
        <v>5.8140750000000001E-3</v>
      </c>
      <c r="H144" s="2">
        <v>5.8140749999999999</v>
      </c>
      <c r="M144">
        <v>57394</v>
      </c>
      <c r="N144" t="s">
        <v>34</v>
      </c>
      <c r="O144" t="s">
        <v>35</v>
      </c>
      <c r="P144">
        <v>78486</v>
      </c>
      <c r="Q144">
        <v>72.157592058000006</v>
      </c>
      <c r="R144">
        <v>72.163347959999996</v>
      </c>
      <c r="S144">
        <v>5.7559019999899796E-3</v>
      </c>
      <c r="T144">
        <v>5.7559019999899803</v>
      </c>
    </row>
    <row r="145" spans="1:20">
      <c r="A145" s="2">
        <v>50371</v>
      </c>
      <c r="B145" s="2" t="s">
        <v>34</v>
      </c>
      <c r="C145" s="2" t="s">
        <v>35</v>
      </c>
      <c r="D145" s="2">
        <v>78486</v>
      </c>
      <c r="E145" s="2">
        <v>147.49015900000001</v>
      </c>
      <c r="F145" s="2">
        <v>147.4956329</v>
      </c>
      <c r="G145" s="2">
        <v>5.4738520000000004E-3</v>
      </c>
      <c r="H145" s="2">
        <v>5.4738519999999999</v>
      </c>
      <c r="M145">
        <v>50771</v>
      </c>
      <c r="N145" t="s">
        <v>34</v>
      </c>
      <c r="O145" t="s">
        <v>35</v>
      </c>
      <c r="P145">
        <v>78486</v>
      </c>
      <c r="Q145">
        <v>72.657634974000004</v>
      </c>
      <c r="R145">
        <v>72.663321018000005</v>
      </c>
      <c r="S145">
        <v>5.6860440000008304E-3</v>
      </c>
      <c r="T145">
        <v>5.6860440000008303</v>
      </c>
    </row>
    <row r="146" spans="1:20">
      <c r="A146" s="2">
        <v>41085</v>
      </c>
      <c r="B146" s="2" t="s">
        <v>34</v>
      </c>
      <c r="C146" s="2" t="s">
        <v>35</v>
      </c>
      <c r="D146" s="2">
        <v>78486</v>
      </c>
      <c r="E146" s="2">
        <v>148.4901121</v>
      </c>
      <c r="F146" s="2">
        <v>148.495857</v>
      </c>
      <c r="G146" s="2">
        <v>5.7449340000000002E-3</v>
      </c>
      <c r="H146" s="2">
        <v>5.7449339999999998</v>
      </c>
      <c r="M146">
        <v>41485</v>
      </c>
      <c r="N146" t="s">
        <v>34</v>
      </c>
      <c r="O146" t="s">
        <v>35</v>
      </c>
      <c r="P146">
        <v>78486</v>
      </c>
      <c r="Q146">
        <v>73.157614945999995</v>
      </c>
      <c r="R146">
        <v>73.163423061000003</v>
      </c>
      <c r="S146">
        <v>5.8081150000077698E-3</v>
      </c>
      <c r="T146">
        <v>5.8081150000077697</v>
      </c>
    </row>
    <row r="147" spans="1:20">
      <c r="A147" s="2">
        <v>57076</v>
      </c>
      <c r="B147" s="2" t="s">
        <v>34</v>
      </c>
      <c r="C147" s="2" t="s">
        <v>35</v>
      </c>
      <c r="D147" s="2">
        <v>78486</v>
      </c>
      <c r="E147" s="2">
        <v>149.49025800000001</v>
      </c>
      <c r="F147" s="2">
        <v>149.49592190000001</v>
      </c>
      <c r="G147" s="2">
        <v>5.6638720000000004E-3</v>
      </c>
      <c r="H147" s="2">
        <v>5.6638719999999996</v>
      </c>
      <c r="M147">
        <v>57476</v>
      </c>
      <c r="N147" t="s">
        <v>34</v>
      </c>
      <c r="O147" t="s">
        <v>35</v>
      </c>
      <c r="P147">
        <v>78486</v>
      </c>
      <c r="Q147">
        <v>73.657644986999998</v>
      </c>
      <c r="R147">
        <v>73.663316965000007</v>
      </c>
      <c r="S147">
        <v>5.6719780000093999E-3</v>
      </c>
      <c r="T147">
        <v>5.6719780000093998</v>
      </c>
    </row>
    <row r="148" spans="1:20">
      <c r="A148" s="2">
        <v>36426</v>
      </c>
      <c r="B148" s="2" t="s">
        <v>34</v>
      </c>
      <c r="C148" s="2" t="s">
        <v>35</v>
      </c>
      <c r="D148" s="2">
        <v>78486</v>
      </c>
      <c r="E148" s="2">
        <v>150.49020200000001</v>
      </c>
      <c r="F148" s="2">
        <v>150.49596500000001</v>
      </c>
      <c r="G148" s="2">
        <v>5.7630540000000001E-3</v>
      </c>
      <c r="H148" s="2">
        <v>5.7630540000000003</v>
      </c>
      <c r="M148">
        <v>36826</v>
      </c>
      <c r="N148" t="s">
        <v>34</v>
      </c>
      <c r="O148" t="s">
        <v>35</v>
      </c>
      <c r="P148">
        <v>78486</v>
      </c>
      <c r="Q148">
        <v>74.157673119999998</v>
      </c>
      <c r="R148">
        <v>74.163249015999995</v>
      </c>
      <c r="S148">
        <v>5.5758959999963002E-3</v>
      </c>
      <c r="T148">
        <v>5.5758959999963</v>
      </c>
    </row>
    <row r="149" spans="1:20">
      <c r="A149" s="2">
        <v>39981</v>
      </c>
      <c r="B149" s="2" t="s">
        <v>34</v>
      </c>
      <c r="C149" s="2" t="s">
        <v>35</v>
      </c>
      <c r="D149" s="2">
        <v>78552</v>
      </c>
      <c r="E149" s="2">
        <v>151.4902439</v>
      </c>
      <c r="F149" s="2">
        <v>151.49584390000001</v>
      </c>
      <c r="G149" s="2">
        <v>5.5999750000000001E-3</v>
      </c>
      <c r="H149" s="2">
        <v>5.5999749999999997</v>
      </c>
      <c r="M149">
        <v>40381</v>
      </c>
      <c r="N149" t="s">
        <v>34</v>
      </c>
      <c r="O149" t="s">
        <v>35</v>
      </c>
      <c r="P149">
        <v>78486</v>
      </c>
      <c r="Q149">
        <v>74.657865047000001</v>
      </c>
      <c r="R149">
        <v>74.663523912000002</v>
      </c>
      <c r="S149">
        <v>5.6588650000009002E-3</v>
      </c>
      <c r="T149">
        <v>5.6588650000009002</v>
      </c>
    </row>
    <row r="150" spans="1:20">
      <c r="A150" s="2">
        <v>41503</v>
      </c>
      <c r="B150" s="2" t="s">
        <v>34</v>
      </c>
      <c r="C150" s="2" t="s">
        <v>35</v>
      </c>
      <c r="D150" s="2">
        <v>78486</v>
      </c>
      <c r="E150" s="2">
        <v>152.49049189999999</v>
      </c>
      <c r="F150" s="2">
        <v>152.496284</v>
      </c>
      <c r="G150" s="2">
        <v>5.7921409999999998E-3</v>
      </c>
      <c r="H150" s="2">
        <v>5.792141</v>
      </c>
      <c r="M150">
        <v>41903</v>
      </c>
      <c r="N150" t="s">
        <v>34</v>
      </c>
      <c r="O150" t="s">
        <v>35</v>
      </c>
      <c r="P150">
        <v>78486</v>
      </c>
      <c r="Q150">
        <v>75.157888889000006</v>
      </c>
      <c r="R150">
        <v>75.163609981999997</v>
      </c>
      <c r="S150">
        <v>5.72109299999112E-3</v>
      </c>
      <c r="T150">
        <v>5.7210929999911198</v>
      </c>
    </row>
    <row r="151" spans="1:20">
      <c r="A151" s="2">
        <v>46912</v>
      </c>
      <c r="B151" s="2" t="s">
        <v>34</v>
      </c>
      <c r="C151" s="2" t="s">
        <v>35</v>
      </c>
      <c r="D151" s="2">
        <v>78486</v>
      </c>
      <c r="E151" s="2">
        <v>153.4903429</v>
      </c>
      <c r="F151" s="2">
        <v>153.49613600000001</v>
      </c>
      <c r="G151" s="2">
        <v>5.7930949999999998E-3</v>
      </c>
      <c r="H151" s="2">
        <v>5.7930950000000001</v>
      </c>
      <c r="M151">
        <v>47312</v>
      </c>
      <c r="N151" t="s">
        <v>34</v>
      </c>
      <c r="O151" t="s">
        <v>35</v>
      </c>
      <c r="P151">
        <v>78486</v>
      </c>
      <c r="Q151">
        <v>75.657687902000006</v>
      </c>
      <c r="R151">
        <v>75.663352966000005</v>
      </c>
      <c r="S151">
        <v>5.66506399999866E-3</v>
      </c>
      <c r="T151">
        <v>5.6650639999986598</v>
      </c>
    </row>
    <row r="152" spans="1:20">
      <c r="A152" s="2">
        <v>45314</v>
      </c>
      <c r="B152" s="2" t="s">
        <v>34</v>
      </c>
      <c r="C152" s="2" t="s">
        <v>35</v>
      </c>
      <c r="D152" s="2">
        <v>78486</v>
      </c>
      <c r="E152" s="2">
        <v>154.490396</v>
      </c>
      <c r="F152" s="2">
        <v>154.496161</v>
      </c>
      <c r="G152" s="2">
        <v>5.7649609999999999E-3</v>
      </c>
      <c r="H152" s="2">
        <v>5.7649609999999996</v>
      </c>
      <c r="M152">
        <v>45714</v>
      </c>
      <c r="N152" t="s">
        <v>34</v>
      </c>
      <c r="O152" t="s">
        <v>35</v>
      </c>
      <c r="P152">
        <v>78486</v>
      </c>
      <c r="Q152">
        <v>76.157722949999993</v>
      </c>
      <c r="R152">
        <v>76.163223982000005</v>
      </c>
      <c r="S152">
        <v>5.5010320000121703E-3</v>
      </c>
      <c r="T152">
        <v>5.5010320000121702</v>
      </c>
    </row>
    <row r="153" spans="1:20">
      <c r="A153" s="2">
        <v>53026</v>
      </c>
      <c r="B153" s="2" t="s">
        <v>34</v>
      </c>
      <c r="C153" s="2" t="s">
        <v>35</v>
      </c>
      <c r="D153" s="2">
        <v>78486</v>
      </c>
      <c r="E153" s="2">
        <v>155.49044989999999</v>
      </c>
      <c r="F153" s="2">
        <v>155.49633</v>
      </c>
      <c r="G153" s="2">
        <v>5.8801180000000002E-3</v>
      </c>
      <c r="H153" s="2">
        <v>5.8801180000000004</v>
      </c>
      <c r="M153">
        <v>53426</v>
      </c>
      <c r="N153" t="s">
        <v>34</v>
      </c>
      <c r="O153" t="s">
        <v>35</v>
      </c>
      <c r="P153">
        <v>78486</v>
      </c>
      <c r="Q153">
        <v>76.657713889999997</v>
      </c>
      <c r="R153">
        <v>76.66356802</v>
      </c>
      <c r="S153">
        <v>5.8541300000030097E-3</v>
      </c>
      <c r="T153">
        <v>5.8541300000030096</v>
      </c>
    </row>
    <row r="154" spans="1:20">
      <c r="A154" s="2">
        <v>36948</v>
      </c>
      <c r="B154" s="2" t="s">
        <v>34</v>
      </c>
      <c r="C154" s="2" t="s">
        <v>35</v>
      </c>
      <c r="D154" s="2">
        <v>78486</v>
      </c>
      <c r="E154" s="2">
        <v>156.49050500000001</v>
      </c>
      <c r="F154" s="2">
        <v>364.50585890000002</v>
      </c>
      <c r="G154" s="2">
        <v>208.01535390000001</v>
      </c>
      <c r="H154" s="2">
        <v>208015.35389999999</v>
      </c>
      <c r="M154">
        <v>37348</v>
      </c>
      <c r="N154" t="s">
        <v>34</v>
      </c>
      <c r="O154" t="s">
        <v>35</v>
      </c>
      <c r="P154">
        <v>78486</v>
      </c>
      <c r="Q154">
        <v>77.157752036999995</v>
      </c>
      <c r="R154">
        <v>181.166179895</v>
      </c>
      <c r="S154">
        <v>104.008427858</v>
      </c>
      <c r="T154">
        <v>104008.427858</v>
      </c>
    </row>
    <row r="155" spans="1:20">
      <c r="A155" s="2">
        <v>43581</v>
      </c>
      <c r="B155" s="2" t="s">
        <v>34</v>
      </c>
      <c r="C155" s="2" t="s">
        <v>35</v>
      </c>
      <c r="D155" s="2">
        <v>78486</v>
      </c>
      <c r="E155" s="2">
        <v>157.49065300000001</v>
      </c>
      <c r="F155" s="2">
        <v>157.4964421</v>
      </c>
      <c r="G155" s="2">
        <v>5.7890420000000003E-3</v>
      </c>
      <c r="H155" s="2">
        <v>5.7890420000000002</v>
      </c>
      <c r="M155">
        <v>43981</v>
      </c>
      <c r="N155" t="s">
        <v>34</v>
      </c>
      <c r="O155" t="s">
        <v>35</v>
      </c>
      <c r="P155">
        <v>78486</v>
      </c>
      <c r="Q155">
        <v>77.657738924</v>
      </c>
      <c r="R155">
        <v>77.663510083999995</v>
      </c>
      <c r="S155">
        <v>5.7711599999947698E-3</v>
      </c>
      <c r="T155">
        <v>5.7711599999947696</v>
      </c>
    </row>
    <row r="156" spans="1:20">
      <c r="A156" s="2">
        <v>36995</v>
      </c>
      <c r="B156" s="2" t="s">
        <v>34</v>
      </c>
      <c r="C156" s="2" t="s">
        <v>35</v>
      </c>
      <c r="D156" s="2">
        <v>78486</v>
      </c>
      <c r="E156" s="2">
        <v>158.49059990000001</v>
      </c>
      <c r="F156" s="2">
        <v>158.49626900000001</v>
      </c>
      <c r="G156" s="2">
        <v>5.6691170000000004E-3</v>
      </c>
      <c r="H156" s="2">
        <v>5.669117</v>
      </c>
      <c r="M156">
        <v>37395</v>
      </c>
      <c r="N156" t="s">
        <v>34</v>
      </c>
      <c r="O156" t="s">
        <v>35</v>
      </c>
      <c r="P156">
        <v>78486</v>
      </c>
      <c r="Q156">
        <v>78.157762051000006</v>
      </c>
      <c r="R156">
        <v>78.163522005000004</v>
      </c>
      <c r="S156">
        <v>5.7599539999984E-3</v>
      </c>
      <c r="T156">
        <v>5.7599539999984</v>
      </c>
    </row>
    <row r="157" spans="1:20">
      <c r="A157" s="2">
        <v>41011</v>
      </c>
      <c r="B157" s="2" t="s">
        <v>34</v>
      </c>
      <c r="C157" s="2" t="s">
        <v>35</v>
      </c>
      <c r="D157" s="2">
        <v>78486</v>
      </c>
      <c r="E157" s="2">
        <v>159.49066089999999</v>
      </c>
      <c r="F157" s="2">
        <v>159.49640110000001</v>
      </c>
      <c r="G157" s="2">
        <v>5.7401659999999997E-3</v>
      </c>
      <c r="H157" s="2">
        <v>5.7401660000000003</v>
      </c>
      <c r="M157">
        <v>41411</v>
      </c>
      <c r="N157" t="s">
        <v>34</v>
      </c>
      <c r="O157" t="s">
        <v>35</v>
      </c>
      <c r="P157">
        <v>78486</v>
      </c>
      <c r="Q157">
        <v>78.657771111000002</v>
      </c>
      <c r="R157">
        <v>78.663423061000003</v>
      </c>
      <c r="S157">
        <v>5.6519500000007297E-3</v>
      </c>
      <c r="T157">
        <v>5.6519500000007303</v>
      </c>
    </row>
    <row r="158" spans="1:20">
      <c r="A158" s="2">
        <v>38395</v>
      </c>
      <c r="B158" s="2" t="s">
        <v>34</v>
      </c>
      <c r="C158" s="2" t="s">
        <v>35</v>
      </c>
      <c r="D158" s="2">
        <v>78486</v>
      </c>
      <c r="E158" s="2">
        <v>160.49072380000001</v>
      </c>
      <c r="F158" s="2">
        <v>160.49623109999999</v>
      </c>
      <c r="G158" s="2">
        <v>5.5072309999999996E-3</v>
      </c>
      <c r="H158" s="2">
        <v>5.507231</v>
      </c>
      <c r="M158">
        <v>38795</v>
      </c>
      <c r="N158" t="s">
        <v>34</v>
      </c>
      <c r="O158" t="s">
        <v>35</v>
      </c>
      <c r="P158">
        <v>78486</v>
      </c>
      <c r="Q158">
        <v>79.157781123999996</v>
      </c>
      <c r="R158">
        <v>79.163254976000005</v>
      </c>
      <c r="S158">
        <v>5.4738520000086003E-3</v>
      </c>
      <c r="T158">
        <v>5.4738520000086002</v>
      </c>
    </row>
    <row r="159" spans="1:20">
      <c r="A159" s="2">
        <v>33458</v>
      </c>
      <c r="B159" s="2" t="s">
        <v>34</v>
      </c>
      <c r="C159" s="2" t="s">
        <v>35</v>
      </c>
      <c r="D159" s="2">
        <v>78486</v>
      </c>
      <c r="E159" s="2">
        <v>161.4907699</v>
      </c>
      <c r="F159" s="2">
        <v>161.4963679</v>
      </c>
      <c r="G159" s="2">
        <v>5.5980680000000003E-3</v>
      </c>
      <c r="H159" s="2">
        <v>5.5980679999999996</v>
      </c>
      <c r="M159">
        <v>33858</v>
      </c>
      <c r="N159" t="s">
        <v>34</v>
      </c>
      <c r="O159" t="s">
        <v>35</v>
      </c>
      <c r="P159">
        <v>78486</v>
      </c>
      <c r="Q159">
        <v>79.657814025999997</v>
      </c>
      <c r="R159">
        <v>79.663301945000001</v>
      </c>
      <c r="S159">
        <v>5.4879190000036698E-3</v>
      </c>
      <c r="T159">
        <v>5.4879190000036697</v>
      </c>
    </row>
    <row r="160" spans="1:20">
      <c r="A160" s="2">
        <v>46911</v>
      </c>
      <c r="B160" s="2" t="s">
        <v>34</v>
      </c>
      <c r="C160" s="2" t="s">
        <v>35</v>
      </c>
      <c r="D160" s="2">
        <v>78486</v>
      </c>
      <c r="E160" s="2">
        <v>162.4911098</v>
      </c>
      <c r="F160" s="2">
        <v>162.49672889999999</v>
      </c>
      <c r="G160" s="2">
        <v>5.6190490000000001E-3</v>
      </c>
      <c r="H160" s="2">
        <v>5.6190490000000004</v>
      </c>
      <c r="M160">
        <v>47311</v>
      </c>
      <c r="N160" t="s">
        <v>34</v>
      </c>
      <c r="O160" t="s">
        <v>35</v>
      </c>
      <c r="P160">
        <v>78486</v>
      </c>
      <c r="Q160">
        <v>80.157823085999993</v>
      </c>
      <c r="R160">
        <v>80.163830042000001</v>
      </c>
      <c r="S160">
        <v>6.00695600000733E-3</v>
      </c>
      <c r="T160">
        <v>6.0069560000073299</v>
      </c>
    </row>
    <row r="161" spans="1:20">
      <c r="A161" s="2">
        <v>50272</v>
      </c>
      <c r="B161" s="2" t="s">
        <v>34</v>
      </c>
      <c r="C161" s="2" t="s">
        <v>35</v>
      </c>
      <c r="D161" s="2">
        <v>78486</v>
      </c>
      <c r="E161" s="2">
        <v>163.49092200000001</v>
      </c>
      <c r="F161" s="2">
        <v>163.4964669</v>
      </c>
      <c r="G161" s="2">
        <v>5.5449009999999996E-3</v>
      </c>
      <c r="H161" s="2">
        <v>5.5449010000000003</v>
      </c>
      <c r="M161">
        <v>50672</v>
      </c>
      <c r="N161" t="s">
        <v>34</v>
      </c>
      <c r="O161" t="s">
        <v>35</v>
      </c>
      <c r="P161">
        <v>78486</v>
      </c>
      <c r="Q161">
        <v>80.657815932999995</v>
      </c>
      <c r="R161">
        <v>80.663484096999994</v>
      </c>
      <c r="S161">
        <v>5.6681639999993597E-3</v>
      </c>
      <c r="T161">
        <v>5.6681639999993596</v>
      </c>
    </row>
    <row r="162" spans="1:20">
      <c r="A162" s="2">
        <v>45590</v>
      </c>
      <c r="B162" s="2" t="s">
        <v>34</v>
      </c>
      <c r="C162" s="2" t="s">
        <v>35</v>
      </c>
      <c r="D162" s="2">
        <v>78486</v>
      </c>
      <c r="E162" s="2">
        <v>164.49093010000001</v>
      </c>
      <c r="F162" s="2">
        <v>164.4965129</v>
      </c>
      <c r="G162" s="2">
        <v>5.5828099999999997E-3</v>
      </c>
      <c r="H162" s="2">
        <v>5.5828100000000003</v>
      </c>
      <c r="M162">
        <v>45990</v>
      </c>
      <c r="N162" t="s">
        <v>34</v>
      </c>
      <c r="O162" t="s">
        <v>35</v>
      </c>
      <c r="P162">
        <v>78486</v>
      </c>
      <c r="Q162">
        <v>81.157812118999999</v>
      </c>
      <c r="R162">
        <v>81.163418054999994</v>
      </c>
      <c r="S162">
        <v>5.6059359999949196E-3</v>
      </c>
      <c r="T162">
        <v>5.6059359999949203</v>
      </c>
    </row>
    <row r="163" spans="1:20">
      <c r="A163" s="2">
        <v>37031</v>
      </c>
      <c r="B163" s="2" t="s">
        <v>34</v>
      </c>
      <c r="C163" s="2" t="s">
        <v>35</v>
      </c>
      <c r="D163" s="2">
        <v>78486</v>
      </c>
      <c r="E163" s="2">
        <v>165.49106409999999</v>
      </c>
      <c r="F163" s="2">
        <v>165.4967599</v>
      </c>
      <c r="G163" s="2">
        <v>5.6958199999999999E-3</v>
      </c>
      <c r="H163" s="2">
        <v>5.6958200000000003</v>
      </c>
      <c r="M163">
        <v>37431</v>
      </c>
      <c r="N163" t="s">
        <v>34</v>
      </c>
      <c r="O163" t="s">
        <v>35</v>
      </c>
      <c r="P163">
        <v>78486</v>
      </c>
      <c r="Q163">
        <v>81.657949923999993</v>
      </c>
      <c r="R163">
        <v>81.663660049000001</v>
      </c>
      <c r="S163">
        <v>5.71012500000733E-3</v>
      </c>
      <c r="T163">
        <v>5.7101250000073298</v>
      </c>
    </row>
    <row r="164" spans="1:20">
      <c r="A164" s="2">
        <v>44859</v>
      </c>
      <c r="B164" s="2" t="s">
        <v>34</v>
      </c>
      <c r="C164" s="2" t="s">
        <v>35</v>
      </c>
      <c r="D164" s="2">
        <v>78486</v>
      </c>
      <c r="E164" s="2">
        <v>166.49122</v>
      </c>
      <c r="F164" s="2">
        <v>166.4968719</v>
      </c>
      <c r="G164" s="2">
        <v>5.6519509999999997E-3</v>
      </c>
      <c r="H164" s="2">
        <v>5.6519510000000004</v>
      </c>
      <c r="M164">
        <v>45259</v>
      </c>
      <c r="N164" t="s">
        <v>34</v>
      </c>
      <c r="O164" t="s">
        <v>35</v>
      </c>
      <c r="P164">
        <v>78486</v>
      </c>
      <c r="Q164">
        <v>82.157848119999997</v>
      </c>
      <c r="R164">
        <v>82.163611888999995</v>
      </c>
      <c r="S164">
        <v>5.7637689999978604E-3</v>
      </c>
      <c r="T164">
        <v>5.7637689999978603</v>
      </c>
    </row>
    <row r="165" spans="1:20">
      <c r="A165" s="2">
        <v>35119</v>
      </c>
      <c r="B165" s="2" t="s">
        <v>34</v>
      </c>
      <c r="C165" s="2" t="s">
        <v>35</v>
      </c>
      <c r="D165" s="2">
        <v>78486</v>
      </c>
      <c r="E165" s="2">
        <v>167.49123599999999</v>
      </c>
      <c r="F165" s="2">
        <v>167.49706789999999</v>
      </c>
      <c r="G165" s="2">
        <v>5.8319569999999996E-3</v>
      </c>
      <c r="H165" s="2">
        <v>5.8319570000000001</v>
      </c>
      <c r="M165">
        <v>35519</v>
      </c>
      <c r="N165" t="s">
        <v>34</v>
      </c>
      <c r="O165" t="s">
        <v>35</v>
      </c>
      <c r="P165">
        <v>78486</v>
      </c>
      <c r="Q165">
        <v>82.657859087000006</v>
      </c>
      <c r="R165">
        <v>82.663425922000002</v>
      </c>
      <c r="S165">
        <v>5.5668349999962096E-3</v>
      </c>
      <c r="T165">
        <v>5.5668349999962103</v>
      </c>
    </row>
    <row r="166" spans="1:20">
      <c r="A166" s="2">
        <v>54145</v>
      </c>
      <c r="B166" s="2" t="s">
        <v>34</v>
      </c>
      <c r="C166" s="2" t="s">
        <v>35</v>
      </c>
      <c r="D166" s="2">
        <v>78486</v>
      </c>
      <c r="E166" s="2">
        <v>168.491118</v>
      </c>
      <c r="F166" s="2">
        <v>168.49685289999999</v>
      </c>
      <c r="G166" s="2">
        <v>5.7349209999999996E-3</v>
      </c>
      <c r="H166" s="2">
        <v>5.7349209999999999</v>
      </c>
      <c r="M166">
        <v>54545</v>
      </c>
      <c r="N166" t="s">
        <v>34</v>
      </c>
      <c r="O166" t="s">
        <v>35</v>
      </c>
      <c r="P166">
        <v>78486</v>
      </c>
      <c r="Q166">
        <v>83.158051013999994</v>
      </c>
      <c r="R166">
        <v>83.163888931000002</v>
      </c>
      <c r="S166">
        <v>5.8379170000080098E-3</v>
      </c>
      <c r="T166">
        <v>5.8379170000080096</v>
      </c>
    </row>
    <row r="167" spans="1:20">
      <c r="A167" s="2">
        <v>51106</v>
      </c>
      <c r="B167" s="2" t="s">
        <v>34</v>
      </c>
      <c r="C167" s="2" t="s">
        <v>35</v>
      </c>
      <c r="D167" s="2">
        <v>78486</v>
      </c>
      <c r="E167" s="2">
        <v>169.49115990000001</v>
      </c>
      <c r="F167" s="2">
        <v>169.49669789999999</v>
      </c>
      <c r="G167" s="2">
        <v>5.5379870000000003E-3</v>
      </c>
      <c r="H167" s="2">
        <v>5.5379870000000002</v>
      </c>
      <c r="M167">
        <v>51506</v>
      </c>
      <c r="N167" t="s">
        <v>34</v>
      </c>
      <c r="O167" t="s">
        <v>35</v>
      </c>
      <c r="P167">
        <v>78486</v>
      </c>
      <c r="Q167">
        <v>83.657896042000004</v>
      </c>
      <c r="R167">
        <v>83.663379907999996</v>
      </c>
      <c r="S167">
        <v>5.48386599999162E-3</v>
      </c>
      <c r="T167">
        <v>5.4838659999916199</v>
      </c>
    </row>
    <row r="168" spans="1:20">
      <c r="A168" s="2">
        <v>39277</v>
      </c>
      <c r="B168" s="2" t="s">
        <v>34</v>
      </c>
      <c r="C168" s="2" t="s">
        <v>35</v>
      </c>
      <c r="D168" s="2">
        <v>78486</v>
      </c>
      <c r="E168" s="2">
        <v>170.49142190000001</v>
      </c>
      <c r="F168" s="2">
        <v>170.497174</v>
      </c>
      <c r="G168" s="2">
        <v>5.7520870000000003E-3</v>
      </c>
      <c r="H168" s="2">
        <v>5.7520870000000004</v>
      </c>
      <c r="M168">
        <v>39677</v>
      </c>
      <c r="N168" t="s">
        <v>34</v>
      </c>
      <c r="O168" t="s">
        <v>35</v>
      </c>
      <c r="P168">
        <v>78486</v>
      </c>
      <c r="Q168">
        <v>84.157969952000002</v>
      </c>
      <c r="R168">
        <v>84.163649082000006</v>
      </c>
      <c r="S168">
        <v>5.6791300000042996E-3</v>
      </c>
      <c r="T168">
        <v>5.6791300000043003</v>
      </c>
    </row>
    <row r="169" spans="1:20">
      <c r="A169" s="2">
        <v>43754</v>
      </c>
      <c r="B169" s="2" t="s">
        <v>34</v>
      </c>
      <c r="C169" s="2" t="s">
        <v>35</v>
      </c>
      <c r="D169" s="2">
        <v>78486</v>
      </c>
      <c r="E169" s="2">
        <v>171.49135899999999</v>
      </c>
      <c r="F169" s="2">
        <v>171.49701189999999</v>
      </c>
      <c r="G169" s="2">
        <v>5.6529049999999997E-3</v>
      </c>
      <c r="H169" s="2">
        <v>5.6529049999999996</v>
      </c>
      <c r="M169">
        <v>44154</v>
      </c>
      <c r="N169" t="s">
        <v>34</v>
      </c>
      <c r="O169" t="s">
        <v>35</v>
      </c>
      <c r="P169">
        <v>78486</v>
      </c>
      <c r="Q169">
        <v>84.657912969999998</v>
      </c>
      <c r="R169">
        <v>84.663387060000005</v>
      </c>
      <c r="S169">
        <v>5.4740900000069797E-3</v>
      </c>
      <c r="T169">
        <v>5.4740900000069797</v>
      </c>
    </row>
    <row r="170" spans="1:20">
      <c r="A170" s="2">
        <v>40027</v>
      </c>
      <c r="B170" s="2" t="s">
        <v>34</v>
      </c>
      <c r="C170" s="2" t="s">
        <v>35</v>
      </c>
      <c r="D170" s="2">
        <v>78486</v>
      </c>
      <c r="E170" s="2">
        <v>172.49151989999999</v>
      </c>
      <c r="F170" s="2">
        <v>172.49711300000001</v>
      </c>
      <c r="G170" s="2">
        <v>5.5930609999999999E-3</v>
      </c>
      <c r="H170" s="2">
        <v>5.5930609999999996</v>
      </c>
      <c r="M170">
        <v>40427</v>
      </c>
      <c r="N170" t="s">
        <v>34</v>
      </c>
      <c r="O170" t="s">
        <v>35</v>
      </c>
      <c r="P170">
        <v>78486</v>
      </c>
      <c r="Q170">
        <v>85.157973050999999</v>
      </c>
      <c r="R170">
        <v>85.163757086000004</v>
      </c>
      <c r="S170">
        <v>5.7840350000048996E-3</v>
      </c>
      <c r="T170">
        <v>5.7840350000049003</v>
      </c>
    </row>
    <row r="171" spans="1:20">
      <c r="A171" s="2">
        <v>33559</v>
      </c>
      <c r="B171" s="2" t="s">
        <v>34</v>
      </c>
      <c r="C171" s="2" t="s">
        <v>35</v>
      </c>
      <c r="D171" s="2">
        <v>78486</v>
      </c>
      <c r="E171" s="2">
        <v>173.49136189999999</v>
      </c>
      <c r="F171" s="2">
        <v>173.4969959</v>
      </c>
      <c r="G171" s="2">
        <v>5.6340699999999997E-3</v>
      </c>
      <c r="H171" s="2">
        <v>5.6340700000000004</v>
      </c>
      <c r="M171">
        <v>33959</v>
      </c>
      <c r="N171" t="s">
        <v>34</v>
      </c>
      <c r="O171" t="s">
        <v>35</v>
      </c>
      <c r="P171">
        <v>78486</v>
      </c>
      <c r="Q171">
        <v>85.657947062999995</v>
      </c>
      <c r="R171">
        <v>85.663710116999994</v>
      </c>
      <c r="S171">
        <v>5.7630539999990998E-3</v>
      </c>
      <c r="T171">
        <v>5.7630539999990997</v>
      </c>
    </row>
    <row r="172" spans="1:20">
      <c r="A172" s="2">
        <v>44819</v>
      </c>
      <c r="B172" s="2" t="s">
        <v>34</v>
      </c>
      <c r="C172" s="2" t="s">
        <v>35</v>
      </c>
      <c r="D172" s="2">
        <v>78486</v>
      </c>
      <c r="E172" s="2">
        <v>174.49159409999999</v>
      </c>
      <c r="F172" s="2">
        <v>174.49726200000001</v>
      </c>
      <c r="G172" s="2">
        <v>5.6679249999999999E-3</v>
      </c>
      <c r="H172" s="2">
        <v>5.6679250000000003</v>
      </c>
      <c r="M172">
        <v>45219</v>
      </c>
      <c r="N172" t="s">
        <v>34</v>
      </c>
      <c r="O172" t="s">
        <v>35</v>
      </c>
      <c r="P172">
        <v>78486</v>
      </c>
      <c r="Q172">
        <v>86.157959938000005</v>
      </c>
      <c r="R172">
        <v>86.163515090999994</v>
      </c>
      <c r="S172">
        <v>5.5551529999888702E-3</v>
      </c>
      <c r="T172">
        <v>5.55515299998887</v>
      </c>
    </row>
    <row r="173" spans="1:20">
      <c r="A173" s="2">
        <v>51440</v>
      </c>
      <c r="B173" s="2" t="s">
        <v>34</v>
      </c>
      <c r="C173" s="2" t="s">
        <v>35</v>
      </c>
      <c r="D173" s="2">
        <v>78486</v>
      </c>
      <c r="E173" s="2">
        <v>175.4914551</v>
      </c>
      <c r="F173" s="2">
        <v>175.49708100000001</v>
      </c>
      <c r="G173" s="2">
        <v>5.6259630000000003E-3</v>
      </c>
      <c r="H173" s="2">
        <v>5.6259629999999996</v>
      </c>
      <c r="M173">
        <v>51840</v>
      </c>
      <c r="N173" t="s">
        <v>34</v>
      </c>
      <c r="O173" t="s">
        <v>35</v>
      </c>
      <c r="P173">
        <v>78486</v>
      </c>
      <c r="Q173">
        <v>86.658179044999997</v>
      </c>
      <c r="R173">
        <v>86.664002894999996</v>
      </c>
      <c r="S173">
        <v>5.8238499999987399E-3</v>
      </c>
      <c r="T173">
        <v>5.8238499999987399</v>
      </c>
    </row>
    <row r="174" spans="1:20">
      <c r="A174" s="2">
        <v>49726</v>
      </c>
      <c r="B174" s="2" t="s">
        <v>34</v>
      </c>
      <c r="C174" s="2" t="s">
        <v>35</v>
      </c>
      <c r="D174" s="2">
        <v>78486</v>
      </c>
      <c r="E174" s="2">
        <v>176.49151209999999</v>
      </c>
      <c r="F174" s="2">
        <v>176.49703909999999</v>
      </c>
      <c r="G174" s="2">
        <v>5.5270199999999997E-3</v>
      </c>
      <c r="H174" s="2">
        <v>5.5270200000000003</v>
      </c>
      <c r="M174">
        <v>50126</v>
      </c>
      <c r="N174" t="s">
        <v>34</v>
      </c>
      <c r="O174" t="s">
        <v>35</v>
      </c>
      <c r="P174">
        <v>78486</v>
      </c>
      <c r="Q174">
        <v>87.157969952000002</v>
      </c>
      <c r="R174">
        <v>87.163867949999997</v>
      </c>
      <c r="S174">
        <v>5.8979979999946803E-3</v>
      </c>
      <c r="T174">
        <v>5.8979979999946801</v>
      </c>
    </row>
    <row r="175" spans="1:20">
      <c r="A175" s="2">
        <v>36890</v>
      </c>
      <c r="B175" s="2" t="s">
        <v>34</v>
      </c>
      <c r="C175" s="2" t="s">
        <v>35</v>
      </c>
      <c r="D175" s="2">
        <v>78486</v>
      </c>
      <c r="E175" s="2">
        <v>177.49153899999999</v>
      </c>
      <c r="F175" s="2">
        <v>177.4972649</v>
      </c>
      <c r="G175" s="2">
        <v>5.7258609999999996E-3</v>
      </c>
      <c r="H175" s="2">
        <v>5.7258610000000001</v>
      </c>
      <c r="M175">
        <v>37290</v>
      </c>
      <c r="N175" t="s">
        <v>34</v>
      </c>
      <c r="O175" t="s">
        <v>35</v>
      </c>
      <c r="P175">
        <v>78486</v>
      </c>
      <c r="Q175">
        <v>87.657983064999996</v>
      </c>
      <c r="R175">
        <v>87.663557053000005</v>
      </c>
      <c r="S175">
        <v>5.5739880000089601E-3</v>
      </c>
      <c r="T175">
        <v>5.5739880000089599</v>
      </c>
    </row>
    <row r="176" spans="1:20">
      <c r="A176" s="2">
        <v>48309</v>
      </c>
      <c r="B176" s="2" t="s">
        <v>34</v>
      </c>
      <c r="C176" s="2" t="s">
        <v>35</v>
      </c>
      <c r="D176" s="2">
        <v>78486</v>
      </c>
      <c r="E176" s="2">
        <v>178.4915891</v>
      </c>
      <c r="F176" s="2">
        <v>178.49718999999999</v>
      </c>
      <c r="G176" s="2">
        <v>5.6009299999999996E-3</v>
      </c>
      <c r="H176" s="2">
        <v>5.60093</v>
      </c>
      <c r="M176">
        <v>48709</v>
      </c>
      <c r="N176" t="s">
        <v>34</v>
      </c>
      <c r="O176" t="s">
        <v>35</v>
      </c>
      <c r="P176">
        <v>78486</v>
      </c>
      <c r="Q176">
        <v>88.158169985000001</v>
      </c>
      <c r="R176">
        <v>88.163839101999997</v>
      </c>
      <c r="S176">
        <v>5.6691169999964998E-3</v>
      </c>
      <c r="T176">
        <v>5.6691169999964997</v>
      </c>
    </row>
    <row r="177" spans="1:20">
      <c r="A177" s="2">
        <v>49281</v>
      </c>
      <c r="B177" s="2" t="s">
        <v>34</v>
      </c>
      <c r="C177" s="2" t="s">
        <v>35</v>
      </c>
      <c r="D177" s="2">
        <v>78486</v>
      </c>
      <c r="E177" s="2">
        <v>179.49178499999999</v>
      </c>
      <c r="F177" s="2">
        <v>179.49758009999999</v>
      </c>
      <c r="G177" s="2">
        <v>5.7950019999999996E-3</v>
      </c>
      <c r="H177" s="2">
        <v>5.7950020000000002</v>
      </c>
      <c r="M177">
        <v>49681</v>
      </c>
      <c r="N177" t="s">
        <v>34</v>
      </c>
      <c r="O177" t="s">
        <v>35</v>
      </c>
      <c r="P177">
        <v>78486</v>
      </c>
      <c r="Q177">
        <v>88.658184051999996</v>
      </c>
      <c r="R177">
        <v>88.663856030000005</v>
      </c>
      <c r="S177">
        <v>5.6719780000093999E-3</v>
      </c>
      <c r="T177">
        <v>5.6719780000093998</v>
      </c>
    </row>
    <row r="178" spans="1:20">
      <c r="A178" s="2">
        <v>34825</v>
      </c>
      <c r="B178" s="2" t="s">
        <v>34</v>
      </c>
      <c r="C178" s="2" t="s">
        <v>35</v>
      </c>
      <c r="D178" s="2">
        <v>78486</v>
      </c>
      <c r="E178" s="2">
        <v>180.49167199999999</v>
      </c>
      <c r="F178" s="2">
        <v>180.4973009</v>
      </c>
      <c r="G178" s="2">
        <v>5.6288240000000002E-3</v>
      </c>
      <c r="H178" s="2">
        <v>5.6288239999999998</v>
      </c>
      <c r="M178">
        <v>35225</v>
      </c>
      <c r="N178" t="s">
        <v>34</v>
      </c>
      <c r="O178" t="s">
        <v>35</v>
      </c>
      <c r="P178">
        <v>78486</v>
      </c>
      <c r="Q178">
        <v>89.158204079000001</v>
      </c>
      <c r="R178">
        <v>89.163917065000007</v>
      </c>
      <c r="S178">
        <v>5.7129860000060201E-3</v>
      </c>
      <c r="T178">
        <v>5.71298600000602</v>
      </c>
    </row>
    <row r="179" spans="1:20">
      <c r="A179" s="2">
        <v>41999</v>
      </c>
      <c r="B179" s="2" t="s">
        <v>34</v>
      </c>
      <c r="C179" s="2" t="s">
        <v>35</v>
      </c>
      <c r="D179" s="2">
        <v>78486</v>
      </c>
      <c r="E179" s="2">
        <v>181.49184299999999</v>
      </c>
      <c r="F179" s="2">
        <v>181.4977031</v>
      </c>
      <c r="G179" s="2">
        <v>5.8600900000000001E-3</v>
      </c>
      <c r="H179" s="2">
        <v>5.8600899999999996</v>
      </c>
      <c r="M179">
        <v>42399</v>
      </c>
      <c r="N179" t="s">
        <v>34</v>
      </c>
      <c r="O179" t="s">
        <v>35</v>
      </c>
      <c r="P179">
        <v>78486</v>
      </c>
      <c r="Q179">
        <v>89.658143996999996</v>
      </c>
      <c r="R179">
        <v>89.663796902000001</v>
      </c>
      <c r="S179">
        <v>5.6529050000051397E-3</v>
      </c>
      <c r="T179">
        <v>5.6529050000051404</v>
      </c>
    </row>
    <row r="180" spans="1:20">
      <c r="A180" s="2">
        <v>34121</v>
      </c>
      <c r="B180" s="2" t="s">
        <v>34</v>
      </c>
      <c r="C180" s="2" t="s">
        <v>35</v>
      </c>
      <c r="D180" s="2">
        <v>78486</v>
      </c>
      <c r="E180" s="2">
        <v>182.49177789999999</v>
      </c>
      <c r="F180" s="2">
        <v>182.49751810000001</v>
      </c>
      <c r="G180" s="2">
        <v>5.7401659999999997E-3</v>
      </c>
      <c r="H180" s="2">
        <v>5.7401660000000003</v>
      </c>
      <c r="M180">
        <v>34521</v>
      </c>
      <c r="N180" t="s">
        <v>34</v>
      </c>
      <c r="O180" t="s">
        <v>35</v>
      </c>
      <c r="P180">
        <v>78486</v>
      </c>
      <c r="Q180">
        <v>90.158266068000003</v>
      </c>
      <c r="R180">
        <v>90.163945913000006</v>
      </c>
      <c r="S180">
        <v>5.6798450000030698E-3</v>
      </c>
      <c r="T180">
        <v>5.6798450000030698</v>
      </c>
    </row>
    <row r="181" spans="1:20">
      <c r="A181" s="2">
        <v>40408</v>
      </c>
      <c r="B181" s="2" t="s">
        <v>34</v>
      </c>
      <c r="C181" s="2" t="s">
        <v>35</v>
      </c>
      <c r="D181" s="2">
        <v>78486</v>
      </c>
      <c r="E181" s="2">
        <v>183.49185489999999</v>
      </c>
      <c r="F181" s="2">
        <v>183.49741789999999</v>
      </c>
      <c r="G181" s="2">
        <v>5.5630209999999996E-3</v>
      </c>
      <c r="H181" s="2">
        <v>5.563021</v>
      </c>
      <c r="M181">
        <v>40808</v>
      </c>
      <c r="N181" t="s">
        <v>34</v>
      </c>
      <c r="O181" t="s">
        <v>35</v>
      </c>
      <c r="P181">
        <v>78486</v>
      </c>
      <c r="Q181">
        <v>90.658093929000003</v>
      </c>
      <c r="R181">
        <v>90.663841962999996</v>
      </c>
      <c r="S181">
        <v>5.7480339999926803E-3</v>
      </c>
      <c r="T181">
        <v>5.7480339999926802</v>
      </c>
    </row>
    <row r="182" spans="1:20">
      <c r="A182" s="2">
        <v>38576</v>
      </c>
      <c r="B182" s="2" t="s">
        <v>34</v>
      </c>
      <c r="C182" s="2" t="s">
        <v>35</v>
      </c>
      <c r="D182" s="2">
        <v>78486</v>
      </c>
      <c r="E182" s="2">
        <v>184.49187090000001</v>
      </c>
      <c r="F182" s="2">
        <v>184.49751810000001</v>
      </c>
      <c r="G182" s="2">
        <v>5.6471830000000001E-3</v>
      </c>
      <c r="H182" s="2">
        <v>5.6471830000000001</v>
      </c>
      <c r="M182">
        <v>38976</v>
      </c>
      <c r="N182" t="s">
        <v>34</v>
      </c>
      <c r="O182" t="s">
        <v>35</v>
      </c>
      <c r="P182">
        <v>78486</v>
      </c>
      <c r="Q182">
        <v>91.158087968999993</v>
      </c>
      <c r="R182">
        <v>91.163626909000001</v>
      </c>
      <c r="S182">
        <v>5.5389400000080899E-3</v>
      </c>
      <c r="T182">
        <v>5.5389400000080897</v>
      </c>
    </row>
    <row r="183" spans="1:20">
      <c r="A183" s="2">
        <v>54341</v>
      </c>
      <c r="B183" s="2" t="s">
        <v>34</v>
      </c>
      <c r="C183" s="2" t="s">
        <v>35</v>
      </c>
      <c r="D183" s="2">
        <v>78486</v>
      </c>
      <c r="E183" s="2">
        <v>185.49193289999999</v>
      </c>
      <c r="F183" s="2">
        <v>185.4976819</v>
      </c>
      <c r="G183" s="2">
        <v>5.7489869999999997E-3</v>
      </c>
      <c r="H183" s="2">
        <v>5.7489869999999996</v>
      </c>
      <c r="M183">
        <v>54741</v>
      </c>
      <c r="N183" t="s">
        <v>34</v>
      </c>
      <c r="O183" t="s">
        <v>35</v>
      </c>
      <c r="P183">
        <v>78486</v>
      </c>
      <c r="Q183">
        <v>91.658088922999994</v>
      </c>
      <c r="R183">
        <v>91.663885117000007</v>
      </c>
      <c r="S183">
        <v>5.7961940000126298E-3</v>
      </c>
      <c r="T183">
        <v>5.7961940000126297</v>
      </c>
    </row>
    <row r="184" spans="1:20">
      <c r="A184" s="2">
        <v>56037</v>
      </c>
      <c r="B184" s="2" t="s">
        <v>34</v>
      </c>
      <c r="C184" s="2" t="s">
        <v>35</v>
      </c>
      <c r="D184" s="2">
        <v>78486</v>
      </c>
      <c r="E184" s="2">
        <v>186.49196599999999</v>
      </c>
      <c r="F184" s="2">
        <v>186.4974599</v>
      </c>
      <c r="G184" s="2">
        <v>5.4938790000000001E-3</v>
      </c>
      <c r="H184" s="2">
        <v>5.4938789999999997</v>
      </c>
      <c r="M184">
        <v>56437</v>
      </c>
      <c r="N184" t="s">
        <v>34</v>
      </c>
      <c r="O184" t="s">
        <v>35</v>
      </c>
      <c r="P184">
        <v>78486</v>
      </c>
      <c r="Q184">
        <v>92.158103943</v>
      </c>
      <c r="R184">
        <v>92.163736104999998</v>
      </c>
      <c r="S184">
        <v>5.6321619999977202E-3</v>
      </c>
      <c r="T184">
        <v>5.6321619999977202</v>
      </c>
    </row>
    <row r="185" spans="1:20">
      <c r="A185" s="2">
        <v>50299</v>
      </c>
      <c r="B185" s="2" t="s">
        <v>34</v>
      </c>
      <c r="C185" s="2" t="s">
        <v>35</v>
      </c>
      <c r="D185" s="2">
        <v>78486</v>
      </c>
      <c r="E185" s="2">
        <v>187.49201890000001</v>
      </c>
      <c r="F185" s="2">
        <v>187.49753899999999</v>
      </c>
      <c r="G185" s="2">
        <v>5.520105E-3</v>
      </c>
      <c r="H185" s="2">
        <v>5.520105</v>
      </c>
      <c r="M185">
        <v>50699</v>
      </c>
      <c r="N185" t="s">
        <v>34</v>
      </c>
      <c r="O185" t="s">
        <v>35</v>
      </c>
      <c r="P185">
        <v>78486</v>
      </c>
      <c r="Q185">
        <v>92.658313035999996</v>
      </c>
      <c r="R185">
        <v>92.663965939999997</v>
      </c>
      <c r="S185">
        <v>5.6529040000015103E-3</v>
      </c>
      <c r="T185">
        <v>5.6529040000015103</v>
      </c>
    </row>
    <row r="186" spans="1:20">
      <c r="A186" s="2">
        <v>51107</v>
      </c>
      <c r="B186" s="2" t="s">
        <v>34</v>
      </c>
      <c r="C186" s="2" t="s">
        <v>35</v>
      </c>
      <c r="D186" s="2">
        <v>78486</v>
      </c>
      <c r="E186" s="2">
        <v>188.49206090000001</v>
      </c>
      <c r="F186" s="2">
        <v>188.49779799999999</v>
      </c>
      <c r="G186" s="2">
        <v>5.7370659999999999E-3</v>
      </c>
      <c r="H186" s="2">
        <v>5.7370660000000004</v>
      </c>
      <c r="M186">
        <v>51507</v>
      </c>
      <c r="N186" t="s">
        <v>34</v>
      </c>
      <c r="O186" t="s">
        <v>35</v>
      </c>
      <c r="P186">
        <v>78486</v>
      </c>
      <c r="Q186">
        <v>93.158282041999996</v>
      </c>
      <c r="R186">
        <v>93.164098977999998</v>
      </c>
      <c r="S186">
        <v>5.81693600000221E-3</v>
      </c>
      <c r="T186">
        <v>5.8169360000022099</v>
      </c>
    </row>
    <row r="187" spans="1:20">
      <c r="A187" s="2">
        <v>59783</v>
      </c>
      <c r="B187" s="2" t="s">
        <v>34</v>
      </c>
      <c r="C187" s="2" t="s">
        <v>35</v>
      </c>
      <c r="D187" s="2">
        <v>78486</v>
      </c>
      <c r="E187" s="2">
        <v>189.49210690000001</v>
      </c>
      <c r="F187" s="2">
        <v>189.49800590000001</v>
      </c>
      <c r="G187" s="2">
        <v>5.8989519999999998E-3</v>
      </c>
      <c r="H187" s="2">
        <v>5.8989520000000004</v>
      </c>
      <c r="M187">
        <v>60183</v>
      </c>
      <c r="N187" t="s">
        <v>34</v>
      </c>
      <c r="O187" t="s">
        <v>35</v>
      </c>
      <c r="P187">
        <v>78486</v>
      </c>
      <c r="Q187">
        <v>93.658131123000004</v>
      </c>
      <c r="R187">
        <v>93.663974999999994</v>
      </c>
      <c r="S187">
        <v>5.8438769999895604E-3</v>
      </c>
      <c r="T187">
        <v>5.8438769999895603</v>
      </c>
    </row>
    <row r="188" spans="1:20">
      <c r="A188" s="2">
        <v>44338</v>
      </c>
      <c r="B188" s="2" t="s">
        <v>34</v>
      </c>
      <c r="C188" s="2" t="s">
        <v>35</v>
      </c>
      <c r="D188" s="2">
        <v>78486</v>
      </c>
      <c r="E188" s="2">
        <v>190.4921501</v>
      </c>
      <c r="F188" s="2">
        <v>190.49772999999999</v>
      </c>
      <c r="G188" s="2">
        <v>5.5799489999999998E-3</v>
      </c>
      <c r="H188" s="2">
        <v>5.579949</v>
      </c>
      <c r="M188">
        <v>44738</v>
      </c>
      <c r="N188" t="s">
        <v>34</v>
      </c>
      <c r="O188" t="s">
        <v>35</v>
      </c>
      <c r="P188">
        <v>78486</v>
      </c>
      <c r="Q188">
        <v>94.158153057000007</v>
      </c>
      <c r="R188">
        <v>94.163748979999994</v>
      </c>
      <c r="S188">
        <v>5.5959229999871197E-3</v>
      </c>
      <c r="T188">
        <v>5.5959229999871196</v>
      </c>
    </row>
    <row r="189" spans="1:20">
      <c r="A189" s="2">
        <v>46581</v>
      </c>
      <c r="B189" s="2" t="s">
        <v>34</v>
      </c>
      <c r="C189" s="2" t="s">
        <v>35</v>
      </c>
      <c r="D189" s="2">
        <v>78486</v>
      </c>
      <c r="E189" s="2">
        <v>191.49238399999999</v>
      </c>
      <c r="F189" s="2">
        <v>191.4981999</v>
      </c>
      <c r="G189" s="2">
        <v>5.8159830000000003E-3</v>
      </c>
      <c r="H189" s="2">
        <v>5.8159830000000001</v>
      </c>
      <c r="M189">
        <v>46981</v>
      </c>
      <c r="N189" t="s">
        <v>34</v>
      </c>
      <c r="O189" t="s">
        <v>35</v>
      </c>
      <c r="P189">
        <v>78486</v>
      </c>
      <c r="Q189">
        <v>94.658374070999997</v>
      </c>
      <c r="R189">
        <v>94.664099931999999</v>
      </c>
      <c r="S189">
        <v>5.7258610000019399E-3</v>
      </c>
      <c r="T189">
        <v>5.7258610000019399</v>
      </c>
    </row>
    <row r="190" spans="1:20">
      <c r="A190" s="2">
        <v>51298</v>
      </c>
      <c r="B190" s="2" t="s">
        <v>34</v>
      </c>
      <c r="C190" s="2" t="s">
        <v>35</v>
      </c>
      <c r="D190" s="2">
        <v>78486</v>
      </c>
      <c r="E190" s="2">
        <v>192.49224190000001</v>
      </c>
      <c r="F190" s="2">
        <v>192.49789910000001</v>
      </c>
      <c r="G190" s="2">
        <v>5.6571959999999998E-3</v>
      </c>
      <c r="H190" s="2">
        <v>5.6571959999999999</v>
      </c>
      <c r="M190">
        <v>51698</v>
      </c>
      <c r="N190" t="s">
        <v>34</v>
      </c>
      <c r="O190" t="s">
        <v>35</v>
      </c>
      <c r="P190">
        <v>78486</v>
      </c>
      <c r="Q190">
        <v>95.158358097000004</v>
      </c>
      <c r="R190">
        <v>95.164029120999999</v>
      </c>
      <c r="S190">
        <v>5.6710239999944101E-3</v>
      </c>
      <c r="T190">
        <v>5.6710239999944099</v>
      </c>
    </row>
    <row r="191" spans="1:20">
      <c r="A191" s="2">
        <v>58612</v>
      </c>
      <c r="B191" s="2" t="s">
        <v>34</v>
      </c>
      <c r="C191" s="2" t="s">
        <v>35</v>
      </c>
      <c r="D191" s="2">
        <v>78486</v>
      </c>
      <c r="E191" s="2">
        <v>193.49229690000001</v>
      </c>
      <c r="F191" s="2">
        <v>193.49804810000001</v>
      </c>
      <c r="G191" s="2">
        <v>5.7511330000000003E-3</v>
      </c>
      <c r="H191" s="2">
        <v>5.7511330000000003</v>
      </c>
      <c r="M191">
        <v>59012</v>
      </c>
      <c r="N191" t="s">
        <v>34</v>
      </c>
      <c r="O191" t="s">
        <v>35</v>
      </c>
      <c r="P191">
        <v>78486</v>
      </c>
      <c r="Q191">
        <v>95.658190966000006</v>
      </c>
      <c r="R191">
        <v>95.663727999000002</v>
      </c>
      <c r="S191">
        <v>5.5370329999959696E-3</v>
      </c>
      <c r="T191">
        <v>5.5370329999959704</v>
      </c>
    </row>
    <row r="192" spans="1:20">
      <c r="A192" s="2">
        <v>35545</v>
      </c>
      <c r="B192" s="2" t="s">
        <v>34</v>
      </c>
      <c r="C192" s="2" t="s">
        <v>35</v>
      </c>
      <c r="D192" s="2">
        <v>78486</v>
      </c>
      <c r="E192" s="2">
        <v>194.4923398</v>
      </c>
      <c r="F192" s="2">
        <v>194.4980769</v>
      </c>
      <c r="G192" s="2">
        <v>5.7370670000000002E-3</v>
      </c>
      <c r="H192" s="2">
        <v>5.7370669999999997</v>
      </c>
      <c r="M192">
        <v>35945</v>
      </c>
      <c r="N192" t="s">
        <v>34</v>
      </c>
      <c r="O192" t="s">
        <v>35</v>
      </c>
      <c r="P192">
        <v>78486</v>
      </c>
      <c r="Q192">
        <v>96.158205985999999</v>
      </c>
      <c r="R192">
        <v>96.163669108999997</v>
      </c>
      <c r="S192">
        <v>5.4631229999984E-3</v>
      </c>
      <c r="T192">
        <v>5.4631229999983999</v>
      </c>
    </row>
    <row r="193" spans="1:20">
      <c r="A193" s="2">
        <v>35557</v>
      </c>
      <c r="B193" s="2" t="s">
        <v>34</v>
      </c>
      <c r="C193" s="2" t="s">
        <v>35</v>
      </c>
      <c r="D193" s="2">
        <v>78486</v>
      </c>
      <c r="E193" s="2">
        <v>195.49238990000001</v>
      </c>
      <c r="F193" s="2">
        <v>195.497896</v>
      </c>
      <c r="G193" s="2">
        <v>5.5060389999999999E-3</v>
      </c>
      <c r="H193" s="2">
        <v>5.5060390000000003</v>
      </c>
      <c r="M193">
        <v>35957</v>
      </c>
      <c r="N193" t="s">
        <v>34</v>
      </c>
      <c r="O193" t="s">
        <v>35</v>
      </c>
      <c r="P193">
        <v>78486</v>
      </c>
      <c r="Q193">
        <v>96.658200979</v>
      </c>
      <c r="R193">
        <v>96.663872003999998</v>
      </c>
      <c r="S193">
        <v>5.6710249999980498E-3</v>
      </c>
      <c r="T193">
        <v>5.6710249999980498</v>
      </c>
    </row>
    <row r="194" spans="1:20">
      <c r="A194" s="2">
        <v>60794</v>
      </c>
      <c r="B194" s="2" t="s">
        <v>34</v>
      </c>
      <c r="C194" s="2" t="s">
        <v>35</v>
      </c>
      <c r="D194" s="2">
        <v>78486</v>
      </c>
      <c r="E194" s="2">
        <v>196.49242810000001</v>
      </c>
      <c r="F194" s="2">
        <v>196.49822900000001</v>
      </c>
      <c r="G194" s="2">
        <v>5.8009630000000001E-3</v>
      </c>
      <c r="H194" s="2">
        <v>5.8009630000000003</v>
      </c>
      <c r="M194">
        <v>32961</v>
      </c>
      <c r="N194" t="s">
        <v>34</v>
      </c>
      <c r="O194" t="s">
        <v>35</v>
      </c>
      <c r="P194">
        <v>78486</v>
      </c>
      <c r="Q194">
        <v>97.158217906999994</v>
      </c>
      <c r="R194">
        <v>97.163687944000003</v>
      </c>
      <c r="S194">
        <v>5.4700370000091399E-3</v>
      </c>
      <c r="T194">
        <v>5.4700370000091398</v>
      </c>
    </row>
    <row r="195" spans="1:20">
      <c r="A195" s="2">
        <v>35375</v>
      </c>
      <c r="B195" s="2" t="s">
        <v>34</v>
      </c>
      <c r="C195" s="2" t="s">
        <v>35</v>
      </c>
      <c r="D195" s="2">
        <v>78486</v>
      </c>
      <c r="E195" s="2">
        <v>197.4924929</v>
      </c>
      <c r="F195" s="2">
        <v>197.49801400000001</v>
      </c>
      <c r="G195" s="2">
        <v>5.521059E-3</v>
      </c>
      <c r="H195" s="2">
        <v>5.5210590000000002</v>
      </c>
      <c r="M195">
        <v>35775</v>
      </c>
      <c r="N195" t="s">
        <v>34</v>
      </c>
      <c r="O195" t="s">
        <v>35</v>
      </c>
      <c r="P195">
        <v>78486</v>
      </c>
      <c r="Q195">
        <v>97.658217906999994</v>
      </c>
      <c r="R195">
        <v>97.663809060999995</v>
      </c>
      <c r="S195">
        <v>5.5911540000010904E-3</v>
      </c>
      <c r="T195">
        <v>5.5911540000010902</v>
      </c>
    </row>
    <row r="196" spans="1:20">
      <c r="A196" s="2">
        <v>46435</v>
      </c>
      <c r="B196" s="2" t="s">
        <v>34</v>
      </c>
      <c r="C196" s="2" t="s">
        <v>35</v>
      </c>
      <c r="D196" s="2">
        <v>78486</v>
      </c>
      <c r="E196" s="2">
        <v>198.49253110000001</v>
      </c>
      <c r="F196" s="2">
        <v>198.498265</v>
      </c>
      <c r="G196" s="2">
        <v>5.7339670000000004E-3</v>
      </c>
      <c r="H196" s="2">
        <v>5.7339669999999998</v>
      </c>
      <c r="M196">
        <v>46835</v>
      </c>
      <c r="N196" t="s">
        <v>34</v>
      </c>
      <c r="O196" t="s">
        <v>35</v>
      </c>
      <c r="P196">
        <v>78486</v>
      </c>
      <c r="Q196">
        <v>98.158340930999998</v>
      </c>
      <c r="R196">
        <v>98.163997889000001</v>
      </c>
      <c r="S196">
        <v>5.6569580000029804E-3</v>
      </c>
      <c r="T196">
        <v>5.6569580000029802</v>
      </c>
    </row>
    <row r="197" spans="1:20">
      <c r="A197" s="2">
        <v>52539</v>
      </c>
      <c r="B197" s="2" t="s">
        <v>34</v>
      </c>
      <c r="C197" s="2" t="s">
        <v>35</v>
      </c>
      <c r="D197" s="2">
        <v>78486</v>
      </c>
      <c r="E197" s="2">
        <v>199.4925389</v>
      </c>
      <c r="F197" s="2">
        <v>199.498121</v>
      </c>
      <c r="G197" s="2">
        <v>5.5820940000000001E-3</v>
      </c>
      <c r="H197" s="2">
        <v>5.5820939999999997</v>
      </c>
      <c r="M197">
        <v>52939</v>
      </c>
      <c r="N197" t="s">
        <v>34</v>
      </c>
      <c r="O197" t="s">
        <v>35</v>
      </c>
      <c r="P197">
        <v>78486</v>
      </c>
      <c r="Q197">
        <v>98.658468008</v>
      </c>
      <c r="R197">
        <v>98.664218903000005</v>
      </c>
      <c r="S197">
        <v>5.7508950000055804E-3</v>
      </c>
      <c r="T197">
        <v>5.7508950000055803</v>
      </c>
    </row>
    <row r="198" spans="1:20">
      <c r="A198" s="2">
        <v>59051</v>
      </c>
      <c r="B198" s="2" t="s">
        <v>34</v>
      </c>
      <c r="C198" s="2" t="s">
        <v>35</v>
      </c>
      <c r="D198" s="2">
        <v>78552</v>
      </c>
      <c r="E198" s="2">
        <v>200.492728</v>
      </c>
      <c r="F198" s="2">
        <v>200.498323</v>
      </c>
      <c r="G198" s="2">
        <v>5.594969E-3</v>
      </c>
      <c r="H198" s="2">
        <v>5.5949689999999999</v>
      </c>
      <c r="M198">
        <v>59451</v>
      </c>
      <c r="N198" t="s">
        <v>34</v>
      </c>
      <c r="O198" t="s">
        <v>35</v>
      </c>
      <c r="P198">
        <v>78486</v>
      </c>
      <c r="Q198">
        <v>99.158370017999999</v>
      </c>
      <c r="R198">
        <v>99.164266108999996</v>
      </c>
      <c r="S198">
        <v>5.89609099999677E-3</v>
      </c>
      <c r="T198">
        <v>5.8960909999967699</v>
      </c>
    </row>
    <row r="199" spans="1:20">
      <c r="A199" s="2">
        <v>50401</v>
      </c>
      <c r="B199" s="2" t="s">
        <v>34</v>
      </c>
      <c r="C199" s="2" t="s">
        <v>35</v>
      </c>
      <c r="D199" s="2">
        <v>78486</v>
      </c>
      <c r="E199" s="2">
        <v>201.49252609999999</v>
      </c>
      <c r="F199" s="2">
        <v>201.49807910000001</v>
      </c>
      <c r="G199" s="2">
        <v>5.5530079999999999E-3</v>
      </c>
      <c r="H199" s="2">
        <v>5.5530080000000002</v>
      </c>
      <c r="M199">
        <v>50801</v>
      </c>
      <c r="N199" t="s">
        <v>34</v>
      </c>
      <c r="O199" t="s">
        <v>35</v>
      </c>
      <c r="P199">
        <v>78486</v>
      </c>
      <c r="Q199">
        <v>99.658284902999995</v>
      </c>
      <c r="R199">
        <v>99.663805961999998</v>
      </c>
      <c r="S199">
        <v>5.5210590000029898E-3</v>
      </c>
      <c r="T199">
        <v>5.5210590000029898</v>
      </c>
    </row>
    <row r="200" spans="1:20">
      <c r="A200" s="2">
        <v>38671</v>
      </c>
      <c r="B200" s="2" t="s">
        <v>34</v>
      </c>
      <c r="C200" s="2" t="s">
        <v>35</v>
      </c>
      <c r="D200" s="2">
        <v>78552</v>
      </c>
      <c r="E200" s="2">
        <v>202.49267699999999</v>
      </c>
      <c r="F200" s="2">
        <v>202.49853210000001</v>
      </c>
      <c r="G200" s="2">
        <v>5.855084E-3</v>
      </c>
      <c r="H200" s="2">
        <v>5.8550839999999997</v>
      </c>
      <c r="M200">
        <v>39071</v>
      </c>
      <c r="N200" t="s">
        <v>34</v>
      </c>
      <c r="O200" t="s">
        <v>35</v>
      </c>
      <c r="P200">
        <v>78486</v>
      </c>
      <c r="Q200">
        <v>100.158261061</v>
      </c>
      <c r="R200">
        <v>100.163921118</v>
      </c>
      <c r="S200">
        <v>5.6600570000000499E-3</v>
      </c>
      <c r="T200">
        <v>5.6600570000000499</v>
      </c>
    </row>
    <row r="201" spans="1:20">
      <c r="A201" s="2">
        <v>53065</v>
      </c>
      <c r="B201" s="2" t="s">
        <v>34</v>
      </c>
      <c r="C201" s="2" t="s">
        <v>35</v>
      </c>
      <c r="D201" s="2">
        <v>78486</v>
      </c>
      <c r="E201" s="2">
        <v>203.4925289</v>
      </c>
      <c r="F201" s="2">
        <v>203.49807999999999</v>
      </c>
      <c r="G201" s="2">
        <v>5.5510999999999998E-3</v>
      </c>
      <c r="H201" s="2">
        <v>5.5510999999999999</v>
      </c>
      <c r="M201">
        <v>53465</v>
      </c>
      <c r="N201" t="s">
        <v>34</v>
      </c>
      <c r="O201" t="s">
        <v>35</v>
      </c>
      <c r="P201">
        <v>78486</v>
      </c>
      <c r="Q201">
        <v>100.658307076</v>
      </c>
      <c r="R201">
        <v>100.66378402700001</v>
      </c>
      <c r="S201">
        <v>5.4769510000056698E-3</v>
      </c>
      <c r="T201">
        <v>5.4769510000056698</v>
      </c>
    </row>
    <row r="202" spans="1:20">
      <c r="A202" s="2">
        <v>55496</v>
      </c>
      <c r="B202" s="2" t="s">
        <v>34</v>
      </c>
      <c r="C202" s="2" t="s">
        <v>35</v>
      </c>
      <c r="D202" s="2">
        <v>78552</v>
      </c>
      <c r="E202" s="2">
        <v>204.49266600000001</v>
      </c>
      <c r="F202" s="2">
        <v>204.4984939</v>
      </c>
      <c r="G202" s="2">
        <v>5.8279040000000001E-3</v>
      </c>
      <c r="H202" s="2">
        <v>5.8279040000000002</v>
      </c>
      <c r="M202">
        <v>55896</v>
      </c>
      <c r="N202" t="s">
        <v>34</v>
      </c>
      <c r="O202" t="s">
        <v>35</v>
      </c>
      <c r="P202">
        <v>78486</v>
      </c>
      <c r="Q202">
        <v>101.15832305000001</v>
      </c>
      <c r="R202">
        <v>101.164186954</v>
      </c>
      <c r="S202">
        <v>5.8639039999945899E-3</v>
      </c>
      <c r="T202">
        <v>5.8639039999945899</v>
      </c>
    </row>
    <row r="203" spans="1:20">
      <c r="A203" s="2">
        <v>51137</v>
      </c>
      <c r="B203" s="2" t="s">
        <v>34</v>
      </c>
      <c r="C203" s="2" t="s">
        <v>35</v>
      </c>
      <c r="D203" s="2">
        <v>78486</v>
      </c>
      <c r="E203" s="2">
        <v>205.492512</v>
      </c>
      <c r="F203" s="2">
        <v>205.49819489999999</v>
      </c>
      <c r="G203" s="2">
        <v>5.682945E-3</v>
      </c>
      <c r="H203" s="2">
        <v>5.6829450000000001</v>
      </c>
      <c r="M203">
        <v>51537</v>
      </c>
      <c r="N203" t="s">
        <v>34</v>
      </c>
      <c r="O203" t="s">
        <v>35</v>
      </c>
      <c r="P203">
        <v>78486</v>
      </c>
      <c r="Q203">
        <v>101.65832209600001</v>
      </c>
      <c r="R203">
        <v>101.66391301199999</v>
      </c>
      <c r="S203">
        <v>5.5909159999885097E-3</v>
      </c>
      <c r="T203">
        <v>5.5909159999885096</v>
      </c>
    </row>
    <row r="204" spans="1:20">
      <c r="A204" s="2">
        <v>54940</v>
      </c>
      <c r="B204" s="2" t="s">
        <v>34</v>
      </c>
      <c r="C204" s="2" t="s">
        <v>35</v>
      </c>
      <c r="D204" s="2">
        <v>78486</v>
      </c>
      <c r="E204" s="2">
        <v>206.49250699999999</v>
      </c>
      <c r="F204" s="2">
        <v>206.49822499999999</v>
      </c>
      <c r="G204" s="2">
        <v>5.7179930000000002E-3</v>
      </c>
      <c r="H204" s="2">
        <v>5.7179929999999999</v>
      </c>
      <c r="M204">
        <v>55340</v>
      </c>
      <c r="N204" t="s">
        <v>34</v>
      </c>
      <c r="O204" t="s">
        <v>35</v>
      </c>
      <c r="P204">
        <v>78486</v>
      </c>
      <c r="Q204">
        <v>102.158401966</v>
      </c>
      <c r="R204">
        <v>102.164264917</v>
      </c>
      <c r="S204">
        <v>5.8629509999974499E-3</v>
      </c>
      <c r="T204">
        <v>5.8629509999974498</v>
      </c>
    </row>
    <row r="205" spans="1:20">
      <c r="A205" s="2">
        <v>51451</v>
      </c>
      <c r="B205" s="2" t="s">
        <v>34</v>
      </c>
      <c r="C205" s="2" t="s">
        <v>35</v>
      </c>
      <c r="D205" s="2">
        <v>78486</v>
      </c>
      <c r="E205" s="2">
        <v>207.49250509999999</v>
      </c>
      <c r="F205" s="2">
        <v>207.49819400000001</v>
      </c>
      <c r="G205" s="2">
        <v>5.6889050000000002E-3</v>
      </c>
      <c r="H205" s="2">
        <v>5.6889050000000001</v>
      </c>
      <c r="M205">
        <v>51851</v>
      </c>
      <c r="N205" t="s">
        <v>34</v>
      </c>
      <c r="O205" t="s">
        <v>35</v>
      </c>
      <c r="P205">
        <v>78486</v>
      </c>
      <c r="Q205">
        <v>102.65834903699999</v>
      </c>
      <c r="R205">
        <v>102.664200068</v>
      </c>
      <c r="S205">
        <v>5.8510310000059402E-3</v>
      </c>
      <c r="T205">
        <v>5.85103100000594</v>
      </c>
    </row>
    <row r="206" spans="1:20">
      <c r="A206" s="2">
        <v>55102</v>
      </c>
      <c r="B206" s="2" t="s">
        <v>34</v>
      </c>
      <c r="C206" s="2" t="s">
        <v>35</v>
      </c>
      <c r="D206" s="2">
        <v>78486</v>
      </c>
      <c r="E206" s="2">
        <v>208.49249789999999</v>
      </c>
      <c r="F206" s="2">
        <v>208.49807000000001</v>
      </c>
      <c r="G206" s="2">
        <v>5.5720810000000004E-3</v>
      </c>
      <c r="H206" s="2">
        <v>5.5720809999999998</v>
      </c>
      <c r="M206">
        <v>55502</v>
      </c>
      <c r="N206" t="s">
        <v>34</v>
      </c>
      <c r="O206" t="s">
        <v>35</v>
      </c>
      <c r="P206">
        <v>78486</v>
      </c>
      <c r="Q206">
        <v>103.15834808300001</v>
      </c>
      <c r="R206">
        <v>103.164004087</v>
      </c>
      <c r="S206">
        <v>5.6560039999880001E-3</v>
      </c>
      <c r="T206">
        <v>5.6560039999880001</v>
      </c>
    </row>
    <row r="207" spans="1:20">
      <c r="A207" s="2">
        <v>47372</v>
      </c>
      <c r="B207" s="2" t="s">
        <v>34</v>
      </c>
      <c r="C207" s="2" t="s">
        <v>35</v>
      </c>
      <c r="D207" s="2">
        <v>78552</v>
      </c>
      <c r="E207" s="2">
        <v>209.49260899999999</v>
      </c>
      <c r="F207" s="2">
        <v>209.49839589999999</v>
      </c>
      <c r="G207" s="2">
        <v>5.7868959999999997E-3</v>
      </c>
      <c r="H207" s="2">
        <v>5.7868959999999996</v>
      </c>
      <c r="M207">
        <v>47772</v>
      </c>
      <c r="N207" t="s">
        <v>34</v>
      </c>
      <c r="O207" t="s">
        <v>35</v>
      </c>
      <c r="P207">
        <v>78486</v>
      </c>
      <c r="Q207">
        <v>103.658371925</v>
      </c>
      <c r="R207">
        <v>103.663934946</v>
      </c>
      <c r="S207">
        <v>5.5630210000003899E-3</v>
      </c>
      <c r="T207">
        <v>5.5630210000003899</v>
      </c>
    </row>
    <row r="208" spans="1:20">
      <c r="A208" s="2">
        <v>36984</v>
      </c>
      <c r="B208" s="2" t="s">
        <v>34</v>
      </c>
      <c r="C208" s="2" t="s">
        <v>35</v>
      </c>
      <c r="D208" s="2">
        <v>78486</v>
      </c>
      <c r="E208" s="2">
        <v>210.49250789999999</v>
      </c>
      <c r="F208" s="2">
        <v>210.49808100000001</v>
      </c>
      <c r="G208" s="2">
        <v>5.5730340000000001E-3</v>
      </c>
      <c r="H208" s="2">
        <v>5.5730339999999998</v>
      </c>
      <c r="M208">
        <v>37384</v>
      </c>
      <c r="N208" t="s">
        <v>34</v>
      </c>
      <c r="O208" t="s">
        <v>35</v>
      </c>
      <c r="P208">
        <v>78486</v>
      </c>
      <c r="Q208">
        <v>104.15854907000001</v>
      </c>
      <c r="R208">
        <v>104.164129972</v>
      </c>
      <c r="S208">
        <v>5.58090199999128E-3</v>
      </c>
      <c r="T208">
        <v>5.5809019999912799</v>
      </c>
    </row>
    <row r="209" spans="1:20">
      <c r="A209" s="2">
        <v>57980</v>
      </c>
      <c r="B209" s="2" t="s">
        <v>34</v>
      </c>
      <c r="C209" s="2" t="s">
        <v>35</v>
      </c>
      <c r="D209" s="2">
        <v>78486</v>
      </c>
      <c r="E209" s="2">
        <v>211.4925039</v>
      </c>
      <c r="F209" s="2">
        <v>211.49822810000001</v>
      </c>
      <c r="G209" s="2">
        <v>5.7241920000000003E-3</v>
      </c>
      <c r="H209" s="2">
        <v>5.7241920000000004</v>
      </c>
      <c r="M209">
        <v>58380</v>
      </c>
      <c r="N209" t="s">
        <v>34</v>
      </c>
      <c r="O209" t="s">
        <v>35</v>
      </c>
      <c r="P209">
        <v>78486</v>
      </c>
      <c r="Q209">
        <v>104.658505917</v>
      </c>
      <c r="R209">
        <v>104.664170027</v>
      </c>
      <c r="S209">
        <v>5.6641099999978897E-3</v>
      </c>
      <c r="T209">
        <v>5.6641099999978897</v>
      </c>
    </row>
    <row r="210" spans="1:20">
      <c r="A210" s="2">
        <v>58443</v>
      </c>
      <c r="B210" s="2" t="s">
        <v>34</v>
      </c>
      <c r="C210" s="2" t="s">
        <v>35</v>
      </c>
      <c r="D210" s="2">
        <v>78486</v>
      </c>
      <c r="E210" s="2">
        <v>212.4924829</v>
      </c>
      <c r="F210" s="2">
        <v>212.49807290000001</v>
      </c>
      <c r="G210" s="2">
        <v>5.5899620000000004E-3</v>
      </c>
      <c r="H210" s="2">
        <v>5.5899619999999999</v>
      </c>
      <c r="M210">
        <v>58843</v>
      </c>
      <c r="N210" t="s">
        <v>34</v>
      </c>
      <c r="O210" t="s">
        <v>35</v>
      </c>
      <c r="P210">
        <v>78486</v>
      </c>
      <c r="Q210">
        <v>105.158672094</v>
      </c>
      <c r="R210">
        <v>105.16444993</v>
      </c>
      <c r="S210">
        <v>5.7778360000071399E-3</v>
      </c>
      <c r="T210">
        <v>5.7778360000071398</v>
      </c>
    </row>
    <row r="211" spans="1:20">
      <c r="A211" s="2">
        <v>60159</v>
      </c>
      <c r="B211" s="2" t="s">
        <v>34</v>
      </c>
      <c r="C211" s="2" t="s">
        <v>35</v>
      </c>
      <c r="D211" s="2">
        <v>78552</v>
      </c>
      <c r="E211" s="2">
        <v>213.49264500000001</v>
      </c>
      <c r="F211" s="2">
        <v>213.49841280000001</v>
      </c>
      <c r="G211" s="2">
        <v>5.767823E-3</v>
      </c>
      <c r="H211" s="2">
        <v>5.7678229999999999</v>
      </c>
      <c r="M211">
        <v>60559</v>
      </c>
      <c r="N211" t="s">
        <v>34</v>
      </c>
      <c r="O211" t="s">
        <v>35</v>
      </c>
      <c r="P211">
        <v>78486</v>
      </c>
      <c r="Q211">
        <v>105.658530951</v>
      </c>
      <c r="R211">
        <v>105.664092064</v>
      </c>
      <c r="S211">
        <v>5.5611129999988398E-3</v>
      </c>
      <c r="T211">
        <v>5.5611129999988398</v>
      </c>
    </row>
    <row r="212" spans="1:20">
      <c r="A212" s="2">
        <v>52863</v>
      </c>
      <c r="B212" s="2" t="s">
        <v>34</v>
      </c>
      <c r="C212" s="2" t="s">
        <v>35</v>
      </c>
      <c r="D212" s="2">
        <v>78486</v>
      </c>
      <c r="E212" s="2">
        <v>214.49247500000001</v>
      </c>
      <c r="F212" s="2">
        <v>214.49807290000001</v>
      </c>
      <c r="G212" s="2">
        <v>5.5978299999999998E-3</v>
      </c>
      <c r="H212" s="2">
        <v>5.5978300000000001</v>
      </c>
      <c r="M212">
        <v>53263</v>
      </c>
      <c r="N212" t="s">
        <v>34</v>
      </c>
      <c r="O212" t="s">
        <v>35</v>
      </c>
      <c r="P212">
        <v>78486</v>
      </c>
      <c r="Q212">
        <v>106.15854001</v>
      </c>
      <c r="R212">
        <v>106.164087057</v>
      </c>
      <c r="S212">
        <v>5.5470470000074101E-3</v>
      </c>
      <c r="T212">
        <v>5.5470470000074101</v>
      </c>
    </row>
    <row r="213" spans="1:20">
      <c r="A213" s="2">
        <v>53488</v>
      </c>
      <c r="B213" s="2" t="s">
        <v>34</v>
      </c>
      <c r="C213" s="2" t="s">
        <v>35</v>
      </c>
      <c r="D213" s="2">
        <v>78552</v>
      </c>
      <c r="E213" s="2">
        <v>215.49258689999999</v>
      </c>
      <c r="F213" s="2">
        <v>215.4984479</v>
      </c>
      <c r="G213" s="2">
        <v>5.8610440000000001E-3</v>
      </c>
      <c r="H213" s="2">
        <v>5.8610439999999997</v>
      </c>
      <c r="M213">
        <v>53888</v>
      </c>
      <c r="N213" t="s">
        <v>34</v>
      </c>
      <c r="O213" t="s">
        <v>35</v>
      </c>
      <c r="P213">
        <v>78486</v>
      </c>
      <c r="Q213">
        <v>106.65877890599999</v>
      </c>
      <c r="R213">
        <v>106.66446805</v>
      </c>
      <c r="S213">
        <v>5.6891440000015302E-3</v>
      </c>
      <c r="T213">
        <v>5.6891440000015301</v>
      </c>
    </row>
    <row r="214" spans="1:20">
      <c r="A214" s="2">
        <v>47897</v>
      </c>
      <c r="B214" s="2" t="s">
        <v>34</v>
      </c>
      <c r="C214" s="2" t="s">
        <v>35</v>
      </c>
      <c r="D214" s="2">
        <v>78552</v>
      </c>
      <c r="E214" s="2">
        <v>216.49266600000001</v>
      </c>
      <c r="F214" s="2">
        <v>216.4986849</v>
      </c>
      <c r="G214" s="2">
        <v>6.0188769999999997E-3</v>
      </c>
      <c r="H214" s="2">
        <v>6.0188769999999998</v>
      </c>
      <c r="M214">
        <v>48297</v>
      </c>
      <c r="N214" t="s">
        <v>34</v>
      </c>
      <c r="O214" t="s">
        <v>35</v>
      </c>
      <c r="P214">
        <v>78486</v>
      </c>
      <c r="Q214">
        <v>107.15858507199999</v>
      </c>
      <c r="R214">
        <v>107.164357901</v>
      </c>
      <c r="S214">
        <v>5.7728290000085202E-3</v>
      </c>
      <c r="T214">
        <v>5.7728290000085201</v>
      </c>
    </row>
    <row r="215" spans="1:20">
      <c r="A215" s="2">
        <v>46628</v>
      </c>
      <c r="B215" s="2" t="s">
        <v>34</v>
      </c>
      <c r="C215" s="2" t="s">
        <v>35</v>
      </c>
      <c r="D215" s="2">
        <v>78486</v>
      </c>
      <c r="E215" s="2">
        <v>217.493629</v>
      </c>
      <c r="F215" s="2">
        <v>217.49900289999999</v>
      </c>
      <c r="G215" s="2">
        <v>5.3739549999999997E-3</v>
      </c>
      <c r="H215" s="2">
        <v>5.3739549999999996</v>
      </c>
      <c r="M215">
        <v>47028</v>
      </c>
      <c r="N215" t="s">
        <v>34</v>
      </c>
      <c r="O215" t="s">
        <v>35</v>
      </c>
      <c r="P215">
        <v>78486</v>
      </c>
      <c r="Q215">
        <v>107.658591032</v>
      </c>
      <c r="R215">
        <v>107.66433692</v>
      </c>
      <c r="S215">
        <v>5.7458879999927603E-3</v>
      </c>
      <c r="T215">
        <v>5.7458879999927603</v>
      </c>
    </row>
    <row r="216" spans="1:20">
      <c r="A216" s="2">
        <v>37088</v>
      </c>
      <c r="B216" s="2" t="s">
        <v>34</v>
      </c>
      <c r="C216" s="2" t="s">
        <v>35</v>
      </c>
      <c r="D216" s="2">
        <v>78486</v>
      </c>
      <c r="E216" s="2">
        <v>218.4937539</v>
      </c>
      <c r="F216" s="2">
        <v>218.49946589999999</v>
      </c>
      <c r="G216" s="2">
        <v>5.7120319999999997E-3</v>
      </c>
      <c r="H216" s="2">
        <v>5.7120319999999998</v>
      </c>
      <c r="M216">
        <v>37488</v>
      </c>
      <c r="N216" t="s">
        <v>34</v>
      </c>
      <c r="O216" t="s">
        <v>35</v>
      </c>
      <c r="P216">
        <v>78486</v>
      </c>
      <c r="Q216">
        <v>108.158570051</v>
      </c>
      <c r="R216">
        <v>108.16434597999999</v>
      </c>
      <c r="S216">
        <v>5.77592899999501E-3</v>
      </c>
      <c r="T216">
        <v>5.7759289999950099</v>
      </c>
    </row>
    <row r="217" spans="1:20">
      <c r="A217" s="2">
        <v>56176</v>
      </c>
      <c r="B217" s="2" t="s">
        <v>34</v>
      </c>
      <c r="C217" s="2" t="s">
        <v>35</v>
      </c>
      <c r="D217" s="2">
        <v>78486</v>
      </c>
      <c r="E217" s="2">
        <v>219.493773</v>
      </c>
      <c r="F217" s="2">
        <v>219.49961300000001</v>
      </c>
      <c r="G217" s="2">
        <v>5.8400630000000004E-3</v>
      </c>
      <c r="H217" s="2">
        <v>5.8400629999999998</v>
      </c>
      <c r="M217">
        <v>56576</v>
      </c>
      <c r="N217" t="s">
        <v>34</v>
      </c>
      <c r="O217" t="s">
        <v>35</v>
      </c>
      <c r="P217">
        <v>78486</v>
      </c>
      <c r="Q217">
        <v>108.658612967</v>
      </c>
      <c r="R217">
        <v>108.664168119</v>
      </c>
      <c r="S217">
        <v>5.5551519999994499E-3</v>
      </c>
      <c r="T217">
        <v>5.5551519999994499</v>
      </c>
    </row>
    <row r="218" spans="1:20">
      <c r="A218" s="2">
        <v>48035</v>
      </c>
      <c r="B218" s="2" t="s">
        <v>34</v>
      </c>
      <c r="C218" s="2" t="s">
        <v>35</v>
      </c>
      <c r="D218" s="2">
        <v>78486</v>
      </c>
      <c r="E218" s="2">
        <v>220.49313190000001</v>
      </c>
      <c r="F218" s="2">
        <v>220.49860190000001</v>
      </c>
      <c r="G218" s="2">
        <v>5.4700369999999996E-3</v>
      </c>
      <c r="H218" s="2">
        <v>5.4700369999999996</v>
      </c>
      <c r="M218">
        <v>48435</v>
      </c>
      <c r="N218" t="s">
        <v>34</v>
      </c>
      <c r="O218" t="s">
        <v>35</v>
      </c>
      <c r="P218">
        <v>78486</v>
      </c>
      <c r="Q218">
        <v>109.158796072</v>
      </c>
      <c r="R218">
        <v>109.164352894</v>
      </c>
      <c r="S218">
        <v>5.5568220000026198E-3</v>
      </c>
      <c r="T218">
        <v>5.5568220000026196</v>
      </c>
    </row>
    <row r="219" spans="1:20">
      <c r="A219" s="2">
        <v>57471</v>
      </c>
      <c r="B219" s="2" t="s">
        <v>34</v>
      </c>
      <c r="C219" s="2" t="s">
        <v>35</v>
      </c>
      <c r="D219" s="2">
        <v>78486</v>
      </c>
      <c r="E219" s="2">
        <v>221.493706</v>
      </c>
      <c r="F219" s="2">
        <v>221.499258</v>
      </c>
      <c r="G219" s="2">
        <v>5.5520530000000004E-3</v>
      </c>
      <c r="H219" s="2">
        <v>5.5520529999999999</v>
      </c>
      <c r="M219">
        <v>57871</v>
      </c>
      <c r="N219" t="s">
        <v>34</v>
      </c>
      <c r="O219" t="s">
        <v>35</v>
      </c>
      <c r="P219">
        <v>78486</v>
      </c>
      <c r="Q219">
        <v>109.658636093</v>
      </c>
      <c r="R219">
        <v>109.66428494500001</v>
      </c>
      <c r="S219">
        <v>5.6488520000072999E-3</v>
      </c>
      <c r="T219">
        <v>5.6488520000072997</v>
      </c>
    </row>
    <row r="220" spans="1:20">
      <c r="A220" s="2">
        <v>41489</v>
      </c>
      <c r="B220" s="2" t="s">
        <v>34</v>
      </c>
      <c r="C220" s="2" t="s">
        <v>35</v>
      </c>
      <c r="D220" s="2">
        <v>78486</v>
      </c>
      <c r="E220" s="2">
        <v>222.49402499999999</v>
      </c>
      <c r="F220" s="2">
        <v>222.49985190000001</v>
      </c>
      <c r="G220" s="2">
        <v>5.82695E-3</v>
      </c>
      <c r="H220" s="2">
        <v>5.8269500000000001</v>
      </c>
      <c r="M220">
        <v>41889</v>
      </c>
      <c r="N220" t="s">
        <v>34</v>
      </c>
      <c r="O220" t="s">
        <v>35</v>
      </c>
      <c r="P220">
        <v>78486</v>
      </c>
      <c r="Q220">
        <v>110.15880394</v>
      </c>
      <c r="R220">
        <v>110.16458106</v>
      </c>
      <c r="S220">
        <v>5.7771200000047403E-3</v>
      </c>
      <c r="T220">
        <v>5.7771200000047402</v>
      </c>
    </row>
    <row r="221" spans="1:20">
      <c r="A221" s="2">
        <v>53582</v>
      </c>
      <c r="B221" s="2" t="s">
        <v>34</v>
      </c>
      <c r="C221" s="2" t="s">
        <v>35</v>
      </c>
      <c r="D221" s="2">
        <v>78486</v>
      </c>
      <c r="E221" s="2">
        <v>223.49385090000001</v>
      </c>
      <c r="F221" s="2">
        <v>223.4992809</v>
      </c>
      <c r="G221" s="2">
        <v>5.4299839999999997E-3</v>
      </c>
      <c r="H221" s="2">
        <v>5.4299840000000001</v>
      </c>
      <c r="M221">
        <v>53982</v>
      </c>
      <c r="N221" t="s">
        <v>34</v>
      </c>
      <c r="O221" t="s">
        <v>35</v>
      </c>
      <c r="P221">
        <v>78486</v>
      </c>
      <c r="Q221">
        <v>110.658667088</v>
      </c>
      <c r="R221">
        <v>110.66424298299999</v>
      </c>
      <c r="S221">
        <v>5.5758949999926699E-3</v>
      </c>
      <c r="T221">
        <v>5.5758949999926699</v>
      </c>
    </row>
    <row r="222" spans="1:20">
      <c r="A222" s="2">
        <v>43124</v>
      </c>
      <c r="B222" s="2" t="s">
        <v>34</v>
      </c>
      <c r="C222" s="2" t="s">
        <v>35</v>
      </c>
      <c r="D222" s="2">
        <v>78486</v>
      </c>
      <c r="E222" s="2">
        <v>224.4940579</v>
      </c>
      <c r="F222" s="2">
        <v>224.49992109999999</v>
      </c>
      <c r="G222" s="2">
        <v>5.8631890000000004E-3</v>
      </c>
      <c r="H222" s="2">
        <v>5.8631890000000002</v>
      </c>
      <c r="M222">
        <v>43524</v>
      </c>
      <c r="N222" t="s">
        <v>34</v>
      </c>
      <c r="O222" t="s">
        <v>35</v>
      </c>
      <c r="P222">
        <v>78486</v>
      </c>
      <c r="Q222">
        <v>111.15884590100001</v>
      </c>
      <c r="R222">
        <v>111.164627075</v>
      </c>
      <c r="S222">
        <v>5.7811739999920004E-3</v>
      </c>
      <c r="T222">
        <v>5.7811739999920002</v>
      </c>
    </row>
    <row r="223" spans="1:20">
      <c r="A223" s="2">
        <v>58412</v>
      </c>
      <c r="B223" s="2" t="s">
        <v>34</v>
      </c>
      <c r="C223" s="2" t="s">
        <v>35</v>
      </c>
      <c r="D223" s="2">
        <v>78486</v>
      </c>
      <c r="E223" s="2">
        <v>225.49401309999999</v>
      </c>
      <c r="F223" s="2">
        <v>225.49954890000001</v>
      </c>
      <c r="G223" s="2">
        <v>5.5358409999999997E-3</v>
      </c>
      <c r="H223" s="2">
        <v>5.5358409999999996</v>
      </c>
      <c r="M223">
        <v>58812</v>
      </c>
      <c r="N223" t="s">
        <v>34</v>
      </c>
      <c r="O223" t="s">
        <v>35</v>
      </c>
      <c r="P223">
        <v>78486</v>
      </c>
      <c r="Q223">
        <v>111.658694029</v>
      </c>
      <c r="R223">
        <v>111.664217949</v>
      </c>
      <c r="S223">
        <v>5.52392000000168E-3</v>
      </c>
      <c r="T223">
        <v>5.5239200000016799</v>
      </c>
    </row>
    <row r="224" spans="1:20">
      <c r="A224" s="2">
        <v>40095</v>
      </c>
      <c r="B224" s="2" t="s">
        <v>34</v>
      </c>
      <c r="C224" s="2" t="s">
        <v>35</v>
      </c>
      <c r="D224" s="2">
        <v>78486</v>
      </c>
      <c r="E224" s="2">
        <v>226.4939311</v>
      </c>
      <c r="F224" s="2">
        <v>226.49978179999999</v>
      </c>
      <c r="G224" s="2">
        <v>5.8507919999999996E-3</v>
      </c>
      <c r="H224" s="2">
        <v>5.8507920000000002</v>
      </c>
      <c r="M224">
        <v>40495</v>
      </c>
      <c r="N224" t="s">
        <v>34</v>
      </c>
      <c r="O224" t="s">
        <v>35</v>
      </c>
      <c r="P224">
        <v>78486</v>
      </c>
      <c r="Q224">
        <v>112.158859968</v>
      </c>
      <c r="R224">
        <v>112.16470503799999</v>
      </c>
      <c r="S224">
        <v>5.8450699999923403E-3</v>
      </c>
      <c r="T224">
        <v>5.8450699999923401</v>
      </c>
    </row>
    <row r="225" spans="1:20">
      <c r="A225" s="2">
        <v>54696</v>
      </c>
      <c r="B225" s="2" t="s">
        <v>34</v>
      </c>
      <c r="C225" s="2" t="s">
        <v>35</v>
      </c>
      <c r="D225" s="2">
        <v>78486</v>
      </c>
      <c r="E225" s="2">
        <v>227.49407790000001</v>
      </c>
      <c r="F225" s="2">
        <v>227.49984000000001</v>
      </c>
      <c r="G225" s="2">
        <v>5.7621E-3</v>
      </c>
      <c r="H225" s="2">
        <v>5.7621000000000002</v>
      </c>
      <c r="M225">
        <v>55096</v>
      </c>
      <c r="N225" t="s">
        <v>34</v>
      </c>
      <c r="O225" t="s">
        <v>35</v>
      </c>
      <c r="P225">
        <v>78486</v>
      </c>
      <c r="Q225">
        <v>112.658798933</v>
      </c>
      <c r="R225">
        <v>112.66467404399999</v>
      </c>
      <c r="S225">
        <v>5.8751109999946004E-3</v>
      </c>
      <c r="T225">
        <v>5.8751109999946003</v>
      </c>
    </row>
    <row r="226" spans="1:20">
      <c r="A226" s="2">
        <v>46303</v>
      </c>
      <c r="B226" s="2" t="s">
        <v>34</v>
      </c>
      <c r="C226" s="2" t="s">
        <v>35</v>
      </c>
      <c r="D226" s="2">
        <v>78486</v>
      </c>
      <c r="E226" s="2">
        <v>228.49403290000001</v>
      </c>
      <c r="F226" s="2">
        <v>228.4994221</v>
      </c>
      <c r="G226" s="2">
        <v>5.3892130000000003E-3</v>
      </c>
      <c r="H226" s="2">
        <v>5.3892129999999998</v>
      </c>
      <c r="M226">
        <v>46703</v>
      </c>
      <c r="N226" t="s">
        <v>34</v>
      </c>
      <c r="O226" t="s">
        <v>35</v>
      </c>
      <c r="P226">
        <v>78486</v>
      </c>
      <c r="Q226">
        <v>113.158768892</v>
      </c>
      <c r="R226">
        <v>113.16438007399999</v>
      </c>
      <c r="S226">
        <v>5.6111819999955497E-3</v>
      </c>
      <c r="T226">
        <v>5.6111819999955497</v>
      </c>
    </row>
    <row r="227" spans="1:20">
      <c r="A227" s="2">
        <v>52445</v>
      </c>
      <c r="B227" s="2" t="s">
        <v>34</v>
      </c>
      <c r="C227" s="2" t="s">
        <v>35</v>
      </c>
      <c r="D227" s="2">
        <v>78486</v>
      </c>
      <c r="E227" s="2">
        <v>229.4942269</v>
      </c>
      <c r="F227" s="2">
        <v>229.50001409999999</v>
      </c>
      <c r="G227" s="2">
        <v>5.7871340000000002E-3</v>
      </c>
      <c r="H227" s="2">
        <v>5.787134</v>
      </c>
      <c r="M227">
        <v>52845</v>
      </c>
      <c r="N227" t="s">
        <v>34</v>
      </c>
      <c r="O227" t="s">
        <v>35</v>
      </c>
      <c r="P227">
        <v>78486</v>
      </c>
      <c r="Q227">
        <v>113.658955097</v>
      </c>
      <c r="R227">
        <v>113.66481208800001</v>
      </c>
      <c r="S227">
        <v>5.8569910000016902E-3</v>
      </c>
      <c r="T227">
        <v>5.85699100000169</v>
      </c>
    </row>
    <row r="228" spans="1:20">
      <c r="A228" s="2">
        <v>41483</v>
      </c>
      <c r="B228" s="2" t="s">
        <v>34</v>
      </c>
      <c r="C228" s="2" t="s">
        <v>35</v>
      </c>
      <c r="D228" s="2">
        <v>78486</v>
      </c>
      <c r="E228" s="2">
        <v>230.49411889999999</v>
      </c>
      <c r="F228" s="2">
        <v>230.49983789999999</v>
      </c>
      <c r="G228" s="2">
        <v>5.7189459999999999E-3</v>
      </c>
      <c r="H228" s="2">
        <v>5.7189459999999999</v>
      </c>
      <c r="M228">
        <v>41883</v>
      </c>
      <c r="N228" t="s">
        <v>34</v>
      </c>
      <c r="O228" t="s">
        <v>35</v>
      </c>
      <c r="P228">
        <v>78486</v>
      </c>
      <c r="Q228">
        <v>114.15874504999999</v>
      </c>
      <c r="R228">
        <v>114.164252043</v>
      </c>
      <c r="S228">
        <v>5.5069930000115602E-3</v>
      </c>
      <c r="T228">
        <v>5.5069930000115601</v>
      </c>
    </row>
    <row r="229" spans="1:20">
      <c r="A229" s="2">
        <v>39156</v>
      </c>
      <c r="B229" s="2" t="s">
        <v>34</v>
      </c>
      <c r="C229" s="2" t="s">
        <v>35</v>
      </c>
      <c r="D229" s="2">
        <v>78486</v>
      </c>
      <c r="E229" s="2">
        <v>231.4941781</v>
      </c>
      <c r="F229" s="2">
        <v>231.499718</v>
      </c>
      <c r="G229" s="2">
        <v>5.5398940000000001E-3</v>
      </c>
      <c r="H229" s="2">
        <v>5.5398940000000003</v>
      </c>
      <c r="M229">
        <v>39556</v>
      </c>
      <c r="N229" t="s">
        <v>34</v>
      </c>
      <c r="O229" t="s">
        <v>35</v>
      </c>
      <c r="P229">
        <v>78486</v>
      </c>
      <c r="Q229">
        <v>114.65897893899999</v>
      </c>
      <c r="R229">
        <v>114.664601088</v>
      </c>
      <c r="S229">
        <v>5.6221490000041199E-3</v>
      </c>
      <c r="T229">
        <v>5.6221490000041197</v>
      </c>
    </row>
    <row r="230" spans="1:20">
      <c r="A230" s="2">
        <v>43809</v>
      </c>
      <c r="B230" s="2" t="s">
        <v>34</v>
      </c>
      <c r="C230" s="2" t="s">
        <v>35</v>
      </c>
      <c r="D230" s="2">
        <v>78486</v>
      </c>
      <c r="E230" s="2">
        <v>232.494225</v>
      </c>
      <c r="F230" s="2">
        <v>232.50000499999999</v>
      </c>
      <c r="G230" s="2">
        <v>5.7799820000000003E-3</v>
      </c>
      <c r="H230" s="2">
        <v>5.7799820000000004</v>
      </c>
      <c r="M230">
        <v>44209</v>
      </c>
      <c r="N230" t="s">
        <v>34</v>
      </c>
      <c r="O230" t="s">
        <v>35</v>
      </c>
      <c r="P230">
        <v>78486</v>
      </c>
      <c r="Q230">
        <v>115.15894699099999</v>
      </c>
      <c r="R230">
        <v>115.16463994999999</v>
      </c>
      <c r="S230">
        <v>5.6929590000009897E-3</v>
      </c>
      <c r="T230">
        <v>5.6929590000009904</v>
      </c>
    </row>
    <row r="231" spans="1:20">
      <c r="A231" s="2">
        <v>55245</v>
      </c>
      <c r="B231" s="2" t="s">
        <v>34</v>
      </c>
      <c r="C231" s="2" t="s">
        <v>35</v>
      </c>
      <c r="D231" s="2">
        <v>78486</v>
      </c>
      <c r="E231" s="2">
        <v>233.494381</v>
      </c>
      <c r="F231" s="2">
        <v>233.4998329</v>
      </c>
      <c r="G231" s="2">
        <v>5.451918E-3</v>
      </c>
      <c r="H231" s="2">
        <v>5.451918</v>
      </c>
      <c r="M231">
        <v>55645</v>
      </c>
      <c r="N231" t="s">
        <v>34</v>
      </c>
      <c r="O231" t="s">
        <v>35</v>
      </c>
      <c r="P231">
        <v>78486</v>
      </c>
      <c r="Q231">
        <v>115.658900976</v>
      </c>
      <c r="R231">
        <v>115.66473793999999</v>
      </c>
      <c r="S231">
        <v>5.8369639999966598E-3</v>
      </c>
      <c r="T231">
        <v>5.8369639999966596</v>
      </c>
    </row>
    <row r="232" spans="1:20">
      <c r="A232" s="2">
        <v>54503</v>
      </c>
      <c r="B232" s="2" t="s">
        <v>34</v>
      </c>
      <c r="C232" s="2" t="s">
        <v>35</v>
      </c>
      <c r="D232" s="2">
        <v>78486</v>
      </c>
      <c r="E232" s="2">
        <v>234.49453399999999</v>
      </c>
      <c r="F232" s="2">
        <v>234.50027700000001</v>
      </c>
      <c r="G232" s="2">
        <v>5.743026E-3</v>
      </c>
      <c r="H232" s="2">
        <v>5.7430260000000004</v>
      </c>
      <c r="M232">
        <v>54903</v>
      </c>
      <c r="N232" t="s">
        <v>34</v>
      </c>
      <c r="O232" t="s">
        <v>35</v>
      </c>
      <c r="P232">
        <v>78486</v>
      </c>
      <c r="Q232">
        <v>116.158788919</v>
      </c>
      <c r="R232">
        <v>116.164561033</v>
      </c>
      <c r="S232">
        <v>5.7721139999955496E-3</v>
      </c>
      <c r="T232">
        <v>5.7721139999955504</v>
      </c>
    </row>
    <row r="233" spans="1:20">
      <c r="A233" s="2">
        <v>41697</v>
      </c>
      <c r="B233" s="2" t="s">
        <v>34</v>
      </c>
      <c r="C233" s="2" t="s">
        <v>35</v>
      </c>
      <c r="D233" s="2">
        <v>78486</v>
      </c>
      <c r="E233" s="2">
        <v>235.49453310000001</v>
      </c>
      <c r="F233" s="2">
        <v>235.500339</v>
      </c>
      <c r="G233" s="2">
        <v>5.8059690000000002E-3</v>
      </c>
      <c r="H233" s="2">
        <v>5.8059690000000002</v>
      </c>
      <c r="M233">
        <v>42097</v>
      </c>
      <c r="N233" t="s">
        <v>34</v>
      </c>
      <c r="O233" t="s">
        <v>35</v>
      </c>
      <c r="P233">
        <v>78486</v>
      </c>
      <c r="Q233">
        <v>116.65881800699999</v>
      </c>
      <c r="R233">
        <v>116.664367914</v>
      </c>
      <c r="S233">
        <v>5.5499070000024596E-3</v>
      </c>
      <c r="T233">
        <v>5.5499070000024604</v>
      </c>
    </row>
    <row r="234" spans="1:20">
      <c r="A234" s="2">
        <v>55384</v>
      </c>
      <c r="B234" s="2" t="s">
        <v>34</v>
      </c>
      <c r="C234" s="2" t="s">
        <v>35</v>
      </c>
      <c r="D234" s="2">
        <v>78486</v>
      </c>
      <c r="E234" s="2">
        <v>236.49443099999999</v>
      </c>
      <c r="F234" s="2">
        <v>236.50005390000001</v>
      </c>
      <c r="G234" s="2">
        <v>5.622864E-3</v>
      </c>
      <c r="H234" s="2">
        <v>5.6228639999999999</v>
      </c>
      <c r="M234">
        <v>55784</v>
      </c>
      <c r="N234" t="s">
        <v>34</v>
      </c>
      <c r="O234" t="s">
        <v>35</v>
      </c>
      <c r="P234">
        <v>78486</v>
      </c>
      <c r="Q234">
        <v>117.158987045</v>
      </c>
      <c r="R234">
        <v>117.16487503099999</v>
      </c>
      <c r="S234">
        <v>5.8879859999905098E-3</v>
      </c>
      <c r="T234">
        <v>5.8879859999905104</v>
      </c>
    </row>
    <row r="235" spans="1:20">
      <c r="A235" s="2">
        <v>49039</v>
      </c>
      <c r="B235" s="2" t="s">
        <v>34</v>
      </c>
      <c r="C235" s="2" t="s">
        <v>35</v>
      </c>
      <c r="D235" s="2">
        <v>78486</v>
      </c>
      <c r="E235" s="2">
        <v>237.49449300000001</v>
      </c>
      <c r="F235" s="2">
        <v>237.50008199999999</v>
      </c>
      <c r="G235" s="2">
        <v>5.5890080000000003E-3</v>
      </c>
      <c r="H235" s="2">
        <v>5.5890079999999998</v>
      </c>
      <c r="M235">
        <v>49439</v>
      </c>
      <c r="N235" t="s">
        <v>34</v>
      </c>
      <c r="O235" t="s">
        <v>35</v>
      </c>
      <c r="P235">
        <v>78486</v>
      </c>
      <c r="Q235">
        <v>117.658840895</v>
      </c>
      <c r="R235">
        <v>117.664419889</v>
      </c>
      <c r="S235">
        <v>5.5789940000039399E-3</v>
      </c>
      <c r="T235">
        <v>5.5789940000039397</v>
      </c>
    </row>
    <row r="236" spans="1:20">
      <c r="A236" s="2">
        <v>58833</v>
      </c>
      <c r="B236" s="2" t="s">
        <v>34</v>
      </c>
      <c r="C236" s="2" t="s">
        <v>35</v>
      </c>
      <c r="D236" s="2">
        <v>78486</v>
      </c>
      <c r="E236" s="2">
        <v>238.49475100000001</v>
      </c>
      <c r="F236" s="2">
        <v>238.50056290000001</v>
      </c>
      <c r="G236" s="2">
        <v>5.8119290000000004E-3</v>
      </c>
      <c r="H236" s="2">
        <v>5.8119290000000001</v>
      </c>
      <c r="M236">
        <v>59233</v>
      </c>
      <c r="N236" t="s">
        <v>34</v>
      </c>
      <c r="O236" t="s">
        <v>35</v>
      </c>
      <c r="P236">
        <v>78486</v>
      </c>
      <c r="Q236">
        <v>118.158962011</v>
      </c>
      <c r="R236">
        <v>118.164618015</v>
      </c>
      <c r="S236">
        <v>5.6560040000022101E-3</v>
      </c>
      <c r="T236">
        <v>5.65600400000221</v>
      </c>
    </row>
    <row r="237" spans="1:20">
      <c r="A237" s="2">
        <v>57170</v>
      </c>
      <c r="B237" s="2" t="s">
        <v>34</v>
      </c>
      <c r="C237" s="2" t="s">
        <v>35</v>
      </c>
      <c r="D237" s="2">
        <v>78486</v>
      </c>
      <c r="E237" s="2">
        <v>239.494575</v>
      </c>
      <c r="F237" s="2">
        <v>239.5000479</v>
      </c>
      <c r="G237" s="2">
        <v>5.4728980000000003E-3</v>
      </c>
      <c r="H237" s="2">
        <v>5.4728979999999998</v>
      </c>
      <c r="M237">
        <v>57570</v>
      </c>
      <c r="N237" t="s">
        <v>34</v>
      </c>
      <c r="O237" t="s">
        <v>35</v>
      </c>
      <c r="P237">
        <v>78486</v>
      </c>
      <c r="Q237">
        <v>118.659030914</v>
      </c>
      <c r="R237">
        <v>118.664917946</v>
      </c>
      <c r="S237">
        <v>5.8870320000039503E-3</v>
      </c>
      <c r="T237">
        <v>5.8870320000039502</v>
      </c>
    </row>
    <row r="238" spans="1:20">
      <c r="A238" s="2">
        <v>51626</v>
      </c>
      <c r="B238" s="2" t="s">
        <v>34</v>
      </c>
      <c r="C238" s="2" t="s">
        <v>35</v>
      </c>
      <c r="D238" s="2">
        <v>78486</v>
      </c>
      <c r="E238" s="2">
        <v>240.49461980000001</v>
      </c>
      <c r="F238" s="2">
        <v>240.500212</v>
      </c>
      <c r="G238" s="2">
        <v>5.5921080000000001E-3</v>
      </c>
      <c r="H238" s="2">
        <v>5.5921079999999996</v>
      </c>
      <c r="M238">
        <v>52026</v>
      </c>
      <c r="N238" t="s">
        <v>34</v>
      </c>
      <c r="O238" t="s">
        <v>35</v>
      </c>
      <c r="P238">
        <v>78486</v>
      </c>
      <c r="Q238">
        <v>119.158870935</v>
      </c>
      <c r="R238">
        <v>119.164360046</v>
      </c>
      <c r="S238">
        <v>5.4891110000028203E-3</v>
      </c>
      <c r="T238">
        <v>5.4891110000028203</v>
      </c>
    </row>
    <row r="239" spans="1:20">
      <c r="A239" s="2">
        <v>39179</v>
      </c>
      <c r="B239" s="2" t="s">
        <v>34</v>
      </c>
      <c r="C239" s="2" t="s">
        <v>35</v>
      </c>
      <c r="D239" s="2">
        <v>78486</v>
      </c>
      <c r="E239" s="2">
        <v>241.4947851</v>
      </c>
      <c r="F239" s="2">
        <v>241.5004089</v>
      </c>
      <c r="G239" s="2">
        <v>5.623818E-3</v>
      </c>
      <c r="H239" s="2">
        <v>5.623818</v>
      </c>
      <c r="M239">
        <v>39579</v>
      </c>
      <c r="N239" t="s">
        <v>34</v>
      </c>
      <c r="O239" t="s">
        <v>35</v>
      </c>
      <c r="P239">
        <v>78486</v>
      </c>
      <c r="Q239">
        <v>119.658890009</v>
      </c>
      <c r="R239">
        <v>119.66455102</v>
      </c>
      <c r="S239">
        <v>5.6610110000008202E-3</v>
      </c>
      <c r="T239">
        <v>5.66101100000082</v>
      </c>
    </row>
    <row r="240" spans="1:20">
      <c r="A240" s="2">
        <v>43008</v>
      </c>
      <c r="B240" s="2" t="s">
        <v>34</v>
      </c>
      <c r="C240" s="2" t="s">
        <v>35</v>
      </c>
      <c r="D240" s="2">
        <v>78486</v>
      </c>
      <c r="E240" s="2">
        <v>242.49491599999999</v>
      </c>
      <c r="F240" s="2">
        <v>242.50076390000001</v>
      </c>
      <c r="G240" s="2">
        <v>5.8479309999999998E-3</v>
      </c>
      <c r="H240" s="2">
        <v>5.847931</v>
      </c>
      <c r="M240">
        <v>43408</v>
      </c>
      <c r="N240" t="s">
        <v>34</v>
      </c>
      <c r="O240" t="s">
        <v>35</v>
      </c>
      <c r="P240">
        <v>78486</v>
      </c>
      <c r="Q240">
        <v>120.158890009</v>
      </c>
      <c r="R240">
        <v>120.164467096</v>
      </c>
      <c r="S240">
        <v>5.5770869999918196E-3</v>
      </c>
      <c r="T240">
        <v>5.5770869999918196</v>
      </c>
    </row>
    <row r="241" spans="1:20">
      <c r="A241" s="2">
        <v>49503</v>
      </c>
      <c r="B241" s="2" t="s">
        <v>34</v>
      </c>
      <c r="C241" s="2" t="s">
        <v>35</v>
      </c>
      <c r="D241" s="2">
        <v>78486</v>
      </c>
      <c r="E241" s="2">
        <v>243.49474599999999</v>
      </c>
      <c r="F241" s="2">
        <v>243.5004821</v>
      </c>
      <c r="G241" s="2">
        <v>5.7361119999999998E-3</v>
      </c>
      <c r="H241" s="2">
        <v>5.7361120000000003</v>
      </c>
      <c r="M241">
        <v>49903</v>
      </c>
      <c r="N241" t="s">
        <v>34</v>
      </c>
      <c r="O241" t="s">
        <v>35</v>
      </c>
      <c r="P241">
        <v>78486</v>
      </c>
      <c r="Q241">
        <v>120.65912199</v>
      </c>
      <c r="R241">
        <v>120.664788961</v>
      </c>
      <c r="S241">
        <v>5.6669709999965703E-3</v>
      </c>
      <c r="T241">
        <v>5.6669709999965701</v>
      </c>
    </row>
    <row r="242" spans="1:20">
      <c r="A242" s="2">
        <v>36829</v>
      </c>
      <c r="B242" s="2" t="s">
        <v>34</v>
      </c>
      <c r="C242" s="2" t="s">
        <v>35</v>
      </c>
      <c r="D242" s="2">
        <v>78486</v>
      </c>
      <c r="E242" s="2">
        <v>244.49479600000001</v>
      </c>
      <c r="F242" s="2">
        <v>244.50039200000001</v>
      </c>
      <c r="G242" s="2">
        <v>5.5959219999999997E-3</v>
      </c>
      <c r="H242" s="2">
        <v>5.5959219999999998</v>
      </c>
      <c r="M242">
        <v>37229</v>
      </c>
      <c r="N242" t="s">
        <v>34</v>
      </c>
      <c r="O242" t="s">
        <v>35</v>
      </c>
      <c r="P242">
        <v>78486</v>
      </c>
      <c r="Q242">
        <v>121.159039021</v>
      </c>
      <c r="R242">
        <v>121.164700031</v>
      </c>
      <c r="S242">
        <v>5.6610099999971899E-3</v>
      </c>
      <c r="T242">
        <v>5.6610099999971899</v>
      </c>
    </row>
    <row r="243" spans="1:20">
      <c r="A243" s="2">
        <v>45233</v>
      </c>
      <c r="B243" s="2" t="s">
        <v>34</v>
      </c>
      <c r="C243" s="2" t="s">
        <v>35</v>
      </c>
      <c r="D243" s="2">
        <v>78486</v>
      </c>
      <c r="E243" s="2">
        <v>245.49499610000001</v>
      </c>
      <c r="F243" s="2">
        <v>245.50090890000001</v>
      </c>
      <c r="G243" s="2">
        <v>5.9127809999999998E-3</v>
      </c>
      <c r="H243" s="2">
        <v>5.9127809999999998</v>
      </c>
      <c r="M243">
        <v>45633</v>
      </c>
      <c r="N243" t="s">
        <v>34</v>
      </c>
      <c r="O243" t="s">
        <v>35</v>
      </c>
      <c r="P243">
        <v>78486</v>
      </c>
      <c r="Q243">
        <v>121.65904808000001</v>
      </c>
      <c r="R243">
        <v>121.664887905</v>
      </c>
      <c r="S243">
        <v>5.83982499999535E-3</v>
      </c>
      <c r="T243">
        <v>5.8398249999953498</v>
      </c>
    </row>
    <row r="244" spans="1:20">
      <c r="A244" s="2">
        <v>54087</v>
      </c>
      <c r="B244" s="2" t="s">
        <v>34</v>
      </c>
      <c r="C244" s="2" t="s">
        <v>35</v>
      </c>
      <c r="D244" s="2">
        <v>78486</v>
      </c>
      <c r="E244" s="2">
        <v>246.4948919</v>
      </c>
      <c r="F244" s="2">
        <v>246.50040509999999</v>
      </c>
      <c r="G244" s="2">
        <v>5.5131909999999998E-3</v>
      </c>
      <c r="H244" s="2">
        <v>5.513191</v>
      </c>
      <c r="M244">
        <v>54487</v>
      </c>
      <c r="N244" t="s">
        <v>34</v>
      </c>
      <c r="O244" t="s">
        <v>35</v>
      </c>
      <c r="P244">
        <v>78486</v>
      </c>
      <c r="Q244">
        <v>122.15892911</v>
      </c>
      <c r="R244">
        <v>122.164593935</v>
      </c>
      <c r="S244">
        <v>5.6648249999966503E-3</v>
      </c>
      <c r="T244">
        <v>5.6648249999966502</v>
      </c>
    </row>
    <row r="245" spans="1:20">
      <c r="A245" s="2">
        <v>56442</v>
      </c>
      <c r="B245" s="2" t="s">
        <v>34</v>
      </c>
      <c r="C245" s="2" t="s">
        <v>35</v>
      </c>
      <c r="D245" s="2">
        <v>78552</v>
      </c>
      <c r="E245" s="2">
        <v>247.49493290000001</v>
      </c>
      <c r="F245" s="2">
        <v>247.50086809999999</v>
      </c>
      <c r="G245" s="2">
        <v>5.9351919999999997E-3</v>
      </c>
      <c r="H245" s="2">
        <v>5.9351919999999998</v>
      </c>
      <c r="M245">
        <v>56842</v>
      </c>
      <c r="N245" t="s">
        <v>34</v>
      </c>
      <c r="O245" t="s">
        <v>35</v>
      </c>
      <c r="P245">
        <v>78486</v>
      </c>
      <c r="Q245">
        <v>122.65894198399999</v>
      </c>
      <c r="R245">
        <v>122.664591074</v>
      </c>
      <c r="S245">
        <v>5.6490900000056802E-3</v>
      </c>
      <c r="T245">
        <v>5.6490900000056801</v>
      </c>
    </row>
    <row r="246" spans="1:20">
      <c r="A246" s="2">
        <v>59525</v>
      </c>
      <c r="B246" s="2" t="s">
        <v>34</v>
      </c>
      <c r="C246" s="2" t="s">
        <v>35</v>
      </c>
      <c r="D246" s="2">
        <v>78486</v>
      </c>
      <c r="E246" s="2">
        <v>248.49498299999999</v>
      </c>
      <c r="F246" s="2">
        <v>248.50051400000001</v>
      </c>
      <c r="G246" s="2">
        <v>5.5310719999999997E-3</v>
      </c>
      <c r="H246" s="2">
        <v>5.531072</v>
      </c>
      <c r="M246">
        <v>59925</v>
      </c>
      <c r="N246" t="s">
        <v>34</v>
      </c>
      <c r="O246" t="s">
        <v>35</v>
      </c>
      <c r="P246">
        <v>78486</v>
      </c>
      <c r="Q246">
        <v>123.15893507</v>
      </c>
      <c r="R246">
        <v>123.16480708100001</v>
      </c>
      <c r="S246">
        <v>5.8720110000081097E-3</v>
      </c>
      <c r="T246">
        <v>5.8720110000081096</v>
      </c>
    </row>
    <row r="247" spans="1:20">
      <c r="A247" s="2">
        <v>51508</v>
      </c>
      <c r="B247" s="2" t="s">
        <v>34</v>
      </c>
      <c r="C247" s="2" t="s">
        <v>35</v>
      </c>
      <c r="D247" s="2">
        <v>78486</v>
      </c>
      <c r="E247" s="2">
        <v>249.495023</v>
      </c>
      <c r="F247" s="2">
        <v>249.50080700000001</v>
      </c>
      <c r="G247" s="2">
        <v>5.7840349999999999E-3</v>
      </c>
      <c r="H247" s="2">
        <v>5.7840350000000003</v>
      </c>
      <c r="M247">
        <v>51908</v>
      </c>
      <c r="N247" t="s">
        <v>34</v>
      </c>
      <c r="O247" t="s">
        <v>35</v>
      </c>
      <c r="P247">
        <v>78486</v>
      </c>
      <c r="Q247">
        <v>123.658941031</v>
      </c>
      <c r="R247">
        <v>123.664494038</v>
      </c>
      <c r="S247">
        <v>5.5530070000031602E-3</v>
      </c>
      <c r="T247">
        <v>5.5530070000031602</v>
      </c>
    </row>
    <row r="248" spans="1:20">
      <c r="A248" s="2">
        <v>59846</v>
      </c>
      <c r="B248" s="2" t="s">
        <v>34</v>
      </c>
      <c r="C248" s="2" t="s">
        <v>35</v>
      </c>
      <c r="D248" s="2">
        <v>78486</v>
      </c>
      <c r="E248" s="2">
        <v>250.4950709</v>
      </c>
      <c r="F248" s="2">
        <v>250.500653</v>
      </c>
      <c r="G248" s="2">
        <v>5.5820940000000001E-3</v>
      </c>
      <c r="H248" s="2">
        <v>5.5820939999999997</v>
      </c>
      <c r="M248">
        <v>60246</v>
      </c>
      <c r="N248" t="s">
        <v>34</v>
      </c>
      <c r="O248" t="s">
        <v>35</v>
      </c>
      <c r="P248">
        <v>78486</v>
      </c>
      <c r="Q248">
        <v>124.159162045</v>
      </c>
      <c r="R248">
        <v>124.164989948</v>
      </c>
      <c r="S248">
        <v>5.8279029999965797E-3</v>
      </c>
      <c r="T248">
        <v>5.8279029999965797</v>
      </c>
    </row>
    <row r="249" spans="1:20">
      <c r="A249" s="2">
        <v>43967</v>
      </c>
      <c r="B249" s="2" t="s">
        <v>34</v>
      </c>
      <c r="C249" s="2" t="s">
        <v>35</v>
      </c>
      <c r="D249" s="2">
        <v>78486</v>
      </c>
      <c r="E249" s="2">
        <v>251.4952691</v>
      </c>
      <c r="F249" s="2">
        <v>388.50710989999999</v>
      </c>
      <c r="G249" s="2">
        <v>137.01184079999999</v>
      </c>
      <c r="H249" s="2">
        <v>137011.84080000001</v>
      </c>
      <c r="M249">
        <v>44367</v>
      </c>
      <c r="N249" t="s">
        <v>34</v>
      </c>
      <c r="O249" t="s">
        <v>35</v>
      </c>
      <c r="P249">
        <v>78486</v>
      </c>
      <c r="Q249">
        <v>124.65901303299999</v>
      </c>
      <c r="R249">
        <v>193.16664505</v>
      </c>
      <c r="S249">
        <v>68.507632017000006</v>
      </c>
      <c r="T249">
        <v>68507.632016999996</v>
      </c>
    </row>
    <row r="250" spans="1:20">
      <c r="A250" s="2">
        <v>36121</v>
      </c>
      <c r="B250" s="2" t="s">
        <v>34</v>
      </c>
      <c r="C250" s="2" t="s">
        <v>35</v>
      </c>
      <c r="D250" s="2">
        <v>78486</v>
      </c>
      <c r="E250" s="2">
        <v>252.49535990000001</v>
      </c>
      <c r="F250" s="2">
        <v>252.50115700000001</v>
      </c>
      <c r="G250" s="2">
        <v>5.7971469999999999E-3</v>
      </c>
      <c r="H250" s="2">
        <v>5.7971469999999998</v>
      </c>
      <c r="M250">
        <v>36521</v>
      </c>
      <c r="N250" t="s">
        <v>34</v>
      </c>
      <c r="O250" t="s">
        <v>35</v>
      </c>
      <c r="P250">
        <v>78486</v>
      </c>
      <c r="Q250">
        <v>125.159185886</v>
      </c>
      <c r="R250">
        <v>125.164848089</v>
      </c>
      <c r="S250">
        <v>5.6622029999999698E-3</v>
      </c>
      <c r="T250">
        <v>5.6622029999999697</v>
      </c>
    </row>
    <row r="251" spans="1:20">
      <c r="A251" s="2">
        <v>46517</v>
      </c>
      <c r="B251" s="2" t="s">
        <v>34</v>
      </c>
      <c r="C251" s="2" t="s">
        <v>35</v>
      </c>
      <c r="D251" s="2">
        <v>78486</v>
      </c>
      <c r="E251" s="2">
        <v>253.49527499999999</v>
      </c>
      <c r="F251" s="2">
        <v>253.5008929</v>
      </c>
      <c r="G251" s="2">
        <v>5.6178570000000004E-3</v>
      </c>
      <c r="H251" s="2">
        <v>5.6178569999999999</v>
      </c>
      <c r="M251">
        <v>46917</v>
      </c>
      <c r="N251" t="s">
        <v>34</v>
      </c>
      <c r="O251" t="s">
        <v>35</v>
      </c>
      <c r="P251">
        <v>78486</v>
      </c>
      <c r="Q251">
        <v>125.659202099</v>
      </c>
      <c r="R251">
        <v>125.66488409</v>
      </c>
      <c r="S251">
        <v>5.6819910000029897E-3</v>
      </c>
      <c r="T251">
        <v>5.6819910000029896</v>
      </c>
    </row>
    <row r="252" spans="1:20">
      <c r="A252" s="2">
        <v>44251</v>
      </c>
      <c r="B252" s="2" t="s">
        <v>34</v>
      </c>
      <c r="C252" s="2" t="s">
        <v>35</v>
      </c>
      <c r="D252" s="2">
        <v>78486</v>
      </c>
      <c r="E252" s="2">
        <v>254.4952691</v>
      </c>
      <c r="F252" s="2">
        <v>254.50073190000001</v>
      </c>
      <c r="G252" s="2">
        <v>5.4628849999999998E-3</v>
      </c>
      <c r="H252" s="2">
        <v>5.462885</v>
      </c>
      <c r="M252">
        <v>44651</v>
      </c>
      <c r="N252" t="s">
        <v>34</v>
      </c>
      <c r="O252" t="s">
        <v>35</v>
      </c>
      <c r="P252">
        <v>78486</v>
      </c>
      <c r="Q252">
        <v>126.159153938</v>
      </c>
      <c r="R252">
        <v>126.165056944</v>
      </c>
      <c r="S252">
        <v>5.9030059999969301E-3</v>
      </c>
      <c r="T252">
        <v>5.90300599999693</v>
      </c>
    </row>
    <row r="253" spans="1:20">
      <c r="A253" s="2">
        <v>37316</v>
      </c>
      <c r="B253" s="2" t="s">
        <v>34</v>
      </c>
      <c r="C253" s="2" t="s">
        <v>35</v>
      </c>
      <c r="D253" s="2">
        <v>78486</v>
      </c>
      <c r="E253" s="2">
        <v>255.495295</v>
      </c>
      <c r="F253" s="2">
        <v>384.50720410000002</v>
      </c>
      <c r="G253" s="2">
        <v>129.011909</v>
      </c>
      <c r="H253" s="2">
        <v>129011.909</v>
      </c>
      <c r="M253">
        <v>37716</v>
      </c>
      <c r="N253" t="s">
        <v>34</v>
      </c>
      <c r="O253" t="s">
        <v>35</v>
      </c>
      <c r="P253">
        <v>78486</v>
      </c>
      <c r="Q253">
        <v>126.65904402699999</v>
      </c>
      <c r="R253">
        <v>191.16636800800001</v>
      </c>
      <c r="S253">
        <v>64.507323980999999</v>
      </c>
      <c r="T253">
        <v>64507.323981000001</v>
      </c>
    </row>
    <row r="254" spans="1:20">
      <c r="A254" s="2">
        <v>35442</v>
      </c>
      <c r="B254" s="2" t="s">
        <v>34</v>
      </c>
      <c r="C254" s="2" t="s">
        <v>35</v>
      </c>
      <c r="D254" s="2">
        <v>78486</v>
      </c>
      <c r="E254" s="2">
        <v>256.49551989999998</v>
      </c>
      <c r="F254" s="2">
        <v>256.50137189999998</v>
      </c>
      <c r="G254" s="2">
        <v>5.8519849999999997E-3</v>
      </c>
      <c r="H254" s="2">
        <v>5.851985</v>
      </c>
      <c r="M254">
        <v>35842</v>
      </c>
      <c r="N254" t="s">
        <v>34</v>
      </c>
      <c r="O254" t="s">
        <v>35</v>
      </c>
      <c r="P254">
        <v>78486</v>
      </c>
      <c r="Q254">
        <v>127.159060955</v>
      </c>
      <c r="R254">
        <v>127.16483902900001</v>
      </c>
      <c r="S254">
        <v>5.7780740000055097E-3</v>
      </c>
      <c r="T254">
        <v>5.7780740000055104</v>
      </c>
    </row>
    <row r="255" spans="1:20">
      <c r="A255" s="2">
        <v>52529</v>
      </c>
      <c r="B255" s="2" t="s">
        <v>34</v>
      </c>
      <c r="C255" s="2" t="s">
        <v>35</v>
      </c>
      <c r="D255" s="2">
        <v>78486</v>
      </c>
      <c r="E255" s="2">
        <v>257.49538899999999</v>
      </c>
      <c r="F255" s="2">
        <v>257.50088499999998</v>
      </c>
      <c r="G255" s="2">
        <v>5.4960249999999999E-3</v>
      </c>
      <c r="H255" s="2">
        <v>5.4960250000000004</v>
      </c>
      <c r="M255">
        <v>52929</v>
      </c>
      <c r="N255" t="s">
        <v>34</v>
      </c>
      <c r="O255" t="s">
        <v>35</v>
      </c>
      <c r="P255">
        <v>78486</v>
      </c>
      <c r="Q255">
        <v>127.65907907499999</v>
      </c>
      <c r="R255">
        <v>127.664619923</v>
      </c>
      <c r="S255">
        <v>5.54084800000964E-3</v>
      </c>
      <c r="T255">
        <v>5.5408480000096398</v>
      </c>
    </row>
    <row r="256" spans="1:20">
      <c r="A256" s="2">
        <v>50871</v>
      </c>
      <c r="B256" s="2" t="s">
        <v>34</v>
      </c>
      <c r="C256" s="2" t="s">
        <v>35</v>
      </c>
      <c r="D256" s="2">
        <v>78486</v>
      </c>
      <c r="E256" s="2">
        <v>258.49544600000002</v>
      </c>
      <c r="F256" s="2">
        <v>258.50094100000001</v>
      </c>
      <c r="G256" s="2">
        <v>5.4950709999999998E-3</v>
      </c>
      <c r="H256" s="2">
        <v>5.4950710000000003</v>
      </c>
      <c r="M256">
        <v>51271</v>
      </c>
      <c r="N256" t="s">
        <v>34</v>
      </c>
      <c r="O256" t="s">
        <v>35</v>
      </c>
      <c r="P256">
        <v>78486</v>
      </c>
      <c r="Q256">
        <v>128.159095049</v>
      </c>
      <c r="R256">
        <v>128.16466999100001</v>
      </c>
      <c r="S256">
        <v>5.5749420000097399E-3</v>
      </c>
      <c r="T256">
        <v>5.5749420000097398</v>
      </c>
    </row>
    <row r="257" spans="1:20">
      <c r="A257" s="2">
        <v>35142</v>
      </c>
      <c r="B257" s="2" t="s">
        <v>34</v>
      </c>
      <c r="C257" s="2" t="s">
        <v>35</v>
      </c>
      <c r="D257" s="2">
        <v>78486</v>
      </c>
      <c r="E257" s="2">
        <v>259.4954889</v>
      </c>
      <c r="F257" s="2">
        <v>259.50105400000001</v>
      </c>
      <c r="G257" s="2">
        <v>5.5651670000000002E-3</v>
      </c>
      <c r="H257" s="2">
        <v>5.5651669999999998</v>
      </c>
      <c r="M257">
        <v>35542</v>
      </c>
      <c r="N257" t="s">
        <v>34</v>
      </c>
      <c r="O257" t="s">
        <v>35</v>
      </c>
      <c r="P257">
        <v>78486</v>
      </c>
      <c r="Q257">
        <v>128.659271002</v>
      </c>
      <c r="R257">
        <v>128.66506695699999</v>
      </c>
      <c r="S257">
        <v>5.7959549999964102E-3</v>
      </c>
      <c r="T257">
        <v>5.7959549999964102</v>
      </c>
    </row>
    <row r="258" spans="1:20">
      <c r="A258" s="2">
        <v>60641</v>
      </c>
      <c r="B258" s="2" t="s">
        <v>34</v>
      </c>
      <c r="C258" s="2" t="s">
        <v>35</v>
      </c>
      <c r="D258" s="2">
        <v>78486</v>
      </c>
      <c r="E258" s="2">
        <v>260.4957359</v>
      </c>
      <c r="F258" s="2">
        <v>260.50133899999997</v>
      </c>
      <c r="G258" s="2">
        <v>5.6030749999999999E-3</v>
      </c>
      <c r="H258" s="2">
        <v>5.6030749999999996</v>
      </c>
      <c r="M258">
        <v>32808</v>
      </c>
      <c r="N258" t="s">
        <v>34</v>
      </c>
      <c r="O258" t="s">
        <v>35</v>
      </c>
      <c r="P258">
        <v>78486</v>
      </c>
      <c r="Q258">
        <v>129.15911793699999</v>
      </c>
      <c r="R258">
        <v>129.16458606699999</v>
      </c>
      <c r="S258">
        <v>5.4681299999970101E-3</v>
      </c>
      <c r="T258">
        <v>5.4681299999970099</v>
      </c>
    </row>
    <row r="259" spans="1:20">
      <c r="A259" s="2">
        <v>51799</v>
      </c>
      <c r="B259" s="2" t="s">
        <v>34</v>
      </c>
      <c r="C259" s="2" t="s">
        <v>35</v>
      </c>
      <c r="D259" s="2">
        <v>78486</v>
      </c>
      <c r="E259" s="2">
        <v>261.49559499999998</v>
      </c>
      <c r="F259" s="2">
        <v>261.50132580000002</v>
      </c>
      <c r="G259" s="2">
        <v>5.7308680000000001E-3</v>
      </c>
      <c r="H259" s="2">
        <v>5.7308680000000001</v>
      </c>
      <c r="M259">
        <v>52199</v>
      </c>
      <c r="N259" t="s">
        <v>34</v>
      </c>
      <c r="O259" t="s">
        <v>35</v>
      </c>
      <c r="P259">
        <v>78486</v>
      </c>
      <c r="Q259">
        <v>129.65913105000001</v>
      </c>
      <c r="R259">
        <v>129.66478705399999</v>
      </c>
      <c r="S259">
        <v>5.6560039999737901E-3</v>
      </c>
      <c r="T259">
        <v>5.6560039999737901</v>
      </c>
    </row>
    <row r="260" spans="1:20">
      <c r="A260" s="2">
        <v>41363</v>
      </c>
      <c r="B260" s="2" t="s">
        <v>34</v>
      </c>
      <c r="C260" s="2" t="s">
        <v>35</v>
      </c>
      <c r="D260" s="2">
        <v>78486</v>
      </c>
      <c r="E260" s="2">
        <v>262.49561999999997</v>
      </c>
      <c r="F260" s="2">
        <v>262.5013371</v>
      </c>
      <c r="G260" s="2">
        <v>5.7170390000000001E-3</v>
      </c>
      <c r="H260" s="2">
        <v>5.7170389999999998</v>
      </c>
      <c r="M260">
        <v>41763</v>
      </c>
      <c r="N260" t="s">
        <v>34</v>
      </c>
      <c r="O260" t="s">
        <v>35</v>
      </c>
      <c r="P260">
        <v>78486</v>
      </c>
      <c r="Q260">
        <v>130.159137964</v>
      </c>
      <c r="R260">
        <v>130.164848089</v>
      </c>
      <c r="S260">
        <v>5.71012500000733E-3</v>
      </c>
      <c r="T260">
        <v>5.7101250000073298</v>
      </c>
    </row>
    <row r="261" spans="1:20">
      <c r="A261" s="2">
        <v>47980</v>
      </c>
      <c r="B261" s="2" t="s">
        <v>34</v>
      </c>
      <c r="C261" s="2" t="s">
        <v>35</v>
      </c>
      <c r="D261" s="2">
        <v>78486</v>
      </c>
      <c r="E261" s="2">
        <v>263.49563879999999</v>
      </c>
      <c r="F261" s="2">
        <v>263.50125789999998</v>
      </c>
      <c r="G261" s="2">
        <v>5.6190490000000001E-3</v>
      </c>
      <c r="H261" s="2">
        <v>5.6190490000000004</v>
      </c>
      <c r="M261">
        <v>48380</v>
      </c>
      <c r="N261" t="s">
        <v>34</v>
      </c>
      <c r="O261" t="s">
        <v>35</v>
      </c>
      <c r="P261">
        <v>78486</v>
      </c>
      <c r="Q261">
        <v>130.65915012400001</v>
      </c>
      <c r="R261">
        <v>130.66495299299999</v>
      </c>
      <c r="S261">
        <v>5.8028690000071397E-3</v>
      </c>
      <c r="T261">
        <v>5.8028690000071403</v>
      </c>
    </row>
    <row r="262" spans="1:20">
      <c r="A262" s="2">
        <v>35404</v>
      </c>
      <c r="B262" s="2" t="s">
        <v>34</v>
      </c>
      <c r="C262" s="2" t="s">
        <v>35</v>
      </c>
      <c r="D262" s="2">
        <v>78486</v>
      </c>
      <c r="E262" s="2">
        <v>264.495991</v>
      </c>
      <c r="F262" s="2">
        <v>264.50158190000002</v>
      </c>
      <c r="G262" s="2">
        <v>5.5909150000000001E-3</v>
      </c>
      <c r="H262" s="2">
        <v>5.5909149999999999</v>
      </c>
      <c r="M262">
        <v>35804</v>
      </c>
      <c r="N262" t="s">
        <v>34</v>
      </c>
      <c r="O262" t="s">
        <v>35</v>
      </c>
      <c r="P262">
        <v>78486</v>
      </c>
      <c r="Q262">
        <v>131.159178019</v>
      </c>
      <c r="R262">
        <v>131.16473293300001</v>
      </c>
      <c r="S262">
        <v>5.5549140000152797E-3</v>
      </c>
      <c r="T262">
        <v>5.5549140000152804</v>
      </c>
    </row>
    <row r="263" spans="1:20">
      <c r="A263" s="2">
        <v>44991</v>
      </c>
      <c r="B263" s="2" t="s">
        <v>34</v>
      </c>
      <c r="C263" s="2" t="s">
        <v>35</v>
      </c>
      <c r="D263" s="2">
        <v>78486</v>
      </c>
      <c r="E263" s="2">
        <v>265.49578689999998</v>
      </c>
      <c r="F263" s="2">
        <v>265.50140599999997</v>
      </c>
      <c r="G263" s="2">
        <v>5.6190490000000001E-3</v>
      </c>
      <c r="H263" s="2">
        <v>5.6190490000000004</v>
      </c>
      <c r="M263">
        <v>45391</v>
      </c>
      <c r="N263" t="s">
        <v>34</v>
      </c>
      <c r="O263" t="s">
        <v>35</v>
      </c>
      <c r="P263">
        <v>78486</v>
      </c>
      <c r="Q263">
        <v>131.65934395799999</v>
      </c>
      <c r="R263">
        <v>131.66503191000001</v>
      </c>
      <c r="S263">
        <v>5.6879520000165896E-3</v>
      </c>
      <c r="T263">
        <v>5.6879520000165904</v>
      </c>
    </row>
    <row r="264" spans="1:20">
      <c r="A264" s="2">
        <v>43721</v>
      </c>
      <c r="B264" s="2" t="s">
        <v>34</v>
      </c>
      <c r="C264" s="2" t="s">
        <v>35</v>
      </c>
      <c r="D264" s="2">
        <v>78486</v>
      </c>
      <c r="E264" s="2">
        <v>266.49581000000001</v>
      </c>
      <c r="F264" s="2">
        <v>266.50139689999997</v>
      </c>
      <c r="G264" s="2">
        <v>5.5868619999999997E-3</v>
      </c>
      <c r="H264" s="2">
        <v>5.586862</v>
      </c>
      <c r="M264">
        <v>44121</v>
      </c>
      <c r="N264" t="s">
        <v>34</v>
      </c>
      <c r="O264" t="s">
        <v>35</v>
      </c>
      <c r="P264">
        <v>78486</v>
      </c>
      <c r="Q264">
        <v>132.15931201000001</v>
      </c>
      <c r="R264">
        <v>132.16516304000001</v>
      </c>
      <c r="S264">
        <v>5.8510300000023099E-3</v>
      </c>
      <c r="T264">
        <v>5.8510300000023099</v>
      </c>
    </row>
    <row r="265" spans="1:20">
      <c r="A265" s="2">
        <v>55497</v>
      </c>
      <c r="B265" s="2" t="s">
        <v>34</v>
      </c>
      <c r="C265" s="2" t="s">
        <v>35</v>
      </c>
      <c r="D265" s="2">
        <v>78486</v>
      </c>
      <c r="E265" s="2">
        <v>267.49600390000001</v>
      </c>
      <c r="F265" s="2">
        <v>267.50169490000002</v>
      </c>
      <c r="G265" s="2">
        <v>5.6910520000000003E-3</v>
      </c>
      <c r="H265" s="2">
        <v>5.691052</v>
      </c>
      <c r="M265">
        <v>55897</v>
      </c>
      <c r="N265" t="s">
        <v>34</v>
      </c>
      <c r="O265" t="s">
        <v>35</v>
      </c>
      <c r="P265">
        <v>78486</v>
      </c>
      <c r="Q265">
        <v>132.659202099</v>
      </c>
      <c r="R265">
        <v>132.66469311700001</v>
      </c>
      <c r="S265">
        <v>5.4910180000149397E-3</v>
      </c>
      <c r="T265">
        <v>5.4910180000149396</v>
      </c>
    </row>
    <row r="266" spans="1:20">
      <c r="A266" s="2">
        <v>53693</v>
      </c>
      <c r="B266" s="2" t="s">
        <v>34</v>
      </c>
      <c r="C266" s="2" t="s">
        <v>35</v>
      </c>
      <c r="D266" s="2">
        <v>78486</v>
      </c>
      <c r="E266" s="2">
        <v>268.49608990000002</v>
      </c>
      <c r="F266" s="2">
        <v>268.5017009</v>
      </c>
      <c r="G266" s="2">
        <v>5.6109430000000002E-3</v>
      </c>
      <c r="H266" s="2">
        <v>5.6109429999999998</v>
      </c>
      <c r="M266">
        <v>54093</v>
      </c>
      <c r="N266" t="s">
        <v>34</v>
      </c>
      <c r="O266" t="s">
        <v>35</v>
      </c>
      <c r="P266">
        <v>78486</v>
      </c>
      <c r="Q266">
        <v>133.15921592699999</v>
      </c>
      <c r="R266">
        <v>133.16494893999999</v>
      </c>
      <c r="S266">
        <v>5.7330129999968397E-3</v>
      </c>
      <c r="T266">
        <v>5.7330129999968404</v>
      </c>
    </row>
    <row r="267" spans="1:20">
      <c r="A267" s="2">
        <v>41132</v>
      </c>
      <c r="B267" s="2" t="s">
        <v>34</v>
      </c>
      <c r="C267" s="2" t="s">
        <v>35</v>
      </c>
      <c r="D267" s="2">
        <v>78486</v>
      </c>
      <c r="E267" s="2">
        <v>269.49594089999999</v>
      </c>
      <c r="F267" s="2">
        <v>269.50171490000002</v>
      </c>
      <c r="G267" s="2">
        <v>5.7740209999999998E-3</v>
      </c>
      <c r="H267" s="2">
        <v>5.7740210000000003</v>
      </c>
      <c r="M267">
        <v>41532</v>
      </c>
      <c r="N267" t="s">
        <v>34</v>
      </c>
      <c r="O267" t="s">
        <v>35</v>
      </c>
      <c r="P267">
        <v>78486</v>
      </c>
      <c r="Q267">
        <v>133.65922999399999</v>
      </c>
      <c r="R267">
        <v>133.664746046</v>
      </c>
      <c r="S267">
        <v>5.5160520000185898E-3</v>
      </c>
      <c r="T267">
        <v>5.5160520000185898</v>
      </c>
    </row>
    <row r="268" spans="1:20">
      <c r="A268" s="2">
        <v>56053</v>
      </c>
      <c r="B268" s="2" t="s">
        <v>34</v>
      </c>
      <c r="C268" s="2" t="s">
        <v>35</v>
      </c>
      <c r="D268" s="2">
        <v>78486</v>
      </c>
      <c r="E268" s="2">
        <v>270.49597599999998</v>
      </c>
      <c r="F268" s="2">
        <v>270.5016761</v>
      </c>
      <c r="G268" s="2">
        <v>5.7001120000000002E-3</v>
      </c>
      <c r="H268" s="2">
        <v>5.7001119999999998</v>
      </c>
      <c r="M268">
        <v>56453</v>
      </c>
      <c r="N268" t="s">
        <v>34</v>
      </c>
      <c r="O268" t="s">
        <v>35</v>
      </c>
      <c r="P268">
        <v>78486</v>
      </c>
      <c r="Q268">
        <v>134.159359932</v>
      </c>
      <c r="R268">
        <v>134.16499710100001</v>
      </c>
      <c r="S268">
        <v>5.6371690000105402E-3</v>
      </c>
      <c r="T268">
        <v>5.6371690000105401</v>
      </c>
    </row>
    <row r="269" spans="1:20">
      <c r="A269" s="2">
        <v>56949</v>
      </c>
      <c r="B269" s="2" t="s">
        <v>34</v>
      </c>
      <c r="C269" s="2" t="s">
        <v>35</v>
      </c>
      <c r="D269" s="2">
        <v>78486</v>
      </c>
      <c r="E269" s="2">
        <v>271.49603389999999</v>
      </c>
      <c r="F269" s="2">
        <v>271.50153590000002</v>
      </c>
      <c r="G269" s="2">
        <v>5.501985E-3</v>
      </c>
      <c r="H269" s="2">
        <v>5.5019850000000003</v>
      </c>
      <c r="M269">
        <v>57349</v>
      </c>
      <c r="N269" t="s">
        <v>34</v>
      </c>
      <c r="O269" t="s">
        <v>35</v>
      </c>
      <c r="P269">
        <v>78486</v>
      </c>
      <c r="Q269">
        <v>134.65941691399999</v>
      </c>
      <c r="R269">
        <v>134.66531992</v>
      </c>
      <c r="S269">
        <v>5.9030060000111401E-3</v>
      </c>
      <c r="T269">
        <v>5.90300600001114</v>
      </c>
    </row>
    <row r="270" spans="1:20">
      <c r="A270" s="2">
        <v>39516</v>
      </c>
      <c r="B270" s="2" t="s">
        <v>34</v>
      </c>
      <c r="C270" s="2" t="s">
        <v>35</v>
      </c>
      <c r="D270" s="2">
        <v>78486</v>
      </c>
      <c r="E270" s="2">
        <v>272.49606080000001</v>
      </c>
      <c r="F270" s="2">
        <v>272.50180390000003</v>
      </c>
      <c r="G270" s="2">
        <v>5.7430270000000004E-3</v>
      </c>
      <c r="H270" s="2">
        <v>5.7430269999999997</v>
      </c>
      <c r="M270">
        <v>39916</v>
      </c>
      <c r="N270" t="s">
        <v>34</v>
      </c>
      <c r="O270" t="s">
        <v>35</v>
      </c>
      <c r="P270">
        <v>78486</v>
      </c>
      <c r="Q270">
        <v>135.15926408799999</v>
      </c>
      <c r="R270">
        <v>135.16502594900001</v>
      </c>
      <c r="S270">
        <v>5.7618610000247303E-3</v>
      </c>
      <c r="T270">
        <v>5.7618610000247301</v>
      </c>
    </row>
    <row r="271" spans="1:20">
      <c r="A271" s="2">
        <v>35332</v>
      </c>
      <c r="B271" s="2" t="s">
        <v>34</v>
      </c>
      <c r="C271" s="2" t="s">
        <v>35</v>
      </c>
      <c r="D271" s="2">
        <v>78486</v>
      </c>
      <c r="E271" s="2">
        <v>273.49612999999999</v>
      </c>
      <c r="F271" s="2">
        <v>273.50167299999998</v>
      </c>
      <c r="G271" s="2">
        <v>5.5429930000000004E-3</v>
      </c>
      <c r="H271" s="2">
        <v>5.5429930000000001</v>
      </c>
      <c r="M271">
        <v>35732</v>
      </c>
      <c r="N271" t="s">
        <v>34</v>
      </c>
      <c r="O271" t="s">
        <v>35</v>
      </c>
      <c r="P271">
        <v>78486</v>
      </c>
      <c r="Q271">
        <v>135.65928411499999</v>
      </c>
      <c r="R271">
        <v>135.66507101100001</v>
      </c>
      <c r="S271">
        <v>5.7868960000177997E-3</v>
      </c>
      <c r="T271">
        <v>5.7868960000177996</v>
      </c>
    </row>
    <row r="272" spans="1:20">
      <c r="A272" s="2">
        <v>36539</v>
      </c>
      <c r="B272" s="2" t="s">
        <v>34</v>
      </c>
      <c r="C272" s="2" t="s">
        <v>35</v>
      </c>
      <c r="D272" s="2">
        <v>78552</v>
      </c>
      <c r="E272" s="2">
        <v>274.49637389999998</v>
      </c>
      <c r="F272" s="2">
        <v>274.50202610000002</v>
      </c>
      <c r="G272" s="2">
        <v>5.6521890000000002E-3</v>
      </c>
      <c r="H272" s="2">
        <v>5.6521889999999999</v>
      </c>
      <c r="M272">
        <v>36939</v>
      </c>
      <c r="N272" t="s">
        <v>34</v>
      </c>
      <c r="O272" t="s">
        <v>35</v>
      </c>
      <c r="P272">
        <v>78486</v>
      </c>
      <c r="Q272">
        <v>136.159300089</v>
      </c>
      <c r="R272">
        <v>136.165096998</v>
      </c>
      <c r="S272">
        <v>5.7969089999971796E-3</v>
      </c>
      <c r="T272">
        <v>5.7969089999971803</v>
      </c>
    </row>
    <row r="273" spans="1:20">
      <c r="A273" s="2">
        <v>44717</v>
      </c>
      <c r="B273" s="2" t="s">
        <v>34</v>
      </c>
      <c r="C273" s="2" t="s">
        <v>35</v>
      </c>
      <c r="D273" s="2">
        <v>78486</v>
      </c>
      <c r="E273" s="2">
        <v>275.49620490000001</v>
      </c>
      <c r="F273" s="2">
        <v>275.50198390000003</v>
      </c>
      <c r="G273" s="2">
        <v>5.7790280000000003E-3</v>
      </c>
      <c r="H273" s="2">
        <v>5.7790280000000003</v>
      </c>
      <c r="M273">
        <v>45117</v>
      </c>
      <c r="N273" t="s">
        <v>34</v>
      </c>
      <c r="O273" t="s">
        <v>35</v>
      </c>
      <c r="P273">
        <v>78486</v>
      </c>
      <c r="Q273">
        <v>136.65930890999999</v>
      </c>
      <c r="R273">
        <v>136.664788961</v>
      </c>
      <c r="S273">
        <v>5.4800510000063696E-3</v>
      </c>
      <c r="T273">
        <v>5.4800510000063696</v>
      </c>
    </row>
    <row r="274" spans="1:20">
      <c r="A274" s="2">
        <v>55110</v>
      </c>
      <c r="B274" s="2" t="s">
        <v>34</v>
      </c>
      <c r="C274" s="2" t="s">
        <v>35</v>
      </c>
      <c r="D274" s="2">
        <v>78486</v>
      </c>
      <c r="E274" s="2">
        <v>276.49620599999997</v>
      </c>
      <c r="F274" s="2">
        <v>276.50193410000003</v>
      </c>
      <c r="G274" s="2">
        <v>5.7280070000000002E-3</v>
      </c>
      <c r="H274" s="2">
        <v>5.7280069999999998</v>
      </c>
      <c r="M274">
        <v>55510</v>
      </c>
      <c r="N274" t="s">
        <v>34</v>
      </c>
      <c r="O274" t="s">
        <v>35</v>
      </c>
      <c r="P274">
        <v>78486</v>
      </c>
      <c r="Q274">
        <v>137.15933299100001</v>
      </c>
      <c r="R274">
        <v>137.16506695699999</v>
      </c>
      <c r="S274">
        <v>5.7339659999797697E-3</v>
      </c>
      <c r="T274">
        <v>5.7339659999797696</v>
      </c>
    </row>
    <row r="275" spans="1:20">
      <c r="A275" s="2">
        <v>51929</v>
      </c>
      <c r="B275" s="2" t="s">
        <v>34</v>
      </c>
      <c r="C275" s="2" t="s">
        <v>35</v>
      </c>
      <c r="D275" s="2">
        <v>78486</v>
      </c>
      <c r="E275" s="2">
        <v>277.49623200000002</v>
      </c>
      <c r="F275" s="2">
        <v>277.50201800000002</v>
      </c>
      <c r="G275" s="2">
        <v>5.7859419999999996E-3</v>
      </c>
      <c r="H275" s="2">
        <v>5.7859420000000004</v>
      </c>
      <c r="M275">
        <v>52329</v>
      </c>
      <c r="N275" t="s">
        <v>34</v>
      </c>
      <c r="O275" t="s">
        <v>35</v>
      </c>
      <c r="P275">
        <v>78486</v>
      </c>
      <c r="Q275">
        <v>137.65933108300001</v>
      </c>
      <c r="R275">
        <v>137.66515898700001</v>
      </c>
      <c r="S275">
        <v>5.82790400000021E-3</v>
      </c>
      <c r="T275">
        <v>5.8279040000002098</v>
      </c>
    </row>
    <row r="276" spans="1:20">
      <c r="A276" s="2">
        <v>44172</v>
      </c>
      <c r="B276" s="2" t="s">
        <v>34</v>
      </c>
      <c r="C276" s="2" t="s">
        <v>35</v>
      </c>
      <c r="D276" s="2">
        <v>78486</v>
      </c>
      <c r="E276" s="2">
        <v>278.49622299999999</v>
      </c>
      <c r="F276" s="2">
        <v>278.50178190000003</v>
      </c>
      <c r="G276" s="2">
        <v>5.5589669999999997E-3</v>
      </c>
      <c r="H276" s="2">
        <v>5.558967</v>
      </c>
      <c r="M276">
        <v>44572</v>
      </c>
      <c r="N276" t="s">
        <v>34</v>
      </c>
      <c r="O276" t="s">
        <v>35</v>
      </c>
      <c r="P276">
        <v>78486</v>
      </c>
      <c r="Q276">
        <v>138.15935110999999</v>
      </c>
      <c r="R276">
        <v>138.165024996</v>
      </c>
      <c r="S276">
        <v>5.67388600001095E-3</v>
      </c>
      <c r="T276">
        <v>5.6738860000109499</v>
      </c>
    </row>
    <row r="277" spans="1:20">
      <c r="A277" s="2">
        <v>47122</v>
      </c>
      <c r="B277" s="2" t="s">
        <v>34</v>
      </c>
      <c r="C277" s="2" t="s">
        <v>35</v>
      </c>
      <c r="D277" s="2">
        <v>78552</v>
      </c>
      <c r="E277" s="2">
        <v>279.4963419</v>
      </c>
      <c r="F277" s="2">
        <v>279.50200489999997</v>
      </c>
      <c r="G277" s="2">
        <v>5.6629180000000003E-3</v>
      </c>
      <c r="H277" s="2">
        <v>5.6629180000000003</v>
      </c>
      <c r="M277">
        <v>47522</v>
      </c>
      <c r="N277" t="s">
        <v>34</v>
      </c>
      <c r="O277" t="s">
        <v>35</v>
      </c>
      <c r="P277">
        <v>78486</v>
      </c>
      <c r="Q277">
        <v>138.659363985</v>
      </c>
      <c r="R277">
        <v>138.665224075</v>
      </c>
      <c r="S277">
        <v>5.8600899999987598E-3</v>
      </c>
      <c r="T277">
        <v>5.8600899999987597</v>
      </c>
    </row>
    <row r="278" spans="1:20">
      <c r="A278" s="2">
        <v>46272</v>
      </c>
      <c r="B278" s="2" t="s">
        <v>34</v>
      </c>
      <c r="C278" s="2" t="s">
        <v>35</v>
      </c>
      <c r="D278" s="2">
        <v>78552</v>
      </c>
      <c r="E278" s="2">
        <v>280.4963899</v>
      </c>
      <c r="F278" s="2">
        <v>280.50230690000001</v>
      </c>
      <c r="G278" s="2">
        <v>5.9170719999999998E-3</v>
      </c>
      <c r="H278" s="2">
        <v>5.9170720000000001</v>
      </c>
      <c r="M278">
        <v>46672</v>
      </c>
      <c r="N278" t="s">
        <v>34</v>
      </c>
      <c r="O278" t="s">
        <v>35</v>
      </c>
      <c r="P278">
        <v>78486</v>
      </c>
      <c r="Q278">
        <v>139.15938592000001</v>
      </c>
      <c r="R278">
        <v>139.164897919</v>
      </c>
      <c r="S278">
        <v>5.5119989999923196E-3</v>
      </c>
      <c r="T278">
        <v>5.5119989999923202</v>
      </c>
    </row>
    <row r="279" spans="1:20">
      <c r="A279" s="2">
        <v>44360</v>
      </c>
      <c r="B279" s="2" t="s">
        <v>34</v>
      </c>
      <c r="C279" s="2" t="s">
        <v>35</v>
      </c>
      <c r="D279" s="2">
        <v>78552</v>
      </c>
      <c r="E279" s="2">
        <v>281.49639109999998</v>
      </c>
      <c r="F279" s="2">
        <v>281.50224689999999</v>
      </c>
      <c r="G279" s="2">
        <v>5.8557990000000001E-3</v>
      </c>
      <c r="H279" s="2">
        <v>5.8557990000000002</v>
      </c>
      <c r="M279">
        <v>44760</v>
      </c>
      <c r="N279" t="s">
        <v>34</v>
      </c>
      <c r="O279" t="s">
        <v>35</v>
      </c>
      <c r="P279">
        <v>78486</v>
      </c>
      <c r="Q279">
        <v>139.659399033</v>
      </c>
      <c r="R279">
        <v>139.66496205300001</v>
      </c>
      <c r="S279">
        <v>5.5630200000109601E-3</v>
      </c>
      <c r="T279">
        <v>5.56302000001096</v>
      </c>
    </row>
    <row r="280" spans="1:20">
      <c r="A280" s="2">
        <v>57358</v>
      </c>
      <c r="B280" s="2" t="s">
        <v>34</v>
      </c>
      <c r="C280" s="2" t="s">
        <v>35</v>
      </c>
      <c r="D280" s="2">
        <v>78486</v>
      </c>
      <c r="E280" s="2">
        <v>282.49629399999998</v>
      </c>
      <c r="F280" s="2">
        <v>282.5019929</v>
      </c>
      <c r="G280" s="2">
        <v>5.6989190000000002E-3</v>
      </c>
      <c r="H280" s="2">
        <v>5.6989190000000001</v>
      </c>
      <c r="M280">
        <v>57758</v>
      </c>
      <c r="N280" t="s">
        <v>34</v>
      </c>
      <c r="O280" t="s">
        <v>35</v>
      </c>
      <c r="P280">
        <v>78486</v>
      </c>
      <c r="Q280">
        <v>140.159569979</v>
      </c>
      <c r="R280">
        <v>140.16521811499999</v>
      </c>
      <c r="S280">
        <v>5.6481359999906999E-3</v>
      </c>
      <c r="T280">
        <v>5.6481359999906999</v>
      </c>
    </row>
    <row r="281" spans="1:20">
      <c r="A281" s="2">
        <v>44446</v>
      </c>
      <c r="B281" s="2" t="s">
        <v>34</v>
      </c>
      <c r="C281" s="2" t="s">
        <v>35</v>
      </c>
      <c r="D281" s="2">
        <v>78552</v>
      </c>
      <c r="E281" s="2">
        <v>283.49644210000002</v>
      </c>
      <c r="F281" s="2">
        <v>283.50227310000002</v>
      </c>
      <c r="G281" s="2">
        <v>5.8310030000000004E-3</v>
      </c>
      <c r="H281" s="2">
        <v>5.8310029999999999</v>
      </c>
      <c r="M281">
        <v>44846</v>
      </c>
      <c r="N281" t="s">
        <v>34</v>
      </c>
      <c r="O281" t="s">
        <v>35</v>
      </c>
      <c r="P281">
        <v>78486</v>
      </c>
      <c r="Q281">
        <v>140.65961193999999</v>
      </c>
      <c r="R281">
        <v>140.665431023</v>
      </c>
      <c r="S281">
        <v>5.8190830000057698E-3</v>
      </c>
      <c r="T281">
        <v>5.8190830000057696</v>
      </c>
    </row>
    <row r="282" spans="1:20">
      <c r="A282" s="2">
        <v>42449</v>
      </c>
      <c r="B282" s="2" t="s">
        <v>34</v>
      </c>
      <c r="C282" s="2" t="s">
        <v>35</v>
      </c>
      <c r="D282" s="2">
        <v>78552</v>
      </c>
      <c r="E282" s="2">
        <v>284.49642210000002</v>
      </c>
      <c r="F282" s="2">
        <v>284.50207590000002</v>
      </c>
      <c r="G282" s="2">
        <v>5.6538589999999998E-3</v>
      </c>
      <c r="H282" s="2">
        <v>5.6538589999999997</v>
      </c>
      <c r="M282">
        <v>42849</v>
      </c>
      <c r="N282" t="s">
        <v>34</v>
      </c>
      <c r="O282" t="s">
        <v>35</v>
      </c>
      <c r="P282">
        <v>78486</v>
      </c>
      <c r="Q282">
        <v>141.159437895</v>
      </c>
      <c r="R282">
        <v>141.16491103199999</v>
      </c>
      <c r="S282">
        <v>5.4731369999956297E-3</v>
      </c>
      <c r="T282">
        <v>5.4731369999956296</v>
      </c>
    </row>
    <row r="283" spans="1:20">
      <c r="A283" s="2">
        <v>41057</v>
      </c>
      <c r="B283" s="2" t="s">
        <v>34</v>
      </c>
      <c r="C283" s="2" t="s">
        <v>35</v>
      </c>
      <c r="D283" s="2">
        <v>78486</v>
      </c>
      <c r="E283" s="2">
        <v>285.496217</v>
      </c>
      <c r="F283" s="2">
        <v>285.501755</v>
      </c>
      <c r="G283" s="2">
        <v>5.5379870000000003E-3</v>
      </c>
      <c r="H283" s="2">
        <v>5.5379870000000002</v>
      </c>
      <c r="M283">
        <v>41457</v>
      </c>
      <c r="N283" t="s">
        <v>34</v>
      </c>
      <c r="O283" t="s">
        <v>35</v>
      </c>
      <c r="P283">
        <v>78486</v>
      </c>
      <c r="Q283">
        <v>141.659442902</v>
      </c>
      <c r="R283">
        <v>141.66508293199999</v>
      </c>
      <c r="S283">
        <v>5.6400299999950203E-3</v>
      </c>
      <c r="T283">
        <v>5.6400299999950203</v>
      </c>
    </row>
    <row r="284" spans="1:20">
      <c r="A284" s="2">
        <v>40681</v>
      </c>
      <c r="B284" s="2" t="s">
        <v>34</v>
      </c>
      <c r="C284" s="2" t="s">
        <v>35</v>
      </c>
      <c r="D284" s="2">
        <v>78552</v>
      </c>
      <c r="E284" s="2">
        <v>286.4964099</v>
      </c>
      <c r="F284" s="2">
        <v>286.50224900000001</v>
      </c>
      <c r="G284" s="2">
        <v>5.8391090000000003E-3</v>
      </c>
      <c r="H284" s="2">
        <v>5.8391089999999997</v>
      </c>
      <c r="M284">
        <v>41081</v>
      </c>
      <c r="N284" t="s">
        <v>34</v>
      </c>
      <c r="O284" t="s">
        <v>35</v>
      </c>
      <c r="P284">
        <v>78486</v>
      </c>
      <c r="Q284">
        <v>142.159604073</v>
      </c>
      <c r="R284">
        <v>142.16533088700001</v>
      </c>
      <c r="S284">
        <v>5.7268140000132899E-3</v>
      </c>
      <c r="T284">
        <v>5.7268140000132899</v>
      </c>
    </row>
    <row r="285" spans="1:20">
      <c r="A285" s="2">
        <v>52843</v>
      </c>
      <c r="B285" s="2" t="s">
        <v>34</v>
      </c>
      <c r="C285" s="2" t="s">
        <v>35</v>
      </c>
      <c r="D285" s="2">
        <v>78552</v>
      </c>
      <c r="E285" s="2">
        <v>287.49637200000001</v>
      </c>
      <c r="F285" s="2">
        <v>287.50217199999997</v>
      </c>
      <c r="G285" s="2">
        <v>5.8000090000000001E-3</v>
      </c>
      <c r="H285" s="2">
        <v>5.8000090000000002</v>
      </c>
      <c r="M285">
        <v>53243</v>
      </c>
      <c r="N285" t="s">
        <v>34</v>
      </c>
      <c r="O285" t="s">
        <v>35</v>
      </c>
      <c r="P285">
        <v>78486</v>
      </c>
      <c r="Q285">
        <v>142.659620047</v>
      </c>
      <c r="R285">
        <v>142.665318012</v>
      </c>
      <c r="S285">
        <v>5.6979649999959704E-3</v>
      </c>
      <c r="T285">
        <v>5.6979649999959703</v>
      </c>
    </row>
    <row r="286" spans="1:20">
      <c r="A286" s="2">
        <v>50477</v>
      </c>
      <c r="B286" s="2" t="s">
        <v>34</v>
      </c>
      <c r="C286" s="2" t="s">
        <v>35</v>
      </c>
      <c r="D286" s="2">
        <v>78486</v>
      </c>
      <c r="E286" s="2">
        <v>288.49619890000002</v>
      </c>
      <c r="F286" s="2">
        <v>288.5019059</v>
      </c>
      <c r="G286" s="2">
        <v>5.7070250000000001E-3</v>
      </c>
      <c r="H286" s="2">
        <v>5.7070249999999998</v>
      </c>
      <c r="M286">
        <v>50877</v>
      </c>
      <c r="N286" t="s">
        <v>34</v>
      </c>
      <c r="O286" t="s">
        <v>35</v>
      </c>
      <c r="P286">
        <v>78486</v>
      </c>
      <c r="Q286">
        <v>143.15948391000001</v>
      </c>
      <c r="R286">
        <v>143.164956093</v>
      </c>
      <c r="S286">
        <v>5.4721829999948499E-3</v>
      </c>
      <c r="T286">
        <v>5.4721829999948497</v>
      </c>
    </row>
    <row r="287" spans="1:20">
      <c r="A287" s="2">
        <v>33172</v>
      </c>
      <c r="B287" s="2" t="s">
        <v>34</v>
      </c>
      <c r="C287" s="2" t="s">
        <v>35</v>
      </c>
      <c r="D287" s="2">
        <v>78486</v>
      </c>
      <c r="E287" s="2">
        <v>289.49619389999998</v>
      </c>
      <c r="F287" s="2">
        <v>289.50193000000002</v>
      </c>
      <c r="G287" s="2">
        <v>5.7361119999999998E-3</v>
      </c>
      <c r="H287" s="2">
        <v>5.7361120000000003</v>
      </c>
      <c r="M287">
        <v>33572</v>
      </c>
      <c r="N287" t="s">
        <v>34</v>
      </c>
      <c r="O287" t="s">
        <v>35</v>
      </c>
      <c r="P287">
        <v>78486</v>
      </c>
      <c r="Q287">
        <v>143.659491062</v>
      </c>
      <c r="R287">
        <v>143.66498207999999</v>
      </c>
      <c r="S287">
        <v>5.4910179999865198E-3</v>
      </c>
      <c r="T287">
        <v>5.4910179999865196</v>
      </c>
    </row>
    <row r="288" spans="1:20">
      <c r="A288" s="2">
        <v>55388</v>
      </c>
      <c r="B288" s="2" t="s">
        <v>34</v>
      </c>
      <c r="C288" s="2" t="s">
        <v>35</v>
      </c>
      <c r="D288" s="2">
        <v>78486</v>
      </c>
      <c r="E288" s="2">
        <v>290.49619790000003</v>
      </c>
      <c r="F288" s="2">
        <v>290.50172309999999</v>
      </c>
      <c r="G288" s="2">
        <v>5.5251120000000004E-3</v>
      </c>
      <c r="H288" s="2">
        <v>5.525112</v>
      </c>
      <c r="M288">
        <v>55788</v>
      </c>
      <c r="N288" t="s">
        <v>34</v>
      </c>
      <c r="O288" t="s">
        <v>35</v>
      </c>
      <c r="P288">
        <v>78486</v>
      </c>
      <c r="Q288">
        <v>144.15951108900001</v>
      </c>
      <c r="R288">
        <v>144.16529011700001</v>
      </c>
      <c r="S288">
        <v>5.7790280000062904E-3</v>
      </c>
      <c r="T288">
        <v>5.7790280000062904</v>
      </c>
    </row>
    <row r="289" spans="1:20">
      <c r="A289" s="2">
        <v>43802</v>
      </c>
      <c r="B289" s="2" t="s">
        <v>34</v>
      </c>
      <c r="C289" s="2" t="s">
        <v>35</v>
      </c>
      <c r="D289" s="2">
        <v>78486</v>
      </c>
      <c r="E289" s="2">
        <v>291.49619009999998</v>
      </c>
      <c r="F289" s="2">
        <v>291.50205899999997</v>
      </c>
      <c r="G289" s="2">
        <v>5.8689119999999996E-3</v>
      </c>
      <c r="H289" s="2">
        <v>5.8689119999999999</v>
      </c>
      <c r="M289">
        <v>44202</v>
      </c>
      <c r="N289" t="s">
        <v>34</v>
      </c>
      <c r="O289" t="s">
        <v>35</v>
      </c>
      <c r="P289">
        <v>78486</v>
      </c>
      <c r="Q289">
        <v>144.65951800299999</v>
      </c>
      <c r="R289">
        <v>144.665260077</v>
      </c>
      <c r="S289">
        <v>5.7420740000111402E-3</v>
      </c>
      <c r="T289">
        <v>5.7420740000111401</v>
      </c>
    </row>
    <row r="290" spans="1:20">
      <c r="A290" s="2">
        <v>60618</v>
      </c>
      <c r="B290" s="2" t="s">
        <v>34</v>
      </c>
      <c r="C290" s="2" t="s">
        <v>35</v>
      </c>
      <c r="D290" s="2">
        <v>78486</v>
      </c>
      <c r="E290" s="2">
        <v>292.49700899999999</v>
      </c>
      <c r="F290" s="2">
        <v>292.50277089999997</v>
      </c>
      <c r="G290" s="2">
        <v>5.7618620000000004E-3</v>
      </c>
      <c r="H290" s="2">
        <v>5.7618619999999998</v>
      </c>
      <c r="M290">
        <v>32785</v>
      </c>
      <c r="N290" t="s">
        <v>34</v>
      </c>
      <c r="O290" t="s">
        <v>35</v>
      </c>
      <c r="P290">
        <v>78486</v>
      </c>
      <c r="Q290">
        <v>145.15953302400001</v>
      </c>
      <c r="R290">
        <v>145.165216923</v>
      </c>
      <c r="S290">
        <v>5.6838989999903299E-3</v>
      </c>
      <c r="T290">
        <v>5.6838989999903298</v>
      </c>
    </row>
    <row r="291" spans="1:20">
      <c r="A291" s="2">
        <v>52220</v>
      </c>
      <c r="B291" s="2" t="s">
        <v>34</v>
      </c>
      <c r="C291" s="2" t="s">
        <v>35</v>
      </c>
      <c r="D291" s="2">
        <v>78486</v>
      </c>
      <c r="E291" s="2">
        <v>293.49620290000001</v>
      </c>
      <c r="F291" s="2">
        <v>293.50188800000001</v>
      </c>
      <c r="G291" s="2">
        <v>5.6850909999999998E-3</v>
      </c>
      <c r="H291" s="2">
        <v>5.6850909999999999</v>
      </c>
      <c r="M291">
        <v>52620</v>
      </c>
      <c r="N291" t="s">
        <v>34</v>
      </c>
      <c r="O291" t="s">
        <v>35</v>
      </c>
      <c r="P291">
        <v>78486</v>
      </c>
      <c r="Q291">
        <v>145.65970492400001</v>
      </c>
      <c r="R291">
        <v>145.665539026</v>
      </c>
      <c r="S291">
        <v>5.8341019999943403E-3</v>
      </c>
      <c r="T291">
        <v>5.8341019999943402</v>
      </c>
    </row>
    <row r="292" spans="1:20">
      <c r="A292" s="2">
        <v>55307</v>
      </c>
      <c r="B292" s="2" t="s">
        <v>34</v>
      </c>
      <c r="C292" s="2" t="s">
        <v>35</v>
      </c>
      <c r="D292" s="2">
        <v>78486</v>
      </c>
      <c r="E292" s="2">
        <v>294.49617510000002</v>
      </c>
      <c r="F292" s="2">
        <v>294.50185299999998</v>
      </c>
      <c r="G292" s="2">
        <v>5.6779380000000004E-3</v>
      </c>
      <c r="H292" s="2">
        <v>5.6779380000000002</v>
      </c>
      <c r="M292">
        <v>55707</v>
      </c>
      <c r="N292" t="s">
        <v>34</v>
      </c>
      <c r="O292" t="s">
        <v>35</v>
      </c>
      <c r="P292">
        <v>78486</v>
      </c>
      <c r="Q292">
        <v>146.15956211100001</v>
      </c>
      <c r="R292">
        <v>146.16516709300001</v>
      </c>
      <c r="S292">
        <v>5.6049819999941502E-3</v>
      </c>
      <c r="T292">
        <v>5.6049819999941501</v>
      </c>
    </row>
    <row r="293" spans="1:20">
      <c r="A293" s="2">
        <v>55641</v>
      </c>
      <c r="B293" s="2" t="s">
        <v>34</v>
      </c>
      <c r="C293" s="2" t="s">
        <v>35</v>
      </c>
      <c r="D293" s="2">
        <v>78552</v>
      </c>
      <c r="E293" s="2">
        <v>295.49628589999998</v>
      </c>
      <c r="F293" s="2">
        <v>295.50198289999997</v>
      </c>
      <c r="G293" s="2">
        <v>5.6970120000000004E-3</v>
      </c>
      <c r="H293" s="2">
        <v>5.697012</v>
      </c>
      <c r="M293">
        <v>56041</v>
      </c>
      <c r="N293" t="s">
        <v>34</v>
      </c>
      <c r="O293" t="s">
        <v>35</v>
      </c>
      <c r="P293">
        <v>78552</v>
      </c>
      <c r="Q293">
        <v>146.65977692600001</v>
      </c>
      <c r="R293">
        <v>146.66557002100001</v>
      </c>
      <c r="S293">
        <v>5.7930950000013503E-3</v>
      </c>
      <c r="T293">
        <v>5.7930950000013501</v>
      </c>
    </row>
    <row r="294" spans="1:20">
      <c r="A294" s="2">
        <v>55590</v>
      </c>
      <c r="B294" s="2" t="s">
        <v>34</v>
      </c>
      <c r="C294" s="2" t="s">
        <v>35</v>
      </c>
      <c r="D294" s="2">
        <v>78486</v>
      </c>
      <c r="E294" s="2">
        <v>296.49719909999999</v>
      </c>
      <c r="F294" s="2">
        <v>296.502949</v>
      </c>
      <c r="G294" s="2">
        <v>5.7499400000000003E-3</v>
      </c>
      <c r="H294" s="2">
        <v>5.7499399999999996</v>
      </c>
      <c r="M294">
        <v>55990</v>
      </c>
      <c r="N294" t="s">
        <v>34</v>
      </c>
      <c r="O294" t="s">
        <v>35</v>
      </c>
      <c r="P294">
        <v>78486</v>
      </c>
      <c r="Q294">
        <v>147.159667969</v>
      </c>
      <c r="R294">
        <v>147.16531992</v>
      </c>
      <c r="S294">
        <v>5.6519510000043703E-3</v>
      </c>
      <c r="T294">
        <v>5.6519510000043702</v>
      </c>
    </row>
    <row r="295" spans="1:20">
      <c r="A295" s="2">
        <v>36289</v>
      </c>
      <c r="B295" s="2" t="s">
        <v>34</v>
      </c>
      <c r="C295" s="2" t="s">
        <v>35</v>
      </c>
      <c r="D295" s="2">
        <v>78486</v>
      </c>
      <c r="E295" s="2">
        <v>297.49724509999999</v>
      </c>
      <c r="F295" s="2">
        <v>297.50301889999997</v>
      </c>
      <c r="G295" s="2">
        <v>5.7737830000000002E-3</v>
      </c>
      <c r="H295" s="2">
        <v>5.7737829999999999</v>
      </c>
      <c r="M295">
        <v>36689</v>
      </c>
      <c r="N295" t="s">
        <v>34</v>
      </c>
      <c r="O295" t="s">
        <v>35</v>
      </c>
      <c r="P295">
        <v>78486</v>
      </c>
      <c r="Q295">
        <v>147.65967893600001</v>
      </c>
      <c r="R295">
        <v>147.66545891800001</v>
      </c>
      <c r="S295">
        <v>5.7799820000070598E-3</v>
      </c>
      <c r="T295">
        <v>5.7799820000070596</v>
      </c>
    </row>
    <row r="296" spans="1:20">
      <c r="A296" s="2">
        <v>56156</v>
      </c>
      <c r="B296" s="2" t="s">
        <v>34</v>
      </c>
      <c r="C296" s="2" t="s">
        <v>35</v>
      </c>
      <c r="D296" s="2">
        <v>78486</v>
      </c>
      <c r="E296" s="2">
        <v>298.49731489999999</v>
      </c>
      <c r="F296" s="2">
        <v>298.50291090000002</v>
      </c>
      <c r="G296" s="2">
        <v>5.5959219999999997E-3</v>
      </c>
      <c r="H296" s="2">
        <v>5.5959219999999998</v>
      </c>
      <c r="M296">
        <v>56556</v>
      </c>
      <c r="N296" t="s">
        <v>34</v>
      </c>
      <c r="O296" t="s">
        <v>35</v>
      </c>
      <c r="P296">
        <v>78486</v>
      </c>
      <c r="Q296">
        <v>148.159667015</v>
      </c>
      <c r="R296">
        <v>148.16760706900001</v>
      </c>
      <c r="S296">
        <v>7.9400540000165096E-3</v>
      </c>
      <c r="T296">
        <v>7.9400540000165103</v>
      </c>
    </row>
    <row r="297" spans="1:20">
      <c r="A297" s="2">
        <v>35088</v>
      </c>
      <c r="B297" s="2" t="s">
        <v>34</v>
      </c>
      <c r="C297" s="2" t="s">
        <v>35</v>
      </c>
      <c r="D297" s="2">
        <v>78486</v>
      </c>
      <c r="E297" s="2">
        <v>299.49751190000001</v>
      </c>
      <c r="F297" s="2">
        <v>299.50314090000001</v>
      </c>
      <c r="G297" s="2">
        <v>5.6290619999999998E-3</v>
      </c>
      <c r="H297" s="2">
        <v>5.6290620000000002</v>
      </c>
      <c r="M297">
        <v>35488</v>
      </c>
      <c r="N297" t="s">
        <v>34</v>
      </c>
      <c r="O297" t="s">
        <v>35</v>
      </c>
      <c r="P297">
        <v>78486</v>
      </c>
      <c r="Q297">
        <v>148.65964603399999</v>
      </c>
      <c r="R297">
        <v>148.66523790400001</v>
      </c>
      <c r="S297">
        <v>5.5918700000176999E-3</v>
      </c>
      <c r="T297">
        <v>5.5918700000176997</v>
      </c>
    </row>
    <row r="298" spans="1:20">
      <c r="A298" s="2">
        <v>37051</v>
      </c>
      <c r="B298" s="2" t="s">
        <v>34</v>
      </c>
      <c r="C298" s="2" t="s">
        <v>35</v>
      </c>
      <c r="D298" s="2">
        <v>78486</v>
      </c>
      <c r="E298" s="2">
        <v>300.49739099999999</v>
      </c>
      <c r="F298" s="2">
        <v>300.50317100000001</v>
      </c>
      <c r="G298" s="2">
        <v>5.7799820000000003E-3</v>
      </c>
      <c r="H298" s="2">
        <v>5.7799820000000004</v>
      </c>
      <c r="M298">
        <v>37451</v>
      </c>
      <c r="N298" t="s">
        <v>34</v>
      </c>
      <c r="O298" t="s">
        <v>35</v>
      </c>
      <c r="P298">
        <v>78552</v>
      </c>
      <c r="Q298">
        <v>149.15978789299999</v>
      </c>
      <c r="R298">
        <v>149.165621996</v>
      </c>
      <c r="S298">
        <v>5.8341030000121901E-3</v>
      </c>
      <c r="T298">
        <v>5.8341030000121901</v>
      </c>
    </row>
    <row r="299" spans="1:20">
      <c r="A299" s="2">
        <v>59331</v>
      </c>
      <c r="B299" s="2" t="s">
        <v>34</v>
      </c>
      <c r="C299" s="2" t="s">
        <v>35</v>
      </c>
      <c r="D299" s="2">
        <v>78486</v>
      </c>
      <c r="E299" s="2">
        <v>301.49743699999999</v>
      </c>
      <c r="F299" s="2">
        <v>301.50321509999998</v>
      </c>
      <c r="G299" s="2">
        <v>5.7780749999999997E-3</v>
      </c>
      <c r="H299" s="2">
        <v>5.7780750000000003</v>
      </c>
      <c r="M299">
        <v>59731</v>
      </c>
      <c r="N299" t="s">
        <v>34</v>
      </c>
      <c r="O299" t="s">
        <v>35</v>
      </c>
      <c r="P299">
        <v>78486</v>
      </c>
      <c r="Q299">
        <v>149.659653902</v>
      </c>
      <c r="R299">
        <v>149.66544389699999</v>
      </c>
      <c r="S299">
        <v>5.7899949999864397E-3</v>
      </c>
      <c r="T299">
        <v>5.7899949999864404</v>
      </c>
    </row>
    <row r="300" spans="1:20">
      <c r="A300" s="2">
        <v>39438</v>
      </c>
      <c r="B300" s="2" t="s">
        <v>34</v>
      </c>
      <c r="C300" s="2" t="s">
        <v>35</v>
      </c>
      <c r="D300" s="2">
        <v>78486</v>
      </c>
      <c r="E300" s="2">
        <v>302.497479</v>
      </c>
      <c r="F300" s="2">
        <v>302.503243</v>
      </c>
      <c r="G300" s="2">
        <v>5.7640080000000002E-3</v>
      </c>
      <c r="H300" s="2">
        <v>5.7640079999999996</v>
      </c>
      <c r="M300">
        <v>39838</v>
      </c>
      <c r="N300" t="s">
        <v>34</v>
      </c>
      <c r="O300" t="s">
        <v>35</v>
      </c>
      <c r="P300">
        <v>78486</v>
      </c>
      <c r="Q300">
        <v>150.15964388800001</v>
      </c>
      <c r="R300">
        <v>150.16556906700001</v>
      </c>
      <c r="S300">
        <v>5.92517900000189E-3</v>
      </c>
      <c r="T300">
        <v>5.92517900000189</v>
      </c>
    </row>
    <row r="301" spans="1:20">
      <c r="A301" s="2">
        <v>47222</v>
      </c>
      <c r="B301" s="2" t="s">
        <v>34</v>
      </c>
      <c r="C301" s="2" t="s">
        <v>35</v>
      </c>
      <c r="D301" s="2">
        <v>78486</v>
      </c>
      <c r="E301" s="2">
        <v>303.49752999999998</v>
      </c>
      <c r="F301" s="2">
        <v>303.50309590000001</v>
      </c>
      <c r="G301" s="2">
        <v>5.565881E-3</v>
      </c>
      <c r="H301" s="2">
        <v>5.5658810000000001</v>
      </c>
      <c r="M301">
        <v>47622</v>
      </c>
      <c r="N301" t="s">
        <v>34</v>
      </c>
      <c r="O301" t="s">
        <v>35</v>
      </c>
      <c r="P301">
        <v>78486</v>
      </c>
      <c r="Q301">
        <v>150.659682989</v>
      </c>
      <c r="R301">
        <v>150.66542410900001</v>
      </c>
      <c r="S301">
        <v>5.7411200000103604E-3</v>
      </c>
      <c r="T301">
        <v>5.7411200000103602</v>
      </c>
    </row>
    <row r="302" spans="1:20">
      <c r="A302" s="2">
        <v>44310</v>
      </c>
      <c r="B302" s="2" t="s">
        <v>34</v>
      </c>
      <c r="C302" s="2" t="s">
        <v>35</v>
      </c>
      <c r="D302" s="2">
        <v>78486</v>
      </c>
      <c r="E302" s="2">
        <v>304.49776200000002</v>
      </c>
      <c r="F302" s="2">
        <v>304.50357389999999</v>
      </c>
      <c r="G302" s="2">
        <v>5.8119299999999999E-3</v>
      </c>
      <c r="H302" s="2">
        <v>5.8119300000000003</v>
      </c>
      <c r="M302">
        <v>44710</v>
      </c>
      <c r="N302" t="s">
        <v>34</v>
      </c>
      <c r="O302" t="s">
        <v>35</v>
      </c>
      <c r="P302">
        <v>78486</v>
      </c>
      <c r="Q302">
        <v>151.159691095</v>
      </c>
      <c r="R302">
        <v>151.165617943</v>
      </c>
      <c r="S302">
        <v>5.9268480000014201E-3</v>
      </c>
      <c r="T302">
        <v>5.9268480000014199</v>
      </c>
    </row>
    <row r="303" spans="1:20">
      <c r="A303" s="2">
        <v>34674</v>
      </c>
      <c r="B303" s="2" t="s">
        <v>34</v>
      </c>
      <c r="C303" s="2" t="s">
        <v>35</v>
      </c>
      <c r="D303" s="2">
        <v>78486</v>
      </c>
      <c r="E303" s="2">
        <v>305.49761610000002</v>
      </c>
      <c r="F303" s="2">
        <v>305.50332780000002</v>
      </c>
      <c r="G303" s="2">
        <v>5.7117940000000001E-3</v>
      </c>
      <c r="H303" s="2">
        <v>5.7117940000000003</v>
      </c>
      <c r="M303">
        <v>35074</v>
      </c>
      <c r="N303" t="s">
        <v>34</v>
      </c>
      <c r="O303" t="s">
        <v>35</v>
      </c>
      <c r="P303">
        <v>78486</v>
      </c>
      <c r="Q303">
        <v>151.65970301600001</v>
      </c>
      <c r="R303">
        <v>151.66546297100001</v>
      </c>
      <c r="S303">
        <v>5.7599550000020303E-3</v>
      </c>
      <c r="T303">
        <v>5.7599550000020301</v>
      </c>
    </row>
    <row r="304" spans="1:20">
      <c r="A304" s="2">
        <v>45952</v>
      </c>
      <c r="B304" s="2" t="s">
        <v>34</v>
      </c>
      <c r="C304" s="2" t="s">
        <v>35</v>
      </c>
      <c r="D304" s="2">
        <v>78486</v>
      </c>
      <c r="E304" s="2">
        <v>306.497659</v>
      </c>
      <c r="F304" s="2">
        <v>306.50345490000001</v>
      </c>
      <c r="G304" s="2">
        <v>5.7959559999999997E-3</v>
      </c>
      <c r="H304" s="2">
        <v>5.7959560000000003</v>
      </c>
      <c r="M304">
        <v>46352</v>
      </c>
      <c r="N304" t="s">
        <v>34</v>
      </c>
      <c r="O304" t="s">
        <v>35</v>
      </c>
      <c r="P304">
        <v>78486</v>
      </c>
      <c r="Q304">
        <v>152.15972209</v>
      </c>
      <c r="R304">
        <v>152.16520690900001</v>
      </c>
      <c r="S304">
        <v>5.48481900000297E-3</v>
      </c>
      <c r="T304">
        <v>5.48481900000297</v>
      </c>
    </row>
    <row r="305" spans="1:20">
      <c r="A305" s="2">
        <v>60844</v>
      </c>
      <c r="B305" s="2" t="s">
        <v>34</v>
      </c>
      <c r="C305" s="2" t="s">
        <v>35</v>
      </c>
      <c r="D305" s="2">
        <v>78486</v>
      </c>
      <c r="E305" s="2">
        <v>307.49770999999998</v>
      </c>
      <c r="F305" s="2">
        <v>307.50321100000002</v>
      </c>
      <c r="G305" s="2">
        <v>5.501031E-3</v>
      </c>
      <c r="H305" s="2">
        <v>5.5010310000000002</v>
      </c>
      <c r="M305">
        <v>33011</v>
      </c>
      <c r="N305" t="s">
        <v>34</v>
      </c>
      <c r="O305" t="s">
        <v>35</v>
      </c>
      <c r="P305">
        <v>78486</v>
      </c>
      <c r="Q305">
        <v>152.65972209</v>
      </c>
      <c r="R305">
        <v>152.665260077</v>
      </c>
      <c r="S305">
        <v>5.5379869999967399E-3</v>
      </c>
      <c r="T305">
        <v>5.5379869999967397</v>
      </c>
    </row>
    <row r="306" spans="1:20">
      <c r="A306" s="2">
        <v>34468</v>
      </c>
      <c r="B306" s="2" t="s">
        <v>34</v>
      </c>
      <c r="C306" s="2" t="s">
        <v>35</v>
      </c>
      <c r="D306" s="2">
        <v>78486</v>
      </c>
      <c r="E306" s="2">
        <v>308.49774889999998</v>
      </c>
      <c r="F306" s="2">
        <v>308.50352909999998</v>
      </c>
      <c r="G306" s="2">
        <v>5.78022E-3</v>
      </c>
      <c r="H306" s="2">
        <v>5.7802199999999999</v>
      </c>
      <c r="M306">
        <v>34868</v>
      </c>
      <c r="N306" t="s">
        <v>34</v>
      </c>
      <c r="O306" t="s">
        <v>35</v>
      </c>
      <c r="P306">
        <v>78486</v>
      </c>
      <c r="Q306">
        <v>153.159755945</v>
      </c>
      <c r="R306">
        <v>153.16732597399999</v>
      </c>
      <c r="S306">
        <v>7.5700289999929204E-3</v>
      </c>
      <c r="T306">
        <v>7.5700289999929202</v>
      </c>
    </row>
    <row r="307" spans="1:20">
      <c r="A307" s="2">
        <v>56168</v>
      </c>
      <c r="B307" s="2" t="s">
        <v>34</v>
      </c>
      <c r="C307" s="2" t="s">
        <v>35</v>
      </c>
      <c r="D307" s="2">
        <v>78486</v>
      </c>
      <c r="E307" s="2">
        <v>309.49779489999997</v>
      </c>
      <c r="F307" s="2">
        <v>309.50331999999997</v>
      </c>
      <c r="G307" s="2">
        <v>5.5251120000000004E-3</v>
      </c>
      <c r="H307" s="2">
        <v>5.525112</v>
      </c>
      <c r="M307">
        <v>56568</v>
      </c>
      <c r="N307" t="s">
        <v>34</v>
      </c>
      <c r="O307" t="s">
        <v>35</v>
      </c>
      <c r="P307">
        <v>78486</v>
      </c>
      <c r="Q307">
        <v>153.659761906</v>
      </c>
      <c r="R307">
        <v>153.66536092800001</v>
      </c>
      <c r="S307">
        <v>5.5990220000126101E-3</v>
      </c>
      <c r="T307">
        <v>5.5990220000126101</v>
      </c>
    </row>
    <row r="308" spans="1:20">
      <c r="A308" s="2">
        <v>55576</v>
      </c>
      <c r="B308" s="2" t="s">
        <v>34</v>
      </c>
      <c r="C308" s="2" t="s">
        <v>35</v>
      </c>
      <c r="D308" s="2">
        <v>78486</v>
      </c>
      <c r="E308" s="2">
        <v>310.49804899999998</v>
      </c>
      <c r="F308" s="2">
        <v>310.50374890000001</v>
      </c>
      <c r="G308" s="2">
        <v>5.6998730000000003E-3</v>
      </c>
      <c r="H308" s="2">
        <v>5.6998730000000002</v>
      </c>
      <c r="M308">
        <v>55976</v>
      </c>
      <c r="N308" t="s">
        <v>34</v>
      </c>
      <c r="O308" t="s">
        <v>35</v>
      </c>
      <c r="P308">
        <v>78552</v>
      </c>
      <c r="Q308">
        <v>154.15972495099999</v>
      </c>
      <c r="R308">
        <v>154.16556501400001</v>
      </c>
      <c r="S308">
        <v>5.8400630000221502E-3</v>
      </c>
      <c r="T308">
        <v>5.8400630000221501</v>
      </c>
    </row>
    <row r="309" spans="1:20">
      <c r="A309" s="2">
        <v>59793</v>
      </c>
      <c r="B309" s="2" t="s">
        <v>34</v>
      </c>
      <c r="C309" s="2" t="s">
        <v>35</v>
      </c>
      <c r="D309" s="2">
        <v>78486</v>
      </c>
      <c r="E309" s="2">
        <v>311.49801300000001</v>
      </c>
      <c r="F309" s="2">
        <v>311.50385690000002</v>
      </c>
      <c r="G309" s="2">
        <v>5.8438769999999999E-3</v>
      </c>
      <c r="H309" s="2">
        <v>5.843877</v>
      </c>
      <c r="M309">
        <v>60193</v>
      </c>
      <c r="N309" t="s">
        <v>34</v>
      </c>
      <c r="O309" t="s">
        <v>35</v>
      </c>
      <c r="P309">
        <v>78486</v>
      </c>
      <c r="Q309">
        <v>154.659770966</v>
      </c>
      <c r="R309">
        <v>154.665383101</v>
      </c>
      <c r="S309">
        <v>5.6121350000068997E-3</v>
      </c>
      <c r="T309">
        <v>5.6121350000068997</v>
      </c>
    </row>
    <row r="310" spans="1:20">
      <c r="A310" s="2">
        <v>51958</v>
      </c>
      <c r="B310" s="2" t="s">
        <v>34</v>
      </c>
      <c r="C310" s="2" t="s">
        <v>35</v>
      </c>
      <c r="D310" s="2">
        <v>78486</v>
      </c>
      <c r="E310" s="2">
        <v>312.497952</v>
      </c>
      <c r="F310" s="2">
        <v>312.50366589999999</v>
      </c>
      <c r="G310" s="2">
        <v>5.7139399999999998E-3</v>
      </c>
      <c r="H310" s="2">
        <v>5.71394</v>
      </c>
      <c r="M310">
        <v>52358</v>
      </c>
      <c r="N310" t="s">
        <v>34</v>
      </c>
      <c r="O310" t="s">
        <v>35</v>
      </c>
      <c r="P310">
        <v>78552</v>
      </c>
      <c r="Q310">
        <v>155.15970992999999</v>
      </c>
      <c r="R310">
        <v>155.16540002799999</v>
      </c>
      <c r="S310">
        <v>5.6900980000022996E-3</v>
      </c>
      <c r="T310">
        <v>5.6900980000023003</v>
      </c>
    </row>
    <row r="311" spans="1:20">
      <c r="A311" s="2">
        <v>57898</v>
      </c>
      <c r="B311" s="2" t="s">
        <v>34</v>
      </c>
      <c r="C311" s="2" t="s">
        <v>35</v>
      </c>
      <c r="D311" s="2">
        <v>78486</v>
      </c>
      <c r="E311" s="2">
        <v>313.49800490000001</v>
      </c>
      <c r="F311" s="2">
        <v>313.50351000000001</v>
      </c>
      <c r="G311" s="2">
        <v>5.5050849999999998E-3</v>
      </c>
      <c r="H311" s="2">
        <v>5.5050850000000002</v>
      </c>
      <c r="M311">
        <v>58298</v>
      </c>
      <c r="N311" t="s">
        <v>34</v>
      </c>
      <c r="O311" t="s">
        <v>35</v>
      </c>
      <c r="P311">
        <v>78486</v>
      </c>
      <c r="Q311">
        <v>155.65979695300001</v>
      </c>
      <c r="R311">
        <v>155.66527605100001</v>
      </c>
      <c r="S311">
        <v>5.47909799999501E-3</v>
      </c>
      <c r="T311">
        <v>5.4790979999950196</v>
      </c>
    </row>
    <row r="312" spans="1:20">
      <c r="A312" s="2">
        <v>50456</v>
      </c>
      <c r="B312" s="2" t="s">
        <v>34</v>
      </c>
      <c r="C312" s="2" t="s">
        <v>35</v>
      </c>
      <c r="D312" s="2">
        <v>78486</v>
      </c>
      <c r="E312" s="2">
        <v>314.4976039</v>
      </c>
      <c r="F312" s="2">
        <v>314.503356</v>
      </c>
      <c r="G312" s="2">
        <v>5.7520870000000003E-3</v>
      </c>
      <c r="H312" s="2">
        <v>5.7520870000000004</v>
      </c>
      <c r="M312">
        <v>50856</v>
      </c>
      <c r="N312" t="s">
        <v>34</v>
      </c>
      <c r="O312" t="s">
        <v>35</v>
      </c>
      <c r="P312">
        <v>79412</v>
      </c>
      <c r="Q312">
        <v>156.159770966</v>
      </c>
      <c r="R312">
        <v>156.17630505599999</v>
      </c>
      <c r="S312">
        <v>1.6534089999993201E-2</v>
      </c>
      <c r="T312">
        <v>16.534089999993199</v>
      </c>
    </row>
    <row r="313" spans="1:20">
      <c r="A313" s="2">
        <v>55741</v>
      </c>
      <c r="B313" s="2" t="s">
        <v>34</v>
      </c>
      <c r="C313" s="2" t="s">
        <v>35</v>
      </c>
      <c r="D313" s="2">
        <v>78486</v>
      </c>
      <c r="E313" s="2">
        <v>315.4981899</v>
      </c>
      <c r="F313" s="2">
        <v>315.50387000000001</v>
      </c>
      <c r="G313" s="2">
        <v>5.6800840000000002E-3</v>
      </c>
      <c r="H313" s="2">
        <v>5.6800839999999999</v>
      </c>
      <c r="M313">
        <v>56141</v>
      </c>
      <c r="N313" t="s">
        <v>34</v>
      </c>
      <c r="O313" t="s">
        <v>35</v>
      </c>
      <c r="P313">
        <v>78486</v>
      </c>
      <c r="Q313">
        <v>156.65984010700001</v>
      </c>
      <c r="R313">
        <v>156.66546392399999</v>
      </c>
      <c r="S313">
        <v>5.6238169999858201E-3</v>
      </c>
      <c r="T313">
        <v>5.6238169999858201</v>
      </c>
    </row>
    <row r="314" spans="1:20">
      <c r="A314" s="2">
        <v>42547</v>
      </c>
      <c r="B314" s="2" t="s">
        <v>34</v>
      </c>
      <c r="C314" s="2" t="s">
        <v>35</v>
      </c>
      <c r="D314" s="2">
        <v>78486</v>
      </c>
      <c r="E314" s="2">
        <v>316.49833699999999</v>
      </c>
      <c r="F314" s="2">
        <v>316.503963</v>
      </c>
      <c r="G314" s="2">
        <v>5.6259639999999998E-3</v>
      </c>
      <c r="H314" s="2">
        <v>5.6259639999999997</v>
      </c>
      <c r="M314">
        <v>42947</v>
      </c>
      <c r="N314" t="s">
        <v>34</v>
      </c>
      <c r="O314" t="s">
        <v>35</v>
      </c>
      <c r="P314">
        <v>78486</v>
      </c>
      <c r="Q314">
        <v>157.159604073</v>
      </c>
      <c r="R314">
        <v>157.165147066</v>
      </c>
      <c r="S314">
        <v>5.5429930000059297E-3</v>
      </c>
      <c r="T314">
        <v>5.5429930000059304</v>
      </c>
    </row>
    <row r="315" spans="1:20">
      <c r="A315" s="2">
        <v>37810</v>
      </c>
      <c r="B315" s="2" t="s">
        <v>34</v>
      </c>
      <c r="C315" s="2" t="s">
        <v>35</v>
      </c>
      <c r="D315" s="2">
        <v>78486</v>
      </c>
      <c r="E315" s="2">
        <v>317.49832989999999</v>
      </c>
      <c r="F315" s="2">
        <v>317.5040209</v>
      </c>
      <c r="G315" s="2">
        <v>5.6910509999999999E-3</v>
      </c>
      <c r="H315" s="2">
        <v>5.6910509999999999</v>
      </c>
      <c r="M315">
        <v>38210</v>
      </c>
      <c r="N315" t="s">
        <v>34</v>
      </c>
      <c r="O315" t="s">
        <v>35</v>
      </c>
      <c r="P315">
        <v>78552</v>
      </c>
      <c r="Q315">
        <v>157.659956932</v>
      </c>
      <c r="R315">
        <v>157.665838003</v>
      </c>
      <c r="S315">
        <v>5.8810710000045596E-3</v>
      </c>
      <c r="T315">
        <v>5.8810710000045603</v>
      </c>
    </row>
    <row r="316" spans="1:20">
      <c r="A316" s="2">
        <v>59497</v>
      </c>
      <c r="B316" s="2" t="s">
        <v>34</v>
      </c>
      <c r="C316" s="2" t="s">
        <v>35</v>
      </c>
      <c r="D316" s="2">
        <v>78486</v>
      </c>
      <c r="E316" s="2">
        <v>318.4983919</v>
      </c>
      <c r="F316" s="2">
        <v>318.50407000000001</v>
      </c>
      <c r="G316" s="2">
        <v>5.6781770000000004E-3</v>
      </c>
      <c r="H316" s="2">
        <v>5.6781769999999998</v>
      </c>
      <c r="M316">
        <v>59897</v>
      </c>
      <c r="N316" t="s">
        <v>34</v>
      </c>
      <c r="O316" t="s">
        <v>35</v>
      </c>
      <c r="P316">
        <v>79412</v>
      </c>
      <c r="Q316">
        <v>158.15973711000001</v>
      </c>
      <c r="R316">
        <v>158.17629504199999</v>
      </c>
      <c r="S316">
        <v>1.65579319999835E-2</v>
      </c>
      <c r="T316">
        <v>16.557931999983499</v>
      </c>
    </row>
    <row r="317" spans="1:20">
      <c r="A317" s="2">
        <v>58212</v>
      </c>
      <c r="B317" s="2" t="s">
        <v>34</v>
      </c>
      <c r="C317" s="2" t="s">
        <v>35</v>
      </c>
      <c r="D317" s="2">
        <v>78486</v>
      </c>
      <c r="E317" s="2">
        <v>319.49830100000003</v>
      </c>
      <c r="F317" s="2">
        <v>319.50395889999999</v>
      </c>
      <c r="G317" s="2">
        <v>5.6579120000000002E-3</v>
      </c>
      <c r="H317" s="2">
        <v>5.6579119999999996</v>
      </c>
      <c r="M317">
        <v>58612</v>
      </c>
      <c r="N317" t="s">
        <v>34</v>
      </c>
      <c r="O317" t="s">
        <v>35</v>
      </c>
      <c r="P317">
        <v>78486</v>
      </c>
      <c r="Q317">
        <v>158.659883022</v>
      </c>
      <c r="R317">
        <v>158.66550302499999</v>
      </c>
      <c r="S317">
        <v>5.6200029999899899E-3</v>
      </c>
      <c r="T317">
        <v>5.6200029999899899</v>
      </c>
    </row>
    <row r="318" spans="1:20">
      <c r="A318" s="2">
        <v>46477</v>
      </c>
      <c r="B318" s="2" t="s">
        <v>34</v>
      </c>
      <c r="C318" s="2" t="s">
        <v>35</v>
      </c>
      <c r="D318" s="2">
        <v>78486</v>
      </c>
      <c r="E318" s="2">
        <v>320.4985259</v>
      </c>
      <c r="F318" s="2">
        <v>320.50415090000001</v>
      </c>
      <c r="G318" s="2">
        <v>5.6250090000000003E-3</v>
      </c>
      <c r="H318" s="2">
        <v>5.6250090000000004</v>
      </c>
      <c r="M318">
        <v>46877</v>
      </c>
      <c r="N318" t="s">
        <v>34</v>
      </c>
      <c r="O318" t="s">
        <v>35</v>
      </c>
      <c r="P318">
        <v>78486</v>
      </c>
      <c r="Q318">
        <v>159.15959596600001</v>
      </c>
      <c r="R318">
        <v>159.16532492600001</v>
      </c>
      <c r="S318">
        <v>5.7289599999989999E-3</v>
      </c>
      <c r="T318">
        <v>5.7289599999989997</v>
      </c>
    </row>
    <row r="319" spans="1:20">
      <c r="A319" s="2">
        <v>39624</v>
      </c>
      <c r="B319" s="2" t="s">
        <v>34</v>
      </c>
      <c r="C319" s="2" t="s">
        <v>35</v>
      </c>
      <c r="D319" s="2">
        <v>78486</v>
      </c>
      <c r="E319" s="2">
        <v>321.49851109999997</v>
      </c>
      <c r="F319" s="2">
        <v>321.50414990000002</v>
      </c>
      <c r="G319" s="2">
        <v>5.6388380000000002E-3</v>
      </c>
      <c r="H319" s="2">
        <v>5.6388379999999998</v>
      </c>
      <c r="M319">
        <v>40024</v>
      </c>
      <c r="N319" t="s">
        <v>34</v>
      </c>
      <c r="O319" t="s">
        <v>35</v>
      </c>
      <c r="P319">
        <v>78486</v>
      </c>
      <c r="Q319">
        <v>159.659897089</v>
      </c>
      <c r="R319">
        <v>159.665607929</v>
      </c>
      <c r="S319">
        <v>5.7108400000061002E-3</v>
      </c>
      <c r="T319">
        <v>5.7108400000061001</v>
      </c>
    </row>
    <row r="320" spans="1:20">
      <c r="A320" s="2">
        <v>44040</v>
      </c>
      <c r="B320" s="2" t="s">
        <v>34</v>
      </c>
      <c r="C320" s="2" t="s">
        <v>35</v>
      </c>
      <c r="D320" s="2">
        <v>78486</v>
      </c>
      <c r="E320" s="2">
        <v>322.49860910000001</v>
      </c>
      <c r="F320" s="2">
        <v>322.50423910000001</v>
      </c>
      <c r="G320" s="2">
        <v>5.6300159999999998E-3</v>
      </c>
      <c r="H320" s="2">
        <v>5.6300160000000004</v>
      </c>
      <c r="M320">
        <v>44440</v>
      </c>
      <c r="N320" t="s">
        <v>34</v>
      </c>
      <c r="O320" t="s">
        <v>35</v>
      </c>
      <c r="P320">
        <v>78486</v>
      </c>
      <c r="Q320">
        <v>160.159590006</v>
      </c>
      <c r="R320">
        <v>160.16527009000001</v>
      </c>
      <c r="S320">
        <v>5.6800840000050803E-3</v>
      </c>
      <c r="T320">
        <v>5.6800840000050803</v>
      </c>
    </row>
    <row r="321" spans="1:20">
      <c r="A321" s="2">
        <v>33193</v>
      </c>
      <c r="B321" s="2" t="s">
        <v>34</v>
      </c>
      <c r="C321" s="2" t="s">
        <v>35</v>
      </c>
      <c r="D321" s="2">
        <v>78486</v>
      </c>
      <c r="E321" s="2">
        <v>323.49860790000002</v>
      </c>
      <c r="F321" s="2">
        <v>323.5044029</v>
      </c>
      <c r="G321" s="2">
        <v>5.7950019999999996E-3</v>
      </c>
      <c r="H321" s="2">
        <v>5.7950020000000002</v>
      </c>
      <c r="M321">
        <v>33593</v>
      </c>
      <c r="N321" t="s">
        <v>34</v>
      </c>
      <c r="O321" t="s">
        <v>35</v>
      </c>
      <c r="P321">
        <v>78486</v>
      </c>
      <c r="Q321">
        <v>160.66015100499999</v>
      </c>
      <c r="R321">
        <v>160.66586899800001</v>
      </c>
      <c r="S321">
        <v>5.7179930000188497E-3</v>
      </c>
      <c r="T321">
        <v>5.7179930000188497</v>
      </c>
    </row>
    <row r="322" spans="1:20">
      <c r="A322" s="2">
        <v>55712</v>
      </c>
      <c r="B322" s="2" t="s">
        <v>34</v>
      </c>
      <c r="C322" s="2" t="s">
        <v>35</v>
      </c>
      <c r="D322" s="2">
        <v>78486</v>
      </c>
      <c r="E322" s="2">
        <v>324.49849799999998</v>
      </c>
      <c r="F322" s="2">
        <v>324.50405410000002</v>
      </c>
      <c r="G322" s="2">
        <v>5.5561070000000002E-3</v>
      </c>
      <c r="H322" s="2">
        <v>5.5561069999999999</v>
      </c>
      <c r="M322">
        <v>56112</v>
      </c>
      <c r="N322" t="s">
        <v>34</v>
      </c>
      <c r="O322" t="s">
        <v>35</v>
      </c>
      <c r="P322">
        <v>78486</v>
      </c>
      <c r="Q322">
        <v>161.159584045</v>
      </c>
      <c r="R322">
        <v>161.16510891900001</v>
      </c>
      <c r="S322">
        <v>5.5248740000024502E-3</v>
      </c>
      <c r="T322">
        <v>5.5248740000024501</v>
      </c>
    </row>
    <row r="323" spans="1:20">
      <c r="A323" s="2">
        <v>55557</v>
      </c>
      <c r="B323" s="2" t="s">
        <v>34</v>
      </c>
      <c r="C323" s="2" t="s">
        <v>35</v>
      </c>
      <c r="D323" s="2">
        <v>78486</v>
      </c>
      <c r="E323" s="2">
        <v>325.49869389999998</v>
      </c>
      <c r="F323" s="2">
        <v>325.50453499999998</v>
      </c>
      <c r="G323" s="2">
        <v>5.8410170000000004E-3</v>
      </c>
      <c r="H323" s="2">
        <v>5.8410169999999999</v>
      </c>
      <c r="M323">
        <v>55957</v>
      </c>
      <c r="N323" t="s">
        <v>34</v>
      </c>
      <c r="O323" t="s">
        <v>35</v>
      </c>
      <c r="P323">
        <v>78486</v>
      </c>
      <c r="Q323">
        <v>161.65995001799999</v>
      </c>
      <c r="R323">
        <v>161.66572189300001</v>
      </c>
      <c r="S323">
        <v>5.77187500002196E-3</v>
      </c>
      <c r="T323">
        <v>5.7718750000219599</v>
      </c>
    </row>
    <row r="324" spans="1:20">
      <c r="A324" s="2">
        <v>44507</v>
      </c>
      <c r="B324" s="2" t="s">
        <v>34</v>
      </c>
      <c r="C324" s="2" t="s">
        <v>35</v>
      </c>
      <c r="D324" s="2">
        <v>78486</v>
      </c>
      <c r="E324" s="2">
        <v>326.4985878</v>
      </c>
      <c r="F324" s="2">
        <v>326.50449709999998</v>
      </c>
      <c r="G324" s="2">
        <v>5.9092040000000004E-3</v>
      </c>
      <c r="H324" s="2">
        <v>5.9092039999999999</v>
      </c>
      <c r="M324">
        <v>44907</v>
      </c>
      <c r="N324" t="s">
        <v>34</v>
      </c>
      <c r="O324" t="s">
        <v>35</v>
      </c>
      <c r="P324">
        <v>78486</v>
      </c>
      <c r="Q324">
        <v>162.15959596600001</v>
      </c>
      <c r="R324">
        <v>162.16507697099999</v>
      </c>
      <c r="S324">
        <v>5.4810049999787199E-3</v>
      </c>
      <c r="T324">
        <v>5.4810049999787198</v>
      </c>
    </row>
    <row r="325" spans="1:20">
      <c r="A325" s="2">
        <v>37328</v>
      </c>
      <c r="B325" s="2" t="s">
        <v>34</v>
      </c>
      <c r="C325" s="2" t="s">
        <v>35</v>
      </c>
      <c r="D325" s="2">
        <v>78486</v>
      </c>
      <c r="E325" s="2">
        <v>327.49863290000002</v>
      </c>
      <c r="F325" s="2">
        <v>327.5041339</v>
      </c>
      <c r="G325" s="2">
        <v>5.5010320000000003E-3</v>
      </c>
      <c r="H325" s="2">
        <v>5.5010320000000004</v>
      </c>
      <c r="M325">
        <v>37728</v>
      </c>
      <c r="N325" t="s">
        <v>34</v>
      </c>
      <c r="O325" t="s">
        <v>35</v>
      </c>
      <c r="P325">
        <v>78486</v>
      </c>
      <c r="Q325">
        <v>162.65997195200001</v>
      </c>
      <c r="R325">
        <v>162.665426016</v>
      </c>
      <c r="S325">
        <v>5.4540639999913704E-3</v>
      </c>
      <c r="T325">
        <v>5.4540639999913703</v>
      </c>
    </row>
    <row r="326" spans="1:20">
      <c r="A326" s="2">
        <v>36050</v>
      </c>
      <c r="B326" s="2" t="s">
        <v>34</v>
      </c>
      <c r="C326" s="2" t="s">
        <v>35</v>
      </c>
      <c r="D326" s="2">
        <v>78486</v>
      </c>
      <c r="E326" s="2">
        <v>328.49868300000003</v>
      </c>
      <c r="F326" s="2">
        <v>328.50421499999999</v>
      </c>
      <c r="G326" s="2">
        <v>5.5320259999999998E-3</v>
      </c>
      <c r="H326" s="2">
        <v>5.5320260000000001</v>
      </c>
      <c r="M326">
        <v>36450</v>
      </c>
      <c r="N326" t="s">
        <v>34</v>
      </c>
      <c r="O326" t="s">
        <v>35</v>
      </c>
      <c r="P326">
        <v>78486</v>
      </c>
      <c r="Q326">
        <v>163.159584045</v>
      </c>
      <c r="R326">
        <v>163.16523289700001</v>
      </c>
      <c r="S326">
        <v>5.6488520000072999E-3</v>
      </c>
      <c r="T326">
        <v>5.6488520000072997</v>
      </c>
    </row>
    <row r="327" spans="1:20">
      <c r="A327" s="2">
        <v>52601</v>
      </c>
      <c r="B327" s="2" t="s">
        <v>34</v>
      </c>
      <c r="C327" s="2" t="s">
        <v>35</v>
      </c>
      <c r="D327" s="2">
        <v>78486</v>
      </c>
      <c r="E327" s="2">
        <v>329.49886800000002</v>
      </c>
      <c r="F327" s="2">
        <v>329.50452089999999</v>
      </c>
      <c r="G327" s="2">
        <v>5.6529040000000003E-3</v>
      </c>
      <c r="H327" s="2">
        <v>5.6529040000000004</v>
      </c>
      <c r="M327">
        <v>53001</v>
      </c>
      <c r="N327" t="s">
        <v>34</v>
      </c>
      <c r="O327" t="s">
        <v>35</v>
      </c>
      <c r="P327">
        <v>78486</v>
      </c>
      <c r="Q327">
        <v>163.660063028</v>
      </c>
      <c r="R327">
        <v>163.66583395000001</v>
      </c>
      <c r="S327">
        <v>5.7709220000106099E-3</v>
      </c>
      <c r="T327">
        <v>5.7709220000106098</v>
      </c>
    </row>
    <row r="328" spans="1:20">
      <c r="A328" s="2">
        <v>38579</v>
      </c>
      <c r="B328" s="2" t="s">
        <v>34</v>
      </c>
      <c r="C328" s="2" t="s">
        <v>35</v>
      </c>
      <c r="D328" s="2">
        <v>78486</v>
      </c>
      <c r="E328" s="2">
        <v>330.49876790000002</v>
      </c>
      <c r="F328" s="2">
        <v>330.50446699999998</v>
      </c>
      <c r="G328" s="2">
        <v>5.6991569999999998E-3</v>
      </c>
      <c r="H328" s="2">
        <v>5.6991569999999996</v>
      </c>
      <c r="M328">
        <v>38979</v>
      </c>
      <c r="N328" t="s">
        <v>34</v>
      </c>
      <c r="O328" t="s">
        <v>35</v>
      </c>
      <c r="P328">
        <v>78486</v>
      </c>
      <c r="Q328">
        <v>164.159584045</v>
      </c>
      <c r="R328">
        <v>164.165033102</v>
      </c>
      <c r="S328">
        <v>5.4490569999927603E-3</v>
      </c>
      <c r="T328">
        <v>5.4490569999927603</v>
      </c>
    </row>
    <row r="329" spans="1:20">
      <c r="A329" s="2">
        <v>51309</v>
      </c>
      <c r="B329" s="2" t="s">
        <v>34</v>
      </c>
      <c r="C329" s="2" t="s">
        <v>35</v>
      </c>
      <c r="D329" s="2">
        <v>78486</v>
      </c>
      <c r="E329" s="2">
        <v>331.49881010000001</v>
      </c>
      <c r="F329" s="2">
        <v>331.5043569</v>
      </c>
      <c r="G329" s="2">
        <v>5.5468080000000003E-3</v>
      </c>
      <c r="H329" s="2">
        <v>5.5468080000000004</v>
      </c>
      <c r="M329">
        <v>51709</v>
      </c>
      <c r="N329" t="s">
        <v>34</v>
      </c>
      <c r="O329" t="s">
        <v>35</v>
      </c>
      <c r="P329">
        <v>78486</v>
      </c>
      <c r="Q329">
        <v>164.66002607300001</v>
      </c>
      <c r="R329">
        <v>164.66563892400001</v>
      </c>
      <c r="S329">
        <v>5.6128509999950798E-3</v>
      </c>
      <c r="T329">
        <v>5.6128509999950804</v>
      </c>
    </row>
    <row r="330" spans="1:20">
      <c r="A330" s="2">
        <v>57055</v>
      </c>
      <c r="B330" s="2" t="s">
        <v>34</v>
      </c>
      <c r="C330" s="2" t="s">
        <v>35</v>
      </c>
      <c r="D330" s="2">
        <v>78486</v>
      </c>
      <c r="E330" s="2">
        <v>332.49906490000001</v>
      </c>
      <c r="F330" s="2">
        <v>332.50468799999999</v>
      </c>
      <c r="G330" s="2">
        <v>5.623103E-3</v>
      </c>
      <c r="H330" s="2">
        <v>5.6231030000000004</v>
      </c>
      <c r="M330">
        <v>57455</v>
      </c>
      <c r="N330" t="s">
        <v>34</v>
      </c>
      <c r="O330" t="s">
        <v>35</v>
      </c>
      <c r="P330">
        <v>78486</v>
      </c>
      <c r="Q330">
        <v>165.15957403199999</v>
      </c>
      <c r="R330">
        <v>165.16513395300001</v>
      </c>
      <c r="S330">
        <v>5.5599210000139001E-3</v>
      </c>
      <c r="T330">
        <v>5.5599210000139001</v>
      </c>
    </row>
    <row r="331" spans="1:20">
      <c r="A331" s="2">
        <v>33732</v>
      </c>
      <c r="B331" s="2" t="s">
        <v>34</v>
      </c>
      <c r="C331" s="2" t="s">
        <v>35</v>
      </c>
      <c r="D331" s="2">
        <v>78486</v>
      </c>
      <c r="E331" s="2">
        <v>333.499054</v>
      </c>
      <c r="F331" s="2">
        <v>333.50472309999998</v>
      </c>
      <c r="G331" s="2">
        <v>5.6691170000000004E-3</v>
      </c>
      <c r="H331" s="2">
        <v>5.669117</v>
      </c>
      <c r="M331">
        <v>34132</v>
      </c>
      <c r="N331" t="s">
        <v>34</v>
      </c>
      <c r="O331" t="s">
        <v>35</v>
      </c>
      <c r="P331">
        <v>78552</v>
      </c>
      <c r="Q331">
        <v>165.66016006500001</v>
      </c>
      <c r="R331">
        <v>165.666004896</v>
      </c>
      <c r="S331">
        <v>5.8448309999903298E-3</v>
      </c>
      <c r="T331">
        <v>5.8448309999903296</v>
      </c>
    </row>
    <row r="332" spans="1:20">
      <c r="A332" s="2">
        <v>38146</v>
      </c>
      <c r="B332" s="2" t="s">
        <v>34</v>
      </c>
      <c r="C332" s="2" t="s">
        <v>35</v>
      </c>
      <c r="D332" s="2">
        <v>78486</v>
      </c>
      <c r="E332" s="2">
        <v>334.49914790000003</v>
      </c>
      <c r="F332" s="2">
        <v>334.50498800000003</v>
      </c>
      <c r="G332" s="2">
        <v>5.8400630000000004E-3</v>
      </c>
      <c r="H332" s="2">
        <v>5.8400629999999998</v>
      </c>
      <c r="M332">
        <v>38546</v>
      </c>
      <c r="N332" t="s">
        <v>34</v>
      </c>
      <c r="O332" t="s">
        <v>35</v>
      </c>
      <c r="P332">
        <v>78486</v>
      </c>
      <c r="Q332">
        <v>166.15957188600001</v>
      </c>
      <c r="R332">
        <v>166.16511011099999</v>
      </c>
      <c r="S332">
        <v>5.5382249999809102E-3</v>
      </c>
      <c r="T332">
        <v>5.5382249999809101</v>
      </c>
    </row>
    <row r="333" spans="1:20">
      <c r="A333" s="2">
        <v>41757</v>
      </c>
      <c r="B333" s="2" t="s">
        <v>34</v>
      </c>
      <c r="C333" s="2" t="s">
        <v>35</v>
      </c>
      <c r="D333" s="2">
        <v>78486</v>
      </c>
      <c r="E333" s="2">
        <v>335.498986</v>
      </c>
      <c r="F333" s="2">
        <v>335.5045829</v>
      </c>
      <c r="G333" s="2">
        <v>5.5968759999999998E-3</v>
      </c>
      <c r="H333" s="2">
        <v>5.596876</v>
      </c>
      <c r="M333">
        <v>42157</v>
      </c>
      <c r="N333" t="s">
        <v>34</v>
      </c>
      <c r="O333" t="s">
        <v>35</v>
      </c>
      <c r="P333">
        <v>78552</v>
      </c>
      <c r="Q333">
        <v>166.66035199199999</v>
      </c>
      <c r="R333">
        <v>166.66609406500001</v>
      </c>
      <c r="S333">
        <v>5.7420730000217104E-3</v>
      </c>
      <c r="T333">
        <v>5.7420730000217102</v>
      </c>
    </row>
    <row r="334" spans="1:20">
      <c r="A334" s="2">
        <v>40916</v>
      </c>
      <c r="B334" s="2" t="s">
        <v>34</v>
      </c>
      <c r="C334" s="2" t="s">
        <v>35</v>
      </c>
      <c r="D334" s="2">
        <v>78486</v>
      </c>
      <c r="E334" s="2">
        <v>336.49920989999998</v>
      </c>
      <c r="F334" s="2">
        <v>336.50486710000001</v>
      </c>
      <c r="G334" s="2">
        <v>5.6571959999999998E-3</v>
      </c>
      <c r="H334" s="2">
        <v>5.6571959999999999</v>
      </c>
      <c r="M334">
        <v>41316</v>
      </c>
      <c r="N334" t="s">
        <v>34</v>
      </c>
      <c r="O334" t="s">
        <v>35</v>
      </c>
      <c r="P334">
        <v>78552</v>
      </c>
      <c r="Q334">
        <v>167.16027402899999</v>
      </c>
      <c r="R334">
        <v>167.166081905</v>
      </c>
      <c r="S334">
        <v>5.8078760000057602E-3</v>
      </c>
      <c r="T334">
        <v>5.8078760000057601</v>
      </c>
    </row>
    <row r="335" spans="1:20">
      <c r="A335" s="2">
        <v>34476</v>
      </c>
      <c r="B335" s="2" t="s">
        <v>34</v>
      </c>
      <c r="C335" s="2" t="s">
        <v>35</v>
      </c>
      <c r="D335" s="2">
        <v>78486</v>
      </c>
      <c r="E335" s="2">
        <v>337.49907300000001</v>
      </c>
      <c r="F335" s="2">
        <v>337.50469900000002</v>
      </c>
      <c r="G335" s="2">
        <v>5.6259630000000003E-3</v>
      </c>
      <c r="H335" s="2">
        <v>5.6259629999999996</v>
      </c>
      <c r="M335">
        <v>34876</v>
      </c>
      <c r="N335" t="s">
        <v>34</v>
      </c>
      <c r="O335" t="s">
        <v>35</v>
      </c>
      <c r="P335">
        <v>78486</v>
      </c>
      <c r="Q335">
        <v>167.66011500400001</v>
      </c>
      <c r="R335">
        <v>167.66564392999999</v>
      </c>
      <c r="S335">
        <v>5.5289259999824402E-3</v>
      </c>
      <c r="T335">
        <v>5.5289259999824401</v>
      </c>
    </row>
    <row r="336" spans="1:20">
      <c r="A336" s="2">
        <v>53348</v>
      </c>
      <c r="B336" s="2" t="s">
        <v>34</v>
      </c>
      <c r="C336" s="2" t="s">
        <v>35</v>
      </c>
      <c r="D336" s="2">
        <v>78486</v>
      </c>
      <c r="E336" s="2">
        <v>338.49934009999998</v>
      </c>
      <c r="F336" s="2">
        <v>338.50517389999999</v>
      </c>
      <c r="G336" s="2">
        <v>5.8338649999999997E-3</v>
      </c>
      <c r="H336" s="2">
        <v>5.8338650000000003</v>
      </c>
      <c r="M336">
        <v>53748</v>
      </c>
      <c r="N336" t="s">
        <v>34</v>
      </c>
      <c r="O336" t="s">
        <v>35</v>
      </c>
      <c r="P336">
        <v>78552</v>
      </c>
      <c r="Q336">
        <v>168.16030097000001</v>
      </c>
      <c r="R336">
        <v>168.16623091700001</v>
      </c>
      <c r="S336">
        <v>5.9299469999984896E-3</v>
      </c>
      <c r="T336">
        <v>5.9299469999984904</v>
      </c>
    </row>
    <row r="337" spans="1:20">
      <c r="A337" s="2">
        <v>53129</v>
      </c>
      <c r="B337" s="2" t="s">
        <v>34</v>
      </c>
      <c r="C337" s="2" t="s">
        <v>35</v>
      </c>
      <c r="D337" s="2">
        <v>78486</v>
      </c>
      <c r="E337" s="2">
        <v>339.49917199999999</v>
      </c>
      <c r="F337" s="2">
        <v>339.50468899999998</v>
      </c>
      <c r="G337" s="2">
        <v>5.5170059999999996E-3</v>
      </c>
      <c r="H337" s="2">
        <v>5.5170060000000003</v>
      </c>
      <c r="M337">
        <v>53529</v>
      </c>
      <c r="N337" t="s">
        <v>34</v>
      </c>
      <c r="O337" t="s">
        <v>35</v>
      </c>
      <c r="P337">
        <v>78486</v>
      </c>
      <c r="Q337">
        <v>168.66015601199999</v>
      </c>
      <c r="R337">
        <v>168.66596198100001</v>
      </c>
      <c r="S337">
        <v>5.8059690000220598E-3</v>
      </c>
      <c r="T337">
        <v>5.8059690000220598</v>
      </c>
    </row>
    <row r="338" spans="1:20">
      <c r="A338" s="2">
        <v>38835</v>
      </c>
      <c r="B338" s="2" t="s">
        <v>34</v>
      </c>
      <c r="C338" s="2" t="s">
        <v>35</v>
      </c>
      <c r="D338" s="2">
        <v>78486</v>
      </c>
      <c r="E338" s="2">
        <v>340.49943999999999</v>
      </c>
      <c r="F338" s="2">
        <v>340.50505190000001</v>
      </c>
      <c r="G338" s="2">
        <v>5.6118959999999999E-3</v>
      </c>
      <c r="H338" s="2">
        <v>5.6118959999999998</v>
      </c>
      <c r="M338">
        <v>39235</v>
      </c>
      <c r="N338" t="s">
        <v>34</v>
      </c>
      <c r="O338" t="s">
        <v>35</v>
      </c>
      <c r="P338">
        <v>78486</v>
      </c>
      <c r="Q338">
        <v>169.160177946</v>
      </c>
      <c r="R338">
        <v>169.16598200799999</v>
      </c>
      <c r="S338">
        <v>5.80406199998151E-3</v>
      </c>
      <c r="T338">
        <v>5.80406199998151</v>
      </c>
    </row>
    <row r="339" spans="1:20">
      <c r="A339" s="2">
        <v>58117</v>
      </c>
      <c r="B339" s="2" t="s">
        <v>34</v>
      </c>
      <c r="C339" s="2" t="s">
        <v>35</v>
      </c>
      <c r="D339" s="2">
        <v>78486</v>
      </c>
      <c r="E339" s="2">
        <v>341.49943180000002</v>
      </c>
      <c r="F339" s="2">
        <v>341.50515100000001</v>
      </c>
      <c r="G339" s="2">
        <v>5.7191840000000004E-3</v>
      </c>
      <c r="H339" s="2">
        <v>5.7191840000000003</v>
      </c>
      <c r="M339">
        <v>58517</v>
      </c>
      <c r="N339" t="s">
        <v>34</v>
      </c>
      <c r="O339" t="s">
        <v>35</v>
      </c>
      <c r="P339">
        <v>78486</v>
      </c>
      <c r="Q339">
        <v>169.66017890000001</v>
      </c>
      <c r="R339">
        <v>169.66616702100001</v>
      </c>
      <c r="S339">
        <v>5.9881210000014501E-3</v>
      </c>
      <c r="T339">
        <v>5.98812100000145</v>
      </c>
    </row>
    <row r="340" spans="1:20">
      <c r="A340" s="2">
        <v>45684</v>
      </c>
      <c r="B340" s="2" t="s">
        <v>34</v>
      </c>
      <c r="C340" s="2" t="s">
        <v>35</v>
      </c>
      <c r="D340" s="2">
        <v>78486</v>
      </c>
      <c r="E340" s="2">
        <v>342.4993958</v>
      </c>
      <c r="F340" s="2">
        <v>342.50509290000002</v>
      </c>
      <c r="G340" s="2">
        <v>5.6970120000000004E-3</v>
      </c>
      <c r="H340" s="2">
        <v>5.697012</v>
      </c>
      <c r="M340">
        <v>46084</v>
      </c>
      <c r="N340" t="s">
        <v>34</v>
      </c>
      <c r="O340" t="s">
        <v>35</v>
      </c>
      <c r="P340">
        <v>78486</v>
      </c>
      <c r="Q340">
        <v>170.160192013</v>
      </c>
      <c r="R340">
        <v>170.16590404499999</v>
      </c>
      <c r="S340">
        <v>5.7120319999910399E-3</v>
      </c>
      <c r="T340">
        <v>5.7120319999910398</v>
      </c>
    </row>
    <row r="341" spans="1:20">
      <c r="A341" s="2">
        <v>55702</v>
      </c>
      <c r="B341" s="2" t="s">
        <v>34</v>
      </c>
      <c r="C341" s="2" t="s">
        <v>35</v>
      </c>
      <c r="D341" s="2">
        <v>78486</v>
      </c>
      <c r="E341" s="2">
        <v>343.49955110000002</v>
      </c>
      <c r="F341" s="2">
        <v>343.505358</v>
      </c>
      <c r="G341" s="2">
        <v>5.8069230000000003E-3</v>
      </c>
      <c r="H341" s="2">
        <v>5.8069230000000003</v>
      </c>
      <c r="M341">
        <v>56102</v>
      </c>
      <c r="N341" t="s">
        <v>34</v>
      </c>
      <c r="O341" t="s">
        <v>35</v>
      </c>
      <c r="P341">
        <v>78486</v>
      </c>
      <c r="Q341">
        <v>170.660195112</v>
      </c>
      <c r="R341">
        <v>170.66607689899999</v>
      </c>
      <c r="S341">
        <v>5.88178699999275E-3</v>
      </c>
      <c r="T341">
        <v>5.8817869999927499</v>
      </c>
    </row>
    <row r="342" spans="1:20">
      <c r="A342" s="2">
        <v>60759</v>
      </c>
      <c r="B342" s="2" t="s">
        <v>34</v>
      </c>
      <c r="C342" s="2" t="s">
        <v>35</v>
      </c>
      <c r="D342" s="2">
        <v>78486</v>
      </c>
      <c r="E342" s="2">
        <v>344.4994221</v>
      </c>
      <c r="F342" s="2">
        <v>344.50518799999998</v>
      </c>
      <c r="G342" s="2">
        <v>5.7659149999999999E-3</v>
      </c>
      <c r="H342" s="2">
        <v>5.7659149999999997</v>
      </c>
      <c r="M342">
        <v>32926</v>
      </c>
      <c r="N342" t="s">
        <v>34</v>
      </c>
      <c r="O342" t="s">
        <v>35</v>
      </c>
      <c r="P342">
        <v>78486</v>
      </c>
      <c r="Q342">
        <v>171.16021895399999</v>
      </c>
      <c r="R342">
        <v>171.16593194000001</v>
      </c>
      <c r="S342">
        <v>5.7129860000202301E-3</v>
      </c>
      <c r="T342">
        <v>5.7129860000202299</v>
      </c>
    </row>
    <row r="343" spans="1:20">
      <c r="A343" s="2">
        <v>45751</v>
      </c>
      <c r="B343" s="2" t="s">
        <v>34</v>
      </c>
      <c r="C343" s="2" t="s">
        <v>35</v>
      </c>
      <c r="D343" s="2">
        <v>78486</v>
      </c>
      <c r="E343" s="2">
        <v>345.49945589999999</v>
      </c>
      <c r="F343" s="2">
        <v>345.50502990000001</v>
      </c>
      <c r="G343" s="2">
        <v>5.5739880000000002E-3</v>
      </c>
      <c r="H343" s="2">
        <v>5.5739879999999999</v>
      </c>
      <c r="M343">
        <v>46151</v>
      </c>
      <c r="N343" t="s">
        <v>34</v>
      </c>
      <c r="O343" t="s">
        <v>35</v>
      </c>
      <c r="P343">
        <v>78486</v>
      </c>
      <c r="Q343">
        <v>171.660229921</v>
      </c>
      <c r="R343">
        <v>171.66575288799999</v>
      </c>
      <c r="S343">
        <v>5.5229669999903299E-3</v>
      </c>
      <c r="T343">
        <v>5.5229669999903299</v>
      </c>
    </row>
    <row r="344" spans="1:20">
      <c r="A344" s="2">
        <v>47459</v>
      </c>
      <c r="B344" s="2" t="s">
        <v>34</v>
      </c>
      <c r="C344" s="2" t="s">
        <v>35</v>
      </c>
      <c r="D344" s="2">
        <v>78486</v>
      </c>
      <c r="E344" s="2">
        <v>346.49950389999998</v>
      </c>
      <c r="F344" s="2">
        <v>346.50508589999998</v>
      </c>
      <c r="G344" s="2">
        <v>5.5820940000000001E-3</v>
      </c>
      <c r="H344" s="2">
        <v>5.5820939999999997</v>
      </c>
      <c r="M344">
        <v>47859</v>
      </c>
      <c r="N344" t="s">
        <v>34</v>
      </c>
      <c r="O344" t="s">
        <v>35</v>
      </c>
      <c r="P344">
        <v>78552</v>
      </c>
      <c r="Q344">
        <v>172.16035199199999</v>
      </c>
      <c r="R344">
        <v>172.166052103</v>
      </c>
      <c r="S344">
        <v>5.7001110000101099E-3</v>
      </c>
      <c r="T344">
        <v>5.7001110000101098</v>
      </c>
    </row>
    <row r="345" spans="1:20">
      <c r="A345" s="2">
        <v>56919</v>
      </c>
      <c r="B345" s="2" t="s">
        <v>34</v>
      </c>
      <c r="C345" s="2" t="s">
        <v>35</v>
      </c>
      <c r="D345" s="2">
        <v>78486</v>
      </c>
      <c r="E345" s="2">
        <v>347.49954889999998</v>
      </c>
      <c r="F345" s="2">
        <v>347.50515009999998</v>
      </c>
      <c r="G345" s="2">
        <v>5.6011680000000001E-3</v>
      </c>
      <c r="H345" s="2">
        <v>5.6011680000000004</v>
      </c>
      <c r="M345">
        <v>57319</v>
      </c>
      <c r="N345" t="s">
        <v>34</v>
      </c>
      <c r="O345" t="s">
        <v>35</v>
      </c>
      <c r="P345">
        <v>78486</v>
      </c>
      <c r="Q345">
        <v>172.66033601800001</v>
      </c>
      <c r="R345">
        <v>172.66641306899999</v>
      </c>
      <c r="S345">
        <v>6.0770509999770097E-3</v>
      </c>
      <c r="T345">
        <v>6.0770509999770104</v>
      </c>
    </row>
    <row r="346" spans="1:20">
      <c r="A346" s="2">
        <v>48175</v>
      </c>
      <c r="B346" s="2" t="s">
        <v>34</v>
      </c>
      <c r="C346" s="2" t="s">
        <v>35</v>
      </c>
      <c r="D346" s="2">
        <v>78486</v>
      </c>
      <c r="E346" s="2">
        <v>348.49980399999998</v>
      </c>
      <c r="F346" s="2">
        <v>348.50554899999997</v>
      </c>
      <c r="G346" s="2">
        <v>5.7449340000000002E-3</v>
      </c>
      <c r="H346" s="2">
        <v>5.7449339999999998</v>
      </c>
      <c r="M346">
        <v>48575</v>
      </c>
      <c r="N346" t="s">
        <v>34</v>
      </c>
      <c r="O346" t="s">
        <v>35</v>
      </c>
      <c r="P346">
        <v>78486</v>
      </c>
      <c r="Q346">
        <v>173.16031694399999</v>
      </c>
      <c r="R346">
        <v>173.165792942</v>
      </c>
      <c r="S346">
        <v>5.4759980000085298E-3</v>
      </c>
      <c r="T346">
        <v>5.4759980000085298</v>
      </c>
    </row>
    <row r="347" spans="1:20">
      <c r="A347" s="2">
        <v>47216</v>
      </c>
      <c r="B347" s="2" t="s">
        <v>34</v>
      </c>
      <c r="C347" s="2" t="s">
        <v>35</v>
      </c>
      <c r="D347" s="2">
        <v>78486</v>
      </c>
      <c r="E347" s="2">
        <v>349.49975899999998</v>
      </c>
      <c r="F347" s="2">
        <v>349.50560899999999</v>
      </c>
      <c r="G347" s="2">
        <v>5.8500760000000001E-3</v>
      </c>
      <c r="H347" s="2">
        <v>5.8500759999999996</v>
      </c>
      <c r="M347">
        <v>47616</v>
      </c>
      <c r="N347" t="s">
        <v>34</v>
      </c>
      <c r="O347" t="s">
        <v>35</v>
      </c>
      <c r="P347">
        <v>78486</v>
      </c>
      <c r="Q347">
        <v>173.66032600400001</v>
      </c>
      <c r="R347">
        <v>173.66594791399999</v>
      </c>
      <c r="S347">
        <v>5.6219099999736902E-3</v>
      </c>
      <c r="T347">
        <v>5.6219099999736901</v>
      </c>
    </row>
    <row r="348" spans="1:20">
      <c r="A348" s="2">
        <v>50647</v>
      </c>
      <c r="B348" s="2" t="s">
        <v>34</v>
      </c>
      <c r="C348" s="2" t="s">
        <v>35</v>
      </c>
      <c r="D348" s="2">
        <v>78486</v>
      </c>
      <c r="E348" s="2">
        <v>350.49964899999998</v>
      </c>
      <c r="F348" s="2">
        <v>350.50541090000002</v>
      </c>
      <c r="G348" s="2">
        <v>5.7618620000000004E-3</v>
      </c>
      <c r="H348" s="2">
        <v>5.7618619999999998</v>
      </c>
      <c r="M348">
        <v>51047</v>
      </c>
      <c r="N348" t="s">
        <v>34</v>
      </c>
      <c r="O348" t="s">
        <v>35</v>
      </c>
      <c r="P348">
        <v>78552</v>
      </c>
      <c r="Q348">
        <v>174.160456896</v>
      </c>
      <c r="R348">
        <v>174.166342974</v>
      </c>
      <c r="S348">
        <v>5.8860780000031801E-3</v>
      </c>
      <c r="T348">
        <v>5.88607800000318</v>
      </c>
    </row>
    <row r="349" spans="1:20">
      <c r="A349" s="2">
        <v>51999</v>
      </c>
      <c r="B349" s="2" t="s">
        <v>34</v>
      </c>
      <c r="C349" s="2" t="s">
        <v>35</v>
      </c>
      <c r="D349" s="2">
        <v>78486</v>
      </c>
      <c r="E349" s="2">
        <v>351.49971390000002</v>
      </c>
      <c r="F349" s="2">
        <v>351.505492</v>
      </c>
      <c r="G349" s="2">
        <v>5.7780740000000002E-3</v>
      </c>
      <c r="H349" s="2">
        <v>5.7780740000000002</v>
      </c>
      <c r="M349">
        <v>52399</v>
      </c>
      <c r="N349" t="s">
        <v>34</v>
      </c>
      <c r="O349" t="s">
        <v>35</v>
      </c>
      <c r="P349">
        <v>78486</v>
      </c>
      <c r="Q349">
        <v>174.660314083</v>
      </c>
      <c r="R349">
        <v>174.66581511499999</v>
      </c>
      <c r="S349">
        <v>5.5010319999837503E-3</v>
      </c>
      <c r="T349">
        <v>5.5010319999837503</v>
      </c>
    </row>
    <row r="350" spans="1:20">
      <c r="A350" s="2">
        <v>38221</v>
      </c>
      <c r="B350" s="2" t="s">
        <v>34</v>
      </c>
      <c r="C350" s="2" t="s">
        <v>35</v>
      </c>
      <c r="D350" s="2">
        <v>78486</v>
      </c>
      <c r="E350" s="2">
        <v>352.49974700000001</v>
      </c>
      <c r="F350" s="2">
        <v>352.50551990000002</v>
      </c>
      <c r="G350" s="2">
        <v>5.7728290000000002E-3</v>
      </c>
      <c r="H350" s="2">
        <v>5.7728289999999998</v>
      </c>
      <c r="M350">
        <v>38621</v>
      </c>
      <c r="N350" t="s">
        <v>34</v>
      </c>
      <c r="O350" t="s">
        <v>35</v>
      </c>
      <c r="P350">
        <v>78486</v>
      </c>
      <c r="Q350">
        <v>175.160320044</v>
      </c>
      <c r="R350">
        <v>175.16605711</v>
      </c>
      <c r="S350">
        <v>5.7370659999946803E-3</v>
      </c>
      <c r="T350">
        <v>5.7370659999946803</v>
      </c>
    </row>
    <row r="351" spans="1:20">
      <c r="A351" s="2">
        <v>54791</v>
      </c>
      <c r="B351" s="2" t="s">
        <v>34</v>
      </c>
      <c r="C351" s="2" t="s">
        <v>35</v>
      </c>
      <c r="D351" s="2">
        <v>78486</v>
      </c>
      <c r="E351" s="2">
        <v>353.49980190000002</v>
      </c>
      <c r="F351" s="2">
        <v>353.50540799999999</v>
      </c>
      <c r="G351" s="2">
        <v>5.6061749999999997E-3</v>
      </c>
      <c r="H351" s="2">
        <v>5.6061750000000004</v>
      </c>
      <c r="M351">
        <v>55191</v>
      </c>
      <c r="N351" t="s">
        <v>34</v>
      </c>
      <c r="O351" t="s">
        <v>35</v>
      </c>
      <c r="P351">
        <v>78486</v>
      </c>
      <c r="Q351">
        <v>175.66032600400001</v>
      </c>
      <c r="R351">
        <v>175.666013956</v>
      </c>
      <c r="S351">
        <v>5.6879519999881696E-3</v>
      </c>
      <c r="T351">
        <v>5.6879519999881696</v>
      </c>
    </row>
    <row r="352" spans="1:20">
      <c r="A352" s="2">
        <v>49122</v>
      </c>
      <c r="B352" s="2" t="s">
        <v>34</v>
      </c>
      <c r="C352" s="2" t="s">
        <v>35</v>
      </c>
      <c r="D352" s="2">
        <v>78486</v>
      </c>
      <c r="E352" s="2">
        <v>354.49984599999999</v>
      </c>
      <c r="F352" s="2">
        <v>354.50567289999998</v>
      </c>
      <c r="G352" s="2">
        <v>5.82695E-3</v>
      </c>
      <c r="H352" s="2">
        <v>5.8269500000000001</v>
      </c>
      <c r="M352">
        <v>49522</v>
      </c>
      <c r="N352" t="s">
        <v>34</v>
      </c>
      <c r="O352" t="s">
        <v>35</v>
      </c>
      <c r="P352">
        <v>78486</v>
      </c>
      <c r="Q352">
        <v>176.16044998199999</v>
      </c>
      <c r="R352">
        <v>176.16582894300001</v>
      </c>
      <c r="S352">
        <v>5.37896100001944E-3</v>
      </c>
      <c r="T352">
        <v>5.3789610000194399</v>
      </c>
    </row>
    <row r="353" spans="1:33">
      <c r="A353" s="2">
        <v>40940</v>
      </c>
      <c r="B353" s="2" t="s">
        <v>34</v>
      </c>
      <c r="C353" s="2" t="s">
        <v>35</v>
      </c>
      <c r="D353" s="2">
        <v>78486</v>
      </c>
      <c r="E353" s="2">
        <v>355.49989099999999</v>
      </c>
      <c r="F353" s="2">
        <v>355.50566199999997</v>
      </c>
      <c r="G353" s="2">
        <v>5.770921E-3</v>
      </c>
      <c r="H353" s="2">
        <v>5.7709210000000004</v>
      </c>
      <c r="M353">
        <v>41340</v>
      </c>
      <c r="N353" t="s">
        <v>34</v>
      </c>
      <c r="O353" t="s">
        <v>35</v>
      </c>
      <c r="P353">
        <v>78552</v>
      </c>
      <c r="Q353">
        <v>176.660559893</v>
      </c>
      <c r="R353">
        <v>176.666249037</v>
      </c>
      <c r="S353">
        <v>5.6891440000015302E-3</v>
      </c>
      <c r="T353">
        <v>5.6891440000015301</v>
      </c>
    </row>
    <row r="354" spans="1:33">
      <c r="A354" s="2">
        <v>51564</v>
      </c>
      <c r="B354" s="2" t="s">
        <v>34</v>
      </c>
      <c r="C354" s="2" t="s">
        <v>35</v>
      </c>
      <c r="D354" s="2">
        <v>78486</v>
      </c>
      <c r="E354" s="2">
        <v>356.4999421</v>
      </c>
      <c r="F354" s="2">
        <v>356.50544689999998</v>
      </c>
      <c r="G354" s="2">
        <v>5.5048470000000002E-3</v>
      </c>
      <c r="H354" s="2">
        <v>5.5048469999999998</v>
      </c>
      <c r="M354">
        <v>51964</v>
      </c>
      <c r="N354" t="s">
        <v>34</v>
      </c>
      <c r="O354" t="s">
        <v>35</v>
      </c>
      <c r="P354">
        <v>78552</v>
      </c>
      <c r="Q354">
        <v>177.160525084</v>
      </c>
      <c r="R354">
        <v>177.16635489500001</v>
      </c>
      <c r="S354">
        <v>5.8298110000123398E-3</v>
      </c>
      <c r="T354">
        <v>5.8298110000123398</v>
      </c>
    </row>
    <row r="355" spans="1:33">
      <c r="A355" s="2">
        <v>50632</v>
      </c>
      <c r="B355" s="2" t="s">
        <v>34</v>
      </c>
      <c r="C355" s="2" t="s">
        <v>35</v>
      </c>
      <c r="D355" s="2">
        <v>78552</v>
      </c>
      <c r="E355" s="2">
        <v>357.50007299999999</v>
      </c>
      <c r="F355" s="2">
        <v>357.50590490000002</v>
      </c>
      <c r="G355" s="2">
        <v>5.8319569999999996E-3</v>
      </c>
      <c r="H355" s="2">
        <v>5.8319570000000001</v>
      </c>
      <c r="M355">
        <v>51032</v>
      </c>
      <c r="N355" t="s">
        <v>34</v>
      </c>
      <c r="O355" t="s">
        <v>35</v>
      </c>
      <c r="P355">
        <v>78486</v>
      </c>
      <c r="Q355">
        <v>177.660377979</v>
      </c>
      <c r="R355">
        <v>177.66610097899999</v>
      </c>
      <c r="S355">
        <v>5.7229999999890398E-3</v>
      </c>
      <c r="T355">
        <v>5.7229999999890397</v>
      </c>
      <c r="Y355" s="2"/>
      <c r="Z355" s="2"/>
      <c r="AA355" s="2"/>
      <c r="AB355" s="2"/>
      <c r="AC355" s="2"/>
      <c r="AD355" s="2"/>
      <c r="AE355" s="2"/>
      <c r="AF355" s="2"/>
      <c r="AG355" s="2"/>
    </row>
    <row r="356" spans="1:33">
      <c r="A356" s="2">
        <v>35440</v>
      </c>
      <c r="B356" s="2" t="s">
        <v>34</v>
      </c>
      <c r="C356" s="2" t="s">
        <v>35</v>
      </c>
      <c r="D356" s="2">
        <v>78552</v>
      </c>
      <c r="E356" s="2">
        <v>358.50021600000002</v>
      </c>
      <c r="F356" s="2">
        <v>358.50611190000001</v>
      </c>
      <c r="G356" s="2">
        <v>5.8958530000000004E-3</v>
      </c>
      <c r="H356" s="2">
        <v>5.8958529999999998</v>
      </c>
      <c r="M356">
        <v>35840</v>
      </c>
      <c r="N356" t="s">
        <v>34</v>
      </c>
      <c r="O356" t="s">
        <v>35</v>
      </c>
      <c r="P356">
        <v>78486</v>
      </c>
      <c r="Q356">
        <v>178.16039991400001</v>
      </c>
      <c r="R356">
        <v>178.166204929</v>
      </c>
      <c r="S356">
        <v>5.8050149999928601E-3</v>
      </c>
      <c r="T356">
        <v>5.80501499999286</v>
      </c>
      <c r="Y356" s="2"/>
      <c r="Z356" s="2"/>
      <c r="AA356" s="2"/>
      <c r="AB356" s="2"/>
      <c r="AC356" s="2"/>
      <c r="AD356" s="2"/>
      <c r="AE356" s="2"/>
      <c r="AF356" s="2"/>
      <c r="AG356" s="2"/>
    </row>
    <row r="357" spans="1:33">
      <c r="A357" s="2">
        <v>57707</v>
      </c>
      <c r="B357" s="2" t="s">
        <v>34</v>
      </c>
      <c r="C357" s="2" t="s">
        <v>35</v>
      </c>
      <c r="D357" s="2">
        <v>78552</v>
      </c>
      <c r="E357" s="2">
        <v>359.50027110000002</v>
      </c>
      <c r="F357" s="2">
        <v>359.50605890000003</v>
      </c>
      <c r="G357" s="2">
        <v>5.7878490000000003E-3</v>
      </c>
      <c r="H357" s="2">
        <v>5.7878489999999996</v>
      </c>
      <c r="M357">
        <v>58107</v>
      </c>
      <c r="N357" t="s">
        <v>34</v>
      </c>
      <c r="O357" t="s">
        <v>35</v>
      </c>
      <c r="P357">
        <v>78486</v>
      </c>
      <c r="Q357">
        <v>178.66040611299999</v>
      </c>
      <c r="R357">
        <v>178.665951014</v>
      </c>
      <c r="S357">
        <v>5.5449010000074798E-3</v>
      </c>
      <c r="T357">
        <v>5.5449010000074797</v>
      </c>
      <c r="Y357" s="2"/>
      <c r="Z357" s="2"/>
      <c r="AA357" s="2"/>
      <c r="AB357" s="2"/>
      <c r="AC357" s="2"/>
      <c r="AD357" s="2"/>
      <c r="AE357" s="2"/>
      <c r="AF357" s="2"/>
      <c r="AG357" s="2"/>
    </row>
    <row r="358" spans="1:33">
      <c r="A358" s="2">
        <v>50417</v>
      </c>
      <c r="B358" s="2" t="s">
        <v>34</v>
      </c>
      <c r="C358" s="2" t="s">
        <v>35</v>
      </c>
      <c r="D358" s="2">
        <v>78486</v>
      </c>
      <c r="E358" s="2">
        <v>360.50012800000002</v>
      </c>
      <c r="F358" s="2">
        <v>360.50588800000003</v>
      </c>
      <c r="G358" s="2">
        <v>5.7599540000000003E-3</v>
      </c>
      <c r="H358" s="2">
        <v>5.7599539999999996</v>
      </c>
      <c r="M358">
        <v>50817</v>
      </c>
      <c r="N358" t="s">
        <v>34</v>
      </c>
      <c r="O358" t="s">
        <v>35</v>
      </c>
      <c r="P358">
        <v>78552</v>
      </c>
      <c r="Q358">
        <v>179.16057705899999</v>
      </c>
      <c r="R358">
        <v>179.16661810900001</v>
      </c>
      <c r="S358">
        <v>6.0410500000216399E-3</v>
      </c>
      <c r="T358">
        <v>6.0410500000216398</v>
      </c>
      <c r="Y358" s="2"/>
      <c r="Z358" s="2"/>
      <c r="AA358" s="2"/>
      <c r="AB358" s="2"/>
      <c r="AC358" s="2"/>
      <c r="AD358" s="2"/>
      <c r="AE358" s="2"/>
      <c r="AF358" s="2"/>
      <c r="AG358" s="2"/>
    </row>
    <row r="359" spans="1:33">
      <c r="A359" s="2">
        <v>54237</v>
      </c>
      <c r="B359" s="2" t="s">
        <v>34</v>
      </c>
      <c r="C359" s="2" t="s">
        <v>35</v>
      </c>
      <c r="D359" s="2">
        <v>78486</v>
      </c>
      <c r="E359" s="2">
        <v>361.50019099999997</v>
      </c>
      <c r="F359" s="2">
        <v>361.50596189999999</v>
      </c>
      <c r="G359" s="2">
        <v>5.7709220000000004E-3</v>
      </c>
      <c r="H359" s="2">
        <v>5.7709219999999997</v>
      </c>
      <c r="M359">
        <v>54637</v>
      </c>
      <c r="N359" t="s">
        <v>34</v>
      </c>
      <c r="O359" t="s">
        <v>35</v>
      </c>
      <c r="P359">
        <v>78486</v>
      </c>
      <c r="Q359">
        <v>179.66042399400001</v>
      </c>
      <c r="R359">
        <v>179.66619205500001</v>
      </c>
      <c r="S359">
        <v>5.7680609999977098E-3</v>
      </c>
      <c r="T359">
        <v>5.7680609999977097</v>
      </c>
      <c r="Y359" s="2"/>
      <c r="Z359" s="2"/>
      <c r="AA359" s="2"/>
      <c r="AB359" s="2"/>
      <c r="AC359" s="2"/>
      <c r="AD359" s="2"/>
      <c r="AE359" s="2"/>
      <c r="AF359" s="2"/>
      <c r="AG359" s="2"/>
    </row>
    <row r="360" spans="1:33">
      <c r="A360" s="2">
        <v>34484</v>
      </c>
      <c r="B360" s="2" t="s">
        <v>34</v>
      </c>
      <c r="C360" s="2" t="s">
        <v>35</v>
      </c>
      <c r="D360" s="2">
        <v>78486</v>
      </c>
      <c r="E360" s="2">
        <v>362.50021889999999</v>
      </c>
      <c r="F360" s="2">
        <v>362.50609900000001</v>
      </c>
      <c r="G360" s="2">
        <v>5.8801180000000002E-3</v>
      </c>
      <c r="H360" s="2">
        <v>5.8801180000000004</v>
      </c>
      <c r="M360">
        <v>34884</v>
      </c>
      <c r="N360" t="s">
        <v>34</v>
      </c>
      <c r="O360" t="s">
        <v>35</v>
      </c>
      <c r="P360">
        <v>78486</v>
      </c>
      <c r="Q360">
        <v>180.16043806100001</v>
      </c>
      <c r="R360">
        <v>180.16596794099999</v>
      </c>
      <c r="S360">
        <v>5.5298799999832201E-3</v>
      </c>
      <c r="T360">
        <v>5.52987999998322</v>
      </c>
      <c r="Y360" s="2"/>
      <c r="Z360" s="2"/>
      <c r="AA360" s="2"/>
      <c r="AB360" s="2"/>
      <c r="AC360" s="2"/>
      <c r="AD360" s="2"/>
      <c r="AE360" s="2"/>
      <c r="AF360" s="2"/>
      <c r="AG360" s="2"/>
    </row>
    <row r="361" spans="1:33">
      <c r="A361" s="2">
        <v>53461</v>
      </c>
      <c r="B361" s="2" t="s">
        <v>34</v>
      </c>
      <c r="C361" s="2" t="s">
        <v>35</v>
      </c>
      <c r="D361" s="2">
        <v>78486</v>
      </c>
      <c r="E361" s="2">
        <v>363.50027110000002</v>
      </c>
      <c r="F361" s="2">
        <v>363.50594999999998</v>
      </c>
      <c r="G361" s="2">
        <v>5.6788919999999996E-3</v>
      </c>
      <c r="H361" s="2">
        <v>5.6788920000000003</v>
      </c>
      <c r="M361">
        <v>53861</v>
      </c>
      <c r="N361" t="s">
        <v>34</v>
      </c>
      <c r="O361" t="s">
        <v>35</v>
      </c>
      <c r="P361">
        <v>78486</v>
      </c>
      <c r="Q361">
        <v>180.660455942</v>
      </c>
      <c r="R361">
        <v>180.66619205500001</v>
      </c>
      <c r="S361">
        <v>5.7361130000117503E-3</v>
      </c>
      <c r="T361">
        <v>5.7361130000117502</v>
      </c>
      <c r="Y361" s="2"/>
      <c r="Z361" s="2"/>
      <c r="AA361" s="2"/>
      <c r="AB361" s="2"/>
      <c r="AC361" s="2"/>
      <c r="AD361" s="2"/>
      <c r="AE361" s="2"/>
      <c r="AF361" s="2"/>
      <c r="AG361" s="2"/>
    </row>
    <row r="362" spans="1:33">
      <c r="A362" s="2">
        <v>36948</v>
      </c>
      <c r="B362" s="2" t="s">
        <v>34</v>
      </c>
      <c r="C362" s="2" t="s">
        <v>35</v>
      </c>
      <c r="D362" s="2">
        <v>78486</v>
      </c>
      <c r="E362" s="2">
        <v>364.50031589999998</v>
      </c>
      <c r="F362" s="2">
        <v>364.50585890000002</v>
      </c>
      <c r="G362" s="2">
        <v>5.5429930000000004E-3</v>
      </c>
      <c r="H362" s="2">
        <v>5.5429930000000001</v>
      </c>
      <c r="M362">
        <v>37348</v>
      </c>
      <c r="N362" t="s">
        <v>34</v>
      </c>
      <c r="O362" t="s">
        <v>35</v>
      </c>
      <c r="P362">
        <v>78486</v>
      </c>
      <c r="Q362">
        <v>181.160465002</v>
      </c>
      <c r="R362">
        <v>181.166179895</v>
      </c>
      <c r="S362">
        <v>5.71489300000394E-3</v>
      </c>
      <c r="T362">
        <v>5.71489300000394</v>
      </c>
      <c r="Y362" s="2"/>
      <c r="Z362" s="2"/>
      <c r="AA362" s="2"/>
      <c r="AB362" s="2"/>
      <c r="AC362" s="2"/>
      <c r="AD362" s="2"/>
      <c r="AE362" s="2"/>
      <c r="AF362" s="2"/>
      <c r="AG362" s="2"/>
    </row>
    <row r="363" spans="1:33">
      <c r="A363" s="2">
        <v>49268</v>
      </c>
      <c r="B363" s="2" t="s">
        <v>34</v>
      </c>
      <c r="C363" s="2" t="s">
        <v>35</v>
      </c>
      <c r="D363" s="2">
        <v>78552</v>
      </c>
      <c r="E363" s="2">
        <v>365.50052909999999</v>
      </c>
      <c r="F363" s="2">
        <v>365.50638290000001</v>
      </c>
      <c r="G363" s="2">
        <v>5.853891E-3</v>
      </c>
      <c r="H363" s="2">
        <v>5.853891</v>
      </c>
      <c r="M363">
        <v>49668</v>
      </c>
      <c r="N363" t="s">
        <v>34</v>
      </c>
      <c r="O363" t="s">
        <v>35</v>
      </c>
      <c r="P363">
        <v>78486</v>
      </c>
      <c r="Q363">
        <v>181.66047096299999</v>
      </c>
      <c r="R363">
        <v>181.66599988900001</v>
      </c>
      <c r="S363">
        <v>5.5289260000108698E-3</v>
      </c>
      <c r="T363">
        <v>5.5289260000108698</v>
      </c>
      <c r="Y363" s="2"/>
      <c r="Z363" s="2"/>
      <c r="AA363" s="2"/>
      <c r="AB363" s="2"/>
      <c r="AC363" s="2"/>
      <c r="AD363" s="2"/>
      <c r="AE363" s="2"/>
      <c r="AF363" s="2"/>
      <c r="AG363" s="2"/>
    </row>
    <row r="364" spans="1:33">
      <c r="A364" s="2">
        <v>59948</v>
      </c>
      <c r="B364" s="2" t="s">
        <v>34</v>
      </c>
      <c r="C364" s="2" t="s">
        <v>35</v>
      </c>
      <c r="D364" s="2">
        <v>78486</v>
      </c>
      <c r="E364" s="2">
        <v>366.50040790000003</v>
      </c>
      <c r="F364" s="2">
        <v>366.50597909999999</v>
      </c>
      <c r="G364" s="2">
        <v>5.5711270000000004E-3</v>
      </c>
      <c r="H364" s="2">
        <v>5.5711269999999997</v>
      </c>
      <c r="M364">
        <v>60348</v>
      </c>
      <c r="N364" t="s">
        <v>34</v>
      </c>
      <c r="O364" t="s">
        <v>35</v>
      </c>
      <c r="P364">
        <v>78552</v>
      </c>
      <c r="Q364">
        <v>182.16059589400001</v>
      </c>
      <c r="R364">
        <v>182.166419983</v>
      </c>
      <c r="S364">
        <v>5.8240889999865396E-3</v>
      </c>
      <c r="T364">
        <v>5.8240889999865404</v>
      </c>
      <c r="Y364" s="2"/>
      <c r="Z364" s="2"/>
      <c r="AA364" s="2"/>
      <c r="AB364" s="2"/>
      <c r="AC364" s="2"/>
      <c r="AD364" s="2"/>
      <c r="AE364" s="2"/>
      <c r="AF364" s="2"/>
      <c r="AG364" s="2"/>
    </row>
    <row r="365" spans="1:33">
      <c r="A365" s="2">
        <v>33011</v>
      </c>
      <c r="B365" s="2" t="s">
        <v>34</v>
      </c>
      <c r="C365" s="2" t="s">
        <v>35</v>
      </c>
      <c r="D365" s="2">
        <v>78486</v>
      </c>
      <c r="E365" s="2">
        <v>367.50045899999998</v>
      </c>
      <c r="F365" s="2">
        <v>367.5060411</v>
      </c>
      <c r="G365" s="2">
        <v>5.5820940000000001E-3</v>
      </c>
      <c r="H365" s="2">
        <v>5.5820939999999997</v>
      </c>
      <c r="M365">
        <v>33411</v>
      </c>
      <c r="N365" t="s">
        <v>34</v>
      </c>
      <c r="O365" t="s">
        <v>35</v>
      </c>
      <c r="P365">
        <v>78486</v>
      </c>
      <c r="Q365">
        <v>182.660499096</v>
      </c>
      <c r="R365">
        <v>182.666171074</v>
      </c>
      <c r="S365">
        <v>5.6719780000093999E-3</v>
      </c>
      <c r="T365">
        <v>5.6719780000093998</v>
      </c>
      <c r="Y365" s="2"/>
      <c r="Z365" s="2"/>
      <c r="AA365" s="2"/>
      <c r="AB365" s="2"/>
      <c r="AC365" s="2"/>
      <c r="AD365" s="2"/>
      <c r="AE365" s="2"/>
      <c r="AF365" s="2"/>
      <c r="AG365" s="2"/>
    </row>
    <row r="366" spans="1:33">
      <c r="A366" s="2">
        <v>60359</v>
      </c>
      <c r="B366" s="2" t="s">
        <v>34</v>
      </c>
      <c r="C366" s="2" t="s">
        <v>35</v>
      </c>
      <c r="D366" s="2">
        <v>78552</v>
      </c>
      <c r="E366" s="2">
        <v>368.50069789999998</v>
      </c>
      <c r="F366" s="2">
        <v>368.50657610000002</v>
      </c>
      <c r="G366" s="2">
        <v>5.87821E-3</v>
      </c>
      <c r="H366" s="2">
        <v>5.8782100000000002</v>
      </c>
      <c r="M366">
        <v>60759</v>
      </c>
      <c r="N366" t="s">
        <v>34</v>
      </c>
      <c r="O366" t="s">
        <v>35</v>
      </c>
      <c r="P366">
        <v>78486</v>
      </c>
      <c r="Q366">
        <v>183.160523891</v>
      </c>
      <c r="R366">
        <v>183.166081905</v>
      </c>
      <c r="S366">
        <v>5.5580140000017703E-3</v>
      </c>
      <c r="T366">
        <v>5.5580140000017701</v>
      </c>
      <c r="Y366" s="2"/>
      <c r="Z366" s="2"/>
      <c r="AA366" s="2"/>
      <c r="AB366" s="2"/>
      <c r="AC366" s="2"/>
      <c r="AD366" s="2"/>
      <c r="AE366" s="2"/>
      <c r="AF366" s="2"/>
      <c r="AG366" s="2"/>
    </row>
    <row r="367" spans="1:33">
      <c r="A367" s="2">
        <v>39897</v>
      </c>
      <c r="B367" s="2" t="s">
        <v>34</v>
      </c>
      <c r="C367" s="2" t="s">
        <v>35</v>
      </c>
      <c r="D367" s="2">
        <v>78486</v>
      </c>
      <c r="E367" s="2">
        <v>369.50055379999998</v>
      </c>
      <c r="F367" s="2">
        <v>369.50605990000003</v>
      </c>
      <c r="G367" s="2">
        <v>5.5060389999999999E-3</v>
      </c>
      <c r="H367" s="2">
        <v>5.5060390000000003</v>
      </c>
      <c r="M367">
        <v>40297</v>
      </c>
      <c r="N367" t="s">
        <v>34</v>
      </c>
      <c r="O367" t="s">
        <v>35</v>
      </c>
      <c r="P367">
        <v>78552</v>
      </c>
      <c r="Q367">
        <v>183.660681963</v>
      </c>
      <c r="R367">
        <v>183.66664791100001</v>
      </c>
      <c r="S367">
        <v>5.9659480000107097E-3</v>
      </c>
      <c r="T367">
        <v>5.9659480000107097</v>
      </c>
      <c r="Y367" s="2"/>
      <c r="Z367" s="2"/>
      <c r="AA367" s="2"/>
      <c r="AB367" s="2"/>
      <c r="AC367" s="2"/>
      <c r="AD367" s="2"/>
      <c r="AE367" s="2"/>
      <c r="AF367" s="2"/>
      <c r="AG367" s="2"/>
    </row>
    <row r="368" spans="1:33">
      <c r="A368" s="2">
        <v>42372</v>
      </c>
      <c r="B368" s="2" t="s">
        <v>34</v>
      </c>
      <c r="C368" s="2" t="s">
        <v>35</v>
      </c>
      <c r="D368" s="2">
        <v>78486</v>
      </c>
      <c r="E368" s="2">
        <v>370.50059290000002</v>
      </c>
      <c r="F368" s="2">
        <v>370.50614000000002</v>
      </c>
      <c r="G368" s="2">
        <v>5.5470470000000003E-3</v>
      </c>
      <c r="H368" s="2">
        <v>5.5470470000000001</v>
      </c>
      <c r="M368">
        <v>42772</v>
      </c>
      <c r="N368" t="s">
        <v>34</v>
      </c>
      <c r="O368" t="s">
        <v>35</v>
      </c>
      <c r="P368">
        <v>78486</v>
      </c>
      <c r="Q368">
        <v>184.160548925</v>
      </c>
      <c r="R368">
        <v>184.16625595100001</v>
      </c>
      <c r="S368">
        <v>5.70702600001027E-3</v>
      </c>
      <c r="T368">
        <v>5.7070260000102699</v>
      </c>
      <c r="Y368" s="2"/>
      <c r="Z368" s="2"/>
      <c r="AA368" s="2"/>
      <c r="AB368" s="2"/>
      <c r="AC368" s="2"/>
      <c r="AD368" s="2"/>
      <c r="AE368" s="2"/>
      <c r="AF368" s="2"/>
      <c r="AG368" s="2"/>
    </row>
    <row r="369" spans="1:33">
      <c r="A369" s="2">
        <v>42104</v>
      </c>
      <c r="B369" s="2" t="s">
        <v>34</v>
      </c>
      <c r="C369" s="2" t="s">
        <v>35</v>
      </c>
      <c r="D369" s="2">
        <v>78486</v>
      </c>
      <c r="E369" s="2">
        <v>371.50064300000003</v>
      </c>
      <c r="F369" s="2">
        <v>371.50657610000002</v>
      </c>
      <c r="G369" s="2">
        <v>5.933046E-3</v>
      </c>
      <c r="H369" s="2">
        <v>5.933046</v>
      </c>
      <c r="M369">
        <v>42504</v>
      </c>
      <c r="N369" t="s">
        <v>34</v>
      </c>
      <c r="O369" t="s">
        <v>35</v>
      </c>
      <c r="P369">
        <v>78486</v>
      </c>
      <c r="Q369">
        <v>184.660559893</v>
      </c>
      <c r="R369">
        <v>184.66623806999999</v>
      </c>
      <c r="S369">
        <v>5.6781769999929496E-3</v>
      </c>
      <c r="T369">
        <v>5.6781769999929503</v>
      </c>
      <c r="Y369" s="2"/>
      <c r="Z369" s="2"/>
      <c r="AA369" s="2"/>
      <c r="AB369" s="2"/>
      <c r="AC369" s="2"/>
      <c r="AD369" s="2"/>
      <c r="AE369" s="2"/>
      <c r="AF369" s="2"/>
      <c r="AG369" s="2"/>
    </row>
    <row r="370" spans="1:33">
      <c r="A370" s="2">
        <v>46969</v>
      </c>
      <c r="B370" s="2" t="s">
        <v>34</v>
      </c>
      <c r="C370" s="2" t="s">
        <v>35</v>
      </c>
      <c r="D370" s="2">
        <v>78486</v>
      </c>
      <c r="E370" s="2">
        <v>372.50068190000002</v>
      </c>
      <c r="F370" s="2">
        <v>372.50622299999998</v>
      </c>
      <c r="G370" s="2">
        <v>5.5410859999999998E-3</v>
      </c>
      <c r="H370" s="2">
        <v>5.541086</v>
      </c>
      <c r="M370">
        <v>47369</v>
      </c>
      <c r="N370" t="s">
        <v>34</v>
      </c>
      <c r="O370" t="s">
        <v>35</v>
      </c>
      <c r="P370">
        <v>78486</v>
      </c>
      <c r="Q370">
        <v>185.16056990600001</v>
      </c>
      <c r="R370">
        <v>185.16630697299999</v>
      </c>
      <c r="S370">
        <v>5.7370669999840997E-3</v>
      </c>
      <c r="T370">
        <v>5.7370669999841004</v>
      </c>
      <c r="Y370" s="2"/>
      <c r="Z370" s="2"/>
      <c r="AA370" s="2"/>
      <c r="AB370" s="2"/>
      <c r="AC370" s="2"/>
      <c r="AD370" s="2"/>
      <c r="AE370" s="2"/>
      <c r="AF370" s="2"/>
      <c r="AG370" s="2"/>
    </row>
    <row r="371" spans="1:33">
      <c r="A371" s="2">
        <v>58436</v>
      </c>
      <c r="B371" s="2" t="s">
        <v>34</v>
      </c>
      <c r="C371" s="2" t="s">
        <v>35</v>
      </c>
      <c r="D371" s="2">
        <v>78552</v>
      </c>
      <c r="E371" s="2">
        <v>373.50089910000003</v>
      </c>
      <c r="F371" s="2">
        <v>373.50653199999999</v>
      </c>
      <c r="G371" s="2">
        <v>5.632878E-3</v>
      </c>
      <c r="H371" s="2">
        <v>5.6328779999999998</v>
      </c>
      <c r="M371">
        <v>58836</v>
      </c>
      <c r="N371" t="s">
        <v>34</v>
      </c>
      <c r="O371" t="s">
        <v>35</v>
      </c>
      <c r="P371">
        <v>78486</v>
      </c>
      <c r="Q371">
        <v>185.66058206599999</v>
      </c>
      <c r="R371">
        <v>185.66633510599999</v>
      </c>
      <c r="S371">
        <v>5.7530400000018701E-3</v>
      </c>
      <c r="T371">
        <v>5.75304000000187</v>
      </c>
      <c r="Y371" s="2"/>
      <c r="Z371" s="2"/>
      <c r="AA371" s="2"/>
      <c r="AB371" s="2"/>
      <c r="AC371" s="2"/>
      <c r="AD371" s="2"/>
      <c r="AE371" s="2"/>
      <c r="AF371" s="2"/>
      <c r="AG371" s="2"/>
    </row>
    <row r="372" spans="1:33">
      <c r="A372" s="2">
        <v>59825</v>
      </c>
      <c r="B372" s="2" t="s">
        <v>34</v>
      </c>
      <c r="C372" s="2" t="s">
        <v>35</v>
      </c>
      <c r="D372" s="2">
        <v>78486</v>
      </c>
      <c r="E372" s="2">
        <v>374.50078889999998</v>
      </c>
      <c r="F372" s="2">
        <v>374.50638789999999</v>
      </c>
      <c r="G372" s="2">
        <v>5.5990220000000004E-3</v>
      </c>
      <c r="H372" s="2">
        <v>5.5990219999999997</v>
      </c>
      <c r="M372">
        <v>60225</v>
      </c>
      <c r="N372" t="s">
        <v>34</v>
      </c>
      <c r="O372" t="s">
        <v>35</v>
      </c>
      <c r="P372">
        <v>78486</v>
      </c>
      <c r="Q372">
        <v>186.16059804</v>
      </c>
      <c r="R372">
        <v>186.16631507899999</v>
      </c>
      <c r="S372">
        <v>5.7170389999896499E-3</v>
      </c>
      <c r="T372">
        <v>5.7170389999896498</v>
      </c>
      <c r="Y372" s="2"/>
      <c r="Z372" s="2"/>
      <c r="AA372" s="2"/>
      <c r="AB372" s="2"/>
      <c r="AC372" s="2"/>
      <c r="AD372" s="2"/>
      <c r="AE372" s="2"/>
      <c r="AF372" s="2"/>
      <c r="AG372" s="2"/>
    </row>
    <row r="373" spans="1:33">
      <c r="A373" s="2">
        <v>51867</v>
      </c>
      <c r="B373" s="2" t="s">
        <v>34</v>
      </c>
      <c r="C373" s="2" t="s">
        <v>35</v>
      </c>
      <c r="D373" s="2">
        <v>78486</v>
      </c>
      <c r="E373" s="2">
        <v>375.500834</v>
      </c>
      <c r="F373" s="2">
        <v>375.50646810000001</v>
      </c>
      <c r="G373" s="2">
        <v>5.6340699999999997E-3</v>
      </c>
      <c r="H373" s="2">
        <v>5.6340700000000004</v>
      </c>
      <c r="M373">
        <v>52267</v>
      </c>
      <c r="N373" t="s">
        <v>34</v>
      </c>
      <c r="O373" t="s">
        <v>35</v>
      </c>
      <c r="P373">
        <v>78486</v>
      </c>
      <c r="Q373">
        <v>186.660660028</v>
      </c>
      <c r="R373">
        <v>186.66629600499999</v>
      </c>
      <c r="S373">
        <v>5.6359769999971797E-3</v>
      </c>
      <c r="T373">
        <v>5.6359769999971796</v>
      </c>
      <c r="Y373" s="2"/>
      <c r="Z373" s="2"/>
      <c r="AA373" s="2"/>
      <c r="AB373" s="2"/>
      <c r="AC373" s="2"/>
      <c r="AD373" s="2"/>
      <c r="AE373" s="2"/>
      <c r="AF373" s="2"/>
      <c r="AG373" s="2"/>
    </row>
    <row r="374" spans="1:33">
      <c r="A374" s="2">
        <v>41732</v>
      </c>
      <c r="B374" s="2" t="s">
        <v>34</v>
      </c>
      <c r="C374" s="2" t="s">
        <v>35</v>
      </c>
      <c r="D374" s="2">
        <v>78486</v>
      </c>
      <c r="E374" s="2">
        <v>376.50087000000002</v>
      </c>
      <c r="F374" s="2">
        <v>376.50649090000002</v>
      </c>
      <c r="G374" s="2">
        <v>5.6209570000000002E-3</v>
      </c>
      <c r="H374" s="2">
        <v>5.6209569999999998</v>
      </c>
      <c r="M374">
        <v>42132</v>
      </c>
      <c r="N374" t="s">
        <v>34</v>
      </c>
      <c r="O374" t="s">
        <v>35</v>
      </c>
      <c r="P374">
        <v>78486</v>
      </c>
      <c r="Q374">
        <v>187.160779953</v>
      </c>
      <c r="R374">
        <v>187.16643691100001</v>
      </c>
      <c r="S374">
        <v>5.6569580000029804E-3</v>
      </c>
      <c r="T374">
        <v>5.6569580000029802</v>
      </c>
      <c r="Y374" s="2"/>
      <c r="Z374" s="2"/>
      <c r="AA374" s="2"/>
      <c r="AB374" s="2"/>
      <c r="AC374" s="2"/>
      <c r="AD374" s="2"/>
      <c r="AE374" s="2"/>
      <c r="AF374" s="2"/>
      <c r="AG374" s="2"/>
    </row>
    <row r="375" spans="1:33">
      <c r="A375" s="2">
        <v>37191</v>
      </c>
      <c r="B375" s="2" t="s">
        <v>34</v>
      </c>
      <c r="C375" s="2" t="s">
        <v>35</v>
      </c>
      <c r="D375" s="2">
        <v>78486</v>
      </c>
      <c r="E375" s="2">
        <v>377.50109200000003</v>
      </c>
      <c r="F375" s="2">
        <v>377.50688789999998</v>
      </c>
      <c r="G375" s="2">
        <v>5.7959559999999997E-3</v>
      </c>
      <c r="H375" s="2">
        <v>5.7959560000000003</v>
      </c>
      <c r="M375">
        <v>37591</v>
      </c>
      <c r="N375" t="s">
        <v>34</v>
      </c>
      <c r="O375" t="s">
        <v>35</v>
      </c>
      <c r="P375">
        <v>78486</v>
      </c>
      <c r="Q375">
        <v>187.660783052</v>
      </c>
      <c r="R375">
        <v>187.66669201900001</v>
      </c>
      <c r="S375">
        <v>5.90896700001053E-3</v>
      </c>
      <c r="T375">
        <v>5.9089670000105299</v>
      </c>
      <c r="Y375" s="2"/>
      <c r="Z375" s="2"/>
      <c r="AA375" s="2"/>
      <c r="AB375" s="2"/>
      <c r="AC375" s="2"/>
      <c r="AD375" s="2"/>
      <c r="AE375" s="2"/>
      <c r="AF375" s="2"/>
      <c r="AG375" s="2"/>
    </row>
    <row r="376" spans="1:33">
      <c r="A376" s="2">
        <v>40153</v>
      </c>
      <c r="B376" s="2" t="s">
        <v>34</v>
      </c>
      <c r="C376" s="2" t="s">
        <v>35</v>
      </c>
      <c r="D376" s="2">
        <v>78486</v>
      </c>
      <c r="E376" s="2">
        <v>378.50097299999999</v>
      </c>
      <c r="F376" s="2">
        <v>378.50656989999999</v>
      </c>
      <c r="G376" s="2">
        <v>5.5968759999999998E-3</v>
      </c>
      <c r="H376" s="2">
        <v>5.596876</v>
      </c>
      <c r="M376">
        <v>40553</v>
      </c>
      <c r="N376" t="s">
        <v>34</v>
      </c>
      <c r="O376" t="s">
        <v>35</v>
      </c>
      <c r="P376">
        <v>78486</v>
      </c>
      <c r="Q376">
        <v>188.16066408200001</v>
      </c>
      <c r="R376">
        <v>188.16630101199999</v>
      </c>
      <c r="S376">
        <v>5.6369299999801097E-3</v>
      </c>
      <c r="T376">
        <v>5.6369299999801097</v>
      </c>
      <c r="Y376" s="2"/>
      <c r="Z376" s="2"/>
      <c r="AA376" s="2"/>
      <c r="AB376" s="2"/>
      <c r="AC376" s="2"/>
      <c r="AD376" s="2"/>
      <c r="AE376" s="2"/>
      <c r="AF376" s="2"/>
      <c r="AG376" s="2"/>
    </row>
    <row r="377" spans="1:33">
      <c r="A377" s="2">
        <v>50076</v>
      </c>
      <c r="B377" s="2" t="s">
        <v>34</v>
      </c>
      <c r="C377" s="2" t="s">
        <v>35</v>
      </c>
      <c r="D377" s="2">
        <v>78486</v>
      </c>
      <c r="E377" s="2">
        <v>379.50102399999997</v>
      </c>
      <c r="F377" s="2">
        <v>379.50673599999999</v>
      </c>
      <c r="G377" s="2">
        <v>5.7120319999999997E-3</v>
      </c>
      <c r="H377" s="2">
        <v>5.7120319999999998</v>
      </c>
      <c r="M377">
        <v>50476</v>
      </c>
      <c r="N377" t="s">
        <v>34</v>
      </c>
      <c r="O377" t="s">
        <v>35</v>
      </c>
      <c r="P377">
        <v>78486</v>
      </c>
      <c r="Q377">
        <v>188.66079998000001</v>
      </c>
      <c r="R377">
        <v>188.66663408299999</v>
      </c>
      <c r="S377">
        <v>5.8341029999837701E-3</v>
      </c>
      <c r="T377">
        <v>5.8341029999837701</v>
      </c>
      <c r="Y377" s="2"/>
      <c r="Z377" s="2"/>
      <c r="AA377" s="2"/>
      <c r="AB377" s="2"/>
      <c r="AC377" s="2"/>
      <c r="AD377" s="2"/>
      <c r="AE377" s="2"/>
      <c r="AF377" s="2"/>
      <c r="AG377" s="2"/>
    </row>
    <row r="378" spans="1:33">
      <c r="A378" s="2">
        <v>58070</v>
      </c>
      <c r="B378" s="2" t="s">
        <v>34</v>
      </c>
      <c r="C378" s="2" t="s">
        <v>35</v>
      </c>
      <c r="D378" s="2">
        <v>78486</v>
      </c>
      <c r="E378" s="2">
        <v>380.50107000000003</v>
      </c>
      <c r="F378" s="2">
        <v>380.50671290000003</v>
      </c>
      <c r="G378" s="2">
        <v>5.6428909999999997E-3</v>
      </c>
      <c r="H378" s="2">
        <v>5.6428909999999997</v>
      </c>
      <c r="M378">
        <v>58470</v>
      </c>
      <c r="N378" t="s">
        <v>34</v>
      </c>
      <c r="O378" t="s">
        <v>35</v>
      </c>
      <c r="P378">
        <v>78486</v>
      </c>
      <c r="Q378">
        <v>189.16067600299999</v>
      </c>
      <c r="R378">
        <v>189.16633009899999</v>
      </c>
      <c r="S378">
        <v>5.65409600000066E-3</v>
      </c>
      <c r="T378">
        <v>5.6540960000006599</v>
      </c>
      <c r="Y378" s="2"/>
      <c r="Z378" s="2"/>
      <c r="AA378" s="2"/>
      <c r="AB378" s="2"/>
      <c r="AC378" s="2"/>
      <c r="AD378" s="2"/>
      <c r="AE378" s="2"/>
      <c r="AF378" s="2"/>
      <c r="AG378" s="2"/>
    </row>
    <row r="379" spans="1:33">
      <c r="A379" s="2">
        <v>50797</v>
      </c>
      <c r="B379" s="2" t="s">
        <v>34</v>
      </c>
      <c r="C379" s="2" t="s">
        <v>35</v>
      </c>
      <c r="D379" s="2">
        <v>78486</v>
      </c>
      <c r="E379" s="2">
        <v>381.50111010000001</v>
      </c>
      <c r="F379" s="2">
        <v>381.50649499999997</v>
      </c>
      <c r="G379" s="2">
        <v>5.3849220000000003E-3</v>
      </c>
      <c r="H379" s="2">
        <v>5.3849220000000004</v>
      </c>
      <c r="M379">
        <v>51197</v>
      </c>
      <c r="N379" t="s">
        <v>34</v>
      </c>
      <c r="O379" t="s">
        <v>35</v>
      </c>
      <c r="P379">
        <v>78486</v>
      </c>
      <c r="Q379">
        <v>189.66067099599999</v>
      </c>
      <c r="R379">
        <v>189.66636395500001</v>
      </c>
      <c r="S379">
        <v>5.6929590000151997E-3</v>
      </c>
      <c r="T379">
        <v>5.6929590000152004</v>
      </c>
      <c r="Y379" s="2"/>
      <c r="Z379" s="2"/>
      <c r="AA379" s="2"/>
      <c r="AB379" s="2"/>
      <c r="AC379" s="2"/>
      <c r="AD379" s="2"/>
      <c r="AE379" s="2"/>
      <c r="AF379" s="2"/>
      <c r="AG379" s="2"/>
    </row>
    <row r="380" spans="1:33">
      <c r="A380" s="2">
        <v>54170</v>
      </c>
      <c r="B380" s="2" t="s">
        <v>34</v>
      </c>
      <c r="C380" s="2" t="s">
        <v>35</v>
      </c>
      <c r="D380" s="2">
        <v>78486</v>
      </c>
      <c r="E380" s="2">
        <v>382.50135710000001</v>
      </c>
      <c r="F380" s="2">
        <v>382.50719789999999</v>
      </c>
      <c r="G380" s="2">
        <v>5.8407779999999996E-3</v>
      </c>
      <c r="H380" s="2">
        <v>5.8407780000000002</v>
      </c>
      <c r="M380">
        <v>54570</v>
      </c>
      <c r="N380" t="s">
        <v>34</v>
      </c>
      <c r="O380" t="s">
        <v>35</v>
      </c>
      <c r="P380">
        <v>78486</v>
      </c>
      <c r="Q380">
        <v>190.16070389699999</v>
      </c>
      <c r="R380">
        <v>190.166435957</v>
      </c>
      <c r="S380">
        <v>5.7320600000139096E-3</v>
      </c>
      <c r="T380">
        <v>5.7320600000139104</v>
      </c>
      <c r="Y380" s="2"/>
      <c r="Z380" s="2"/>
      <c r="AA380" s="2"/>
      <c r="AB380" s="2"/>
      <c r="AC380" s="2"/>
      <c r="AD380" s="2"/>
      <c r="AE380" s="2"/>
      <c r="AF380" s="2"/>
      <c r="AG380" s="2"/>
    </row>
    <row r="381" spans="1:33">
      <c r="A381" s="2">
        <v>49696</v>
      </c>
      <c r="B381" s="2" t="s">
        <v>34</v>
      </c>
      <c r="C381" s="2" t="s">
        <v>35</v>
      </c>
      <c r="D381" s="2">
        <v>78486</v>
      </c>
      <c r="E381" s="2">
        <v>383.50120809999999</v>
      </c>
      <c r="F381" s="2">
        <v>383.50676110000001</v>
      </c>
      <c r="G381" s="2">
        <v>5.5530070000000004E-3</v>
      </c>
      <c r="H381" s="2">
        <v>5.553007</v>
      </c>
      <c r="M381">
        <v>50096</v>
      </c>
      <c r="N381" t="s">
        <v>34</v>
      </c>
      <c r="O381" t="s">
        <v>35</v>
      </c>
      <c r="P381">
        <v>79346</v>
      </c>
      <c r="Q381">
        <v>190.660716057</v>
      </c>
      <c r="R381">
        <v>190.67602300600001</v>
      </c>
      <c r="S381">
        <v>1.5306949000006301E-2</v>
      </c>
      <c r="T381">
        <v>15.3069490000063</v>
      </c>
      <c r="Y381" s="2"/>
      <c r="Z381" s="2"/>
      <c r="AA381" s="2"/>
      <c r="AB381" s="2"/>
      <c r="AC381" s="2"/>
      <c r="AD381" s="2"/>
      <c r="AE381" s="2"/>
      <c r="AF381" s="2"/>
      <c r="AG381" s="2"/>
    </row>
    <row r="382" spans="1:33">
      <c r="A382" s="2">
        <v>37316</v>
      </c>
      <c r="B382" s="2" t="s">
        <v>34</v>
      </c>
      <c r="C382" s="2" t="s">
        <v>35</v>
      </c>
      <c r="D382" s="2">
        <v>78486</v>
      </c>
      <c r="E382" s="2">
        <v>384.50144390000003</v>
      </c>
      <c r="F382" s="2">
        <v>384.50720410000002</v>
      </c>
      <c r="G382" s="2">
        <v>5.7601930000000003E-3</v>
      </c>
      <c r="H382" s="2">
        <v>5.7601930000000001</v>
      </c>
      <c r="M382">
        <v>37716</v>
      </c>
      <c r="N382" t="s">
        <v>34</v>
      </c>
      <c r="O382" t="s">
        <v>35</v>
      </c>
      <c r="P382">
        <v>78486</v>
      </c>
      <c r="Q382">
        <v>191.160730124</v>
      </c>
      <c r="R382">
        <v>191.16636800800001</v>
      </c>
      <c r="S382">
        <v>5.6378840000093E-3</v>
      </c>
      <c r="T382">
        <v>5.6378840000092998</v>
      </c>
      <c r="Y382" s="2"/>
      <c r="Z382" s="2"/>
      <c r="AA382" s="2"/>
      <c r="AB382" s="2"/>
      <c r="AC382" s="2"/>
      <c r="AD382" s="2"/>
      <c r="AE382" s="2"/>
      <c r="AF382" s="2"/>
      <c r="AG382" s="2"/>
    </row>
    <row r="383" spans="1:33">
      <c r="A383" s="2">
        <v>55769</v>
      </c>
      <c r="B383" s="2" t="s">
        <v>34</v>
      </c>
      <c r="C383" s="2" t="s">
        <v>35</v>
      </c>
      <c r="D383" s="2">
        <v>78486</v>
      </c>
      <c r="E383" s="2">
        <v>385.50140290000002</v>
      </c>
      <c r="F383" s="2">
        <v>385.50724009999999</v>
      </c>
      <c r="G383" s="2">
        <v>5.8372019999999997E-3</v>
      </c>
      <c r="H383" s="2">
        <v>5.8372019999999996</v>
      </c>
      <c r="M383">
        <v>56169</v>
      </c>
      <c r="N383" t="s">
        <v>34</v>
      </c>
      <c r="O383" t="s">
        <v>35</v>
      </c>
      <c r="P383">
        <v>78486</v>
      </c>
      <c r="Q383">
        <v>191.66073107700001</v>
      </c>
      <c r="R383">
        <v>191.666517973</v>
      </c>
      <c r="S383">
        <v>5.7868959999893797E-3</v>
      </c>
      <c r="T383">
        <v>5.7868959999893796</v>
      </c>
      <c r="Y383" s="2"/>
      <c r="Z383" s="2"/>
      <c r="AA383" s="2"/>
      <c r="AB383" s="2"/>
      <c r="AC383" s="2"/>
      <c r="AD383" s="2"/>
      <c r="AE383" s="2"/>
      <c r="AF383" s="2"/>
      <c r="AG383" s="2"/>
    </row>
    <row r="384" spans="1:33">
      <c r="A384" s="2">
        <v>58286</v>
      </c>
      <c r="B384" s="2" t="s">
        <v>34</v>
      </c>
      <c r="C384" s="2" t="s">
        <v>35</v>
      </c>
      <c r="D384" s="2">
        <v>78486</v>
      </c>
      <c r="E384" s="2">
        <v>386.50133490000002</v>
      </c>
      <c r="F384" s="2">
        <v>386.50688700000001</v>
      </c>
      <c r="G384" s="2">
        <v>5.5520530000000004E-3</v>
      </c>
      <c r="H384" s="2">
        <v>5.5520529999999999</v>
      </c>
      <c r="M384">
        <v>58686</v>
      </c>
      <c r="N384" t="s">
        <v>34</v>
      </c>
      <c r="O384" t="s">
        <v>35</v>
      </c>
      <c r="P384">
        <v>78486</v>
      </c>
      <c r="Q384">
        <v>192.16074895899999</v>
      </c>
      <c r="R384">
        <v>192.16646599800001</v>
      </c>
      <c r="S384">
        <v>5.7170390000180699E-3</v>
      </c>
      <c r="T384">
        <v>5.7170390000180697</v>
      </c>
      <c r="Y384" s="2"/>
      <c r="Z384" s="2"/>
      <c r="AA384" s="2"/>
      <c r="AB384" s="2"/>
      <c r="AC384" s="2"/>
      <c r="AD384" s="2"/>
      <c r="AE384" s="2"/>
      <c r="AF384" s="2"/>
      <c r="AG384" s="2"/>
    </row>
    <row r="385" spans="1:33">
      <c r="A385" s="2">
        <v>59758</v>
      </c>
      <c r="B385" s="2" t="s">
        <v>34</v>
      </c>
      <c r="C385" s="2" t="s">
        <v>35</v>
      </c>
      <c r="D385" s="2">
        <v>78486</v>
      </c>
      <c r="E385" s="2">
        <v>387.5014501</v>
      </c>
      <c r="F385" s="2">
        <v>387.50725699999998</v>
      </c>
      <c r="G385" s="2">
        <v>5.8069230000000003E-3</v>
      </c>
      <c r="H385" s="2">
        <v>5.8069230000000003</v>
      </c>
      <c r="M385">
        <v>60158</v>
      </c>
      <c r="N385" t="s">
        <v>34</v>
      </c>
      <c r="O385" t="s">
        <v>35</v>
      </c>
      <c r="P385">
        <v>78486</v>
      </c>
      <c r="Q385">
        <v>192.660753965</v>
      </c>
      <c r="R385">
        <v>192.666435957</v>
      </c>
      <c r="S385">
        <v>5.6819920000066304E-3</v>
      </c>
      <c r="T385">
        <v>5.6819920000066304</v>
      </c>
      <c r="Y385" s="2"/>
      <c r="Z385" s="2"/>
      <c r="AA385" s="2"/>
      <c r="AB385" s="2"/>
      <c r="AC385" s="2"/>
      <c r="AD385" s="2"/>
      <c r="AE385" s="2"/>
      <c r="AF385" s="2"/>
      <c r="AG385" s="2"/>
    </row>
    <row r="386" spans="1:33">
      <c r="A386" s="2">
        <v>43967</v>
      </c>
      <c r="B386" s="2" t="s">
        <v>34</v>
      </c>
      <c r="C386" s="2" t="s">
        <v>35</v>
      </c>
      <c r="D386" s="2">
        <v>78486</v>
      </c>
      <c r="E386" s="2">
        <v>388.50143000000003</v>
      </c>
      <c r="F386" s="2">
        <v>388.50710989999999</v>
      </c>
      <c r="G386" s="2">
        <v>5.6798450000000002E-3</v>
      </c>
      <c r="H386" s="2">
        <v>5.6798450000000003</v>
      </c>
      <c r="M386">
        <v>44367</v>
      </c>
      <c r="N386" t="s">
        <v>34</v>
      </c>
      <c r="O386" t="s">
        <v>35</v>
      </c>
      <c r="P386">
        <v>78486</v>
      </c>
      <c r="Q386">
        <v>193.160778999</v>
      </c>
      <c r="R386">
        <v>193.16664505</v>
      </c>
      <c r="S386">
        <v>5.8660509999981496E-3</v>
      </c>
      <c r="T386">
        <v>5.8660509999981496</v>
      </c>
      <c r="Y386" s="2"/>
      <c r="Z386" s="2"/>
      <c r="AA386" s="2"/>
      <c r="AB386" s="2"/>
      <c r="AC386" s="2"/>
      <c r="AD386" s="2"/>
      <c r="AE386" s="2"/>
      <c r="AF386" s="2"/>
      <c r="AG386" s="2"/>
    </row>
    <row r="387" spans="1:33">
      <c r="A387" s="2">
        <v>45358</v>
      </c>
      <c r="B387" s="2" t="s">
        <v>34</v>
      </c>
      <c r="C387" s="2" t="s">
        <v>35</v>
      </c>
      <c r="D387" s="2">
        <v>78486</v>
      </c>
      <c r="E387" s="2">
        <v>389.50147299999998</v>
      </c>
      <c r="F387" s="2">
        <v>389.507206</v>
      </c>
      <c r="G387" s="2">
        <v>5.7330130000000003E-3</v>
      </c>
      <c r="H387" s="2">
        <v>5.7330129999999997</v>
      </c>
      <c r="M387">
        <v>45758</v>
      </c>
      <c r="N387" t="s">
        <v>34</v>
      </c>
      <c r="O387" t="s">
        <v>35</v>
      </c>
      <c r="P387">
        <v>78486</v>
      </c>
      <c r="Q387">
        <v>193.660809994</v>
      </c>
      <c r="R387">
        <v>193.666538</v>
      </c>
      <c r="S387">
        <v>5.7280059999982296E-3</v>
      </c>
      <c r="T387">
        <v>5.7280059999982296</v>
      </c>
      <c r="Y387" s="2"/>
      <c r="Z387" s="2"/>
      <c r="AA387" s="2"/>
      <c r="AB387" s="2"/>
      <c r="AC387" s="2"/>
      <c r="AD387" s="2"/>
      <c r="AE387" s="2"/>
      <c r="AF387" s="2"/>
      <c r="AG387" s="2"/>
    </row>
    <row r="388" spans="1:33">
      <c r="A388" s="2">
        <v>46023</v>
      </c>
      <c r="B388" s="2" t="s">
        <v>34</v>
      </c>
      <c r="C388" s="2" t="s">
        <v>35</v>
      </c>
      <c r="D388" s="2">
        <v>78486</v>
      </c>
      <c r="E388" s="2">
        <v>390.50151590000002</v>
      </c>
      <c r="F388" s="2">
        <v>390.50729699999999</v>
      </c>
      <c r="G388" s="2">
        <v>5.781174E-3</v>
      </c>
      <c r="H388" s="2">
        <v>5.781174</v>
      </c>
      <c r="M388">
        <v>46423</v>
      </c>
      <c r="N388" t="s">
        <v>34</v>
      </c>
      <c r="O388" t="s">
        <v>35</v>
      </c>
      <c r="P388">
        <v>78486</v>
      </c>
      <c r="Q388">
        <v>194.160798073</v>
      </c>
      <c r="R388">
        <v>194.1663661</v>
      </c>
      <c r="S388">
        <v>5.5680270000095702E-3</v>
      </c>
      <c r="T388">
        <v>5.56802700000957</v>
      </c>
      <c r="Y388" s="2"/>
      <c r="Z388" s="2"/>
      <c r="AA388" s="2"/>
      <c r="AB388" s="2"/>
      <c r="AC388" s="2"/>
      <c r="AD388" s="2"/>
      <c r="AE388" s="2"/>
      <c r="AF388" s="2"/>
      <c r="AG388" s="2"/>
    </row>
    <row r="389" spans="1:33">
      <c r="A389" s="2">
        <v>56112</v>
      </c>
      <c r="B389" s="2" t="s">
        <v>34</v>
      </c>
      <c r="C389" s="2" t="s">
        <v>35</v>
      </c>
      <c r="D389" s="2">
        <v>78486</v>
      </c>
      <c r="E389" s="2">
        <v>391.5015659</v>
      </c>
      <c r="F389" s="2">
        <v>391.507046</v>
      </c>
      <c r="G389" s="2">
        <v>5.4800509999999997E-3</v>
      </c>
      <c r="H389" s="2">
        <v>5.4800509999999996</v>
      </c>
      <c r="M389">
        <v>56512</v>
      </c>
      <c r="N389" t="s">
        <v>34</v>
      </c>
      <c r="O389" t="s">
        <v>35</v>
      </c>
      <c r="P389">
        <v>78486</v>
      </c>
      <c r="Q389">
        <v>194.66097807899999</v>
      </c>
      <c r="R389">
        <v>194.66679310800001</v>
      </c>
      <c r="S389">
        <v>5.8150290000185097E-3</v>
      </c>
      <c r="T389">
        <v>5.8150290000185096</v>
      </c>
      <c r="Y389" s="2"/>
      <c r="Z389" s="2"/>
      <c r="AA389" s="2"/>
      <c r="AB389" s="2"/>
      <c r="AC389" s="2"/>
      <c r="AD389" s="2"/>
      <c r="AE389" s="2"/>
      <c r="AF389" s="2"/>
      <c r="AG389" s="2"/>
    </row>
    <row r="390" spans="1:33">
      <c r="A390" s="2">
        <v>35006</v>
      </c>
      <c r="B390" s="2" t="s">
        <v>34</v>
      </c>
      <c r="C390" s="2" t="s">
        <v>35</v>
      </c>
      <c r="D390" s="2">
        <v>78486</v>
      </c>
      <c r="E390" s="2">
        <v>392.50159789999998</v>
      </c>
      <c r="F390" s="2">
        <v>392.50737090000001</v>
      </c>
      <c r="G390" s="2">
        <v>5.7730680000000001E-3</v>
      </c>
      <c r="H390" s="2">
        <v>5.7730680000000003</v>
      </c>
      <c r="M390">
        <v>35406</v>
      </c>
      <c r="N390" t="s">
        <v>34</v>
      </c>
      <c r="O390" t="s">
        <v>35</v>
      </c>
      <c r="P390">
        <v>78486</v>
      </c>
      <c r="Q390">
        <v>195.16082596800001</v>
      </c>
      <c r="R390">
        <v>195.16643190400001</v>
      </c>
      <c r="S390">
        <v>5.6059359999949196E-3</v>
      </c>
      <c r="T390">
        <v>5.6059359999949203</v>
      </c>
      <c r="Y390" s="2"/>
      <c r="Z390" s="2"/>
      <c r="AA390" s="2"/>
      <c r="AB390" s="2"/>
      <c r="AC390" s="2"/>
      <c r="AD390" s="2"/>
      <c r="AE390" s="2"/>
      <c r="AF390" s="2"/>
      <c r="AG390" s="2"/>
    </row>
    <row r="391" spans="1:33">
      <c r="A391" s="2">
        <v>44281</v>
      </c>
      <c r="B391" s="2" t="s">
        <v>34</v>
      </c>
      <c r="C391" s="2" t="s">
        <v>35</v>
      </c>
      <c r="D391" s="2">
        <v>78486</v>
      </c>
      <c r="E391" s="2">
        <v>393.50175999999999</v>
      </c>
      <c r="F391" s="2">
        <v>393.50738000000001</v>
      </c>
      <c r="G391" s="2">
        <v>5.6200030000000002E-3</v>
      </c>
      <c r="H391" s="2">
        <v>5.6200029999999996</v>
      </c>
      <c r="M391">
        <v>44681</v>
      </c>
      <c r="N391" t="s">
        <v>34</v>
      </c>
      <c r="O391" t="s">
        <v>35</v>
      </c>
      <c r="P391">
        <v>78486</v>
      </c>
      <c r="Q391">
        <v>195.66094899199999</v>
      </c>
      <c r="R391">
        <v>195.66666197800001</v>
      </c>
      <c r="S391">
        <v>5.7129860000202301E-3</v>
      </c>
      <c r="T391">
        <v>5.7129860000202299</v>
      </c>
      <c r="Y391" s="2"/>
      <c r="Z391" s="2"/>
      <c r="AA391" s="2"/>
      <c r="AB391" s="2"/>
      <c r="AC391" s="2"/>
      <c r="AD391" s="2"/>
      <c r="AE391" s="2"/>
      <c r="AF391" s="2"/>
      <c r="AG391" s="2"/>
    </row>
    <row r="392" spans="1:33">
      <c r="A392" s="2">
        <v>35285</v>
      </c>
      <c r="B392" s="2" t="s">
        <v>34</v>
      </c>
      <c r="C392" s="2" t="s">
        <v>35</v>
      </c>
      <c r="D392" s="2">
        <v>78486</v>
      </c>
      <c r="E392" s="2">
        <v>394.50190689999999</v>
      </c>
      <c r="F392" s="2">
        <v>394.50779490000002</v>
      </c>
      <c r="G392" s="2">
        <v>5.8879850000000001E-3</v>
      </c>
      <c r="H392" s="2">
        <v>5.8879849999999996</v>
      </c>
      <c r="M392">
        <v>35685</v>
      </c>
      <c r="N392" t="s">
        <v>34</v>
      </c>
      <c r="O392" t="s">
        <v>35</v>
      </c>
      <c r="P392">
        <v>78486</v>
      </c>
      <c r="Q392">
        <v>196.16084289599999</v>
      </c>
      <c r="R392">
        <v>196.16635394100001</v>
      </c>
      <c r="S392">
        <v>5.5110450000199701E-3</v>
      </c>
      <c r="T392">
        <v>5.51104500001997</v>
      </c>
      <c r="Y392" s="2"/>
      <c r="Z392" s="2"/>
      <c r="AA392" s="2"/>
      <c r="AB392" s="2"/>
      <c r="AC392" s="2"/>
      <c r="AD392" s="2"/>
      <c r="AE392" s="2"/>
      <c r="AF392" s="2"/>
      <c r="AG392" s="2"/>
    </row>
    <row r="393" spans="1:33">
      <c r="A393" s="2">
        <v>42580</v>
      </c>
      <c r="B393" s="2" t="s">
        <v>34</v>
      </c>
      <c r="C393" s="2" t="s">
        <v>35</v>
      </c>
      <c r="D393" s="2">
        <v>78486</v>
      </c>
      <c r="E393" s="2">
        <v>395.50175910000002</v>
      </c>
      <c r="F393" s="2">
        <v>395.50715209999998</v>
      </c>
      <c r="G393" s="2">
        <v>5.3930289999999997E-3</v>
      </c>
      <c r="H393" s="2">
        <v>5.3930290000000003</v>
      </c>
      <c r="M393">
        <v>42980</v>
      </c>
      <c r="N393" t="s">
        <v>34</v>
      </c>
      <c r="O393" t="s">
        <v>35</v>
      </c>
      <c r="P393">
        <v>78486</v>
      </c>
      <c r="Q393">
        <v>196.660852909</v>
      </c>
      <c r="R393">
        <v>196.66634202</v>
      </c>
      <c r="S393">
        <v>5.4891110000028203E-3</v>
      </c>
      <c r="T393">
        <v>5.4891110000028203</v>
      </c>
      <c r="Y393" s="2"/>
      <c r="Z393" s="2"/>
      <c r="AA393" s="2"/>
      <c r="AB393" s="2"/>
      <c r="AC393" s="2"/>
      <c r="AD393" s="2"/>
      <c r="AE393" s="2"/>
      <c r="AF393" s="2"/>
      <c r="AG393" s="2"/>
    </row>
    <row r="394" spans="1:33">
      <c r="A394" s="2">
        <v>53230</v>
      </c>
      <c r="B394" s="2" t="s">
        <v>34</v>
      </c>
      <c r="C394" s="2" t="s">
        <v>35</v>
      </c>
      <c r="D394" s="2">
        <v>78486</v>
      </c>
      <c r="E394" s="2">
        <v>396.50198510000001</v>
      </c>
      <c r="F394" s="2">
        <v>396.5078709</v>
      </c>
      <c r="G394" s="2">
        <v>5.8858399999999998E-3</v>
      </c>
      <c r="H394" s="2">
        <v>5.88584</v>
      </c>
      <c r="M394">
        <v>53630</v>
      </c>
      <c r="N394" t="s">
        <v>34</v>
      </c>
      <c r="O394" t="s">
        <v>35</v>
      </c>
      <c r="P394">
        <v>78486</v>
      </c>
      <c r="Q394">
        <v>197.160876989</v>
      </c>
      <c r="R394">
        <v>197.166376114</v>
      </c>
      <c r="S394">
        <v>5.4991250000000396E-3</v>
      </c>
      <c r="T394">
        <v>5.4991250000000402</v>
      </c>
      <c r="Y394" s="2"/>
      <c r="Z394" s="2"/>
      <c r="AA394" s="2"/>
      <c r="AB394" s="2"/>
      <c r="AC394" s="2"/>
      <c r="AD394" s="2"/>
      <c r="AE394" s="2"/>
      <c r="AF394" s="2"/>
      <c r="AG394" s="2"/>
    </row>
    <row r="395" spans="1:33">
      <c r="A395" s="2">
        <v>57772</v>
      </c>
      <c r="B395" s="2" t="s">
        <v>34</v>
      </c>
      <c r="C395" s="2" t="s">
        <v>35</v>
      </c>
      <c r="D395" s="2">
        <v>78486</v>
      </c>
      <c r="E395" s="2">
        <v>397.50194909999999</v>
      </c>
      <c r="F395" s="2">
        <v>397.507519</v>
      </c>
      <c r="G395" s="2">
        <v>5.5699349999999998E-3</v>
      </c>
      <c r="H395" s="2">
        <v>5.5699350000000001</v>
      </c>
      <c r="M395">
        <v>58172</v>
      </c>
      <c r="N395" t="s">
        <v>34</v>
      </c>
      <c r="O395" t="s">
        <v>35</v>
      </c>
      <c r="P395">
        <v>78486</v>
      </c>
      <c r="Q395">
        <v>197.66104292899999</v>
      </c>
      <c r="R395">
        <v>197.666811943</v>
      </c>
      <c r="S395">
        <v>5.7690140000090599E-3</v>
      </c>
      <c r="T395">
        <v>5.7690140000090597</v>
      </c>
      <c r="Y395" s="2"/>
      <c r="Z395" s="2"/>
      <c r="AA395" s="2"/>
      <c r="AB395" s="2"/>
      <c r="AC395" s="2"/>
      <c r="AD395" s="2"/>
      <c r="AE395" s="2"/>
      <c r="AF395" s="2"/>
      <c r="AG395" s="2"/>
    </row>
    <row r="396" spans="1:33">
      <c r="A396" s="2">
        <v>55565</v>
      </c>
      <c r="B396" s="2" t="s">
        <v>34</v>
      </c>
      <c r="C396" s="2" t="s">
        <v>35</v>
      </c>
      <c r="D396" s="2">
        <v>78486</v>
      </c>
      <c r="E396" s="2">
        <v>398.50189189999998</v>
      </c>
      <c r="F396" s="2">
        <v>398.50758500000001</v>
      </c>
      <c r="G396" s="2">
        <v>5.693198E-3</v>
      </c>
      <c r="H396" s="2">
        <v>5.6931979999999998</v>
      </c>
      <c r="M396">
        <v>55965</v>
      </c>
      <c r="N396" t="s">
        <v>34</v>
      </c>
      <c r="O396" t="s">
        <v>35</v>
      </c>
      <c r="P396">
        <v>78486</v>
      </c>
      <c r="Q396">
        <v>198.16089391700001</v>
      </c>
      <c r="R396">
        <v>198.16655802700001</v>
      </c>
      <c r="S396">
        <v>5.6641099999978897E-3</v>
      </c>
      <c r="T396">
        <v>5.6641099999978897</v>
      </c>
      <c r="Y396" s="2"/>
      <c r="Z396" s="2"/>
      <c r="AA396" s="2"/>
      <c r="AB396" s="2"/>
      <c r="AC396" s="2"/>
      <c r="AD396" s="2"/>
      <c r="AE396" s="2"/>
      <c r="AF396" s="2"/>
      <c r="AG396" s="2"/>
    </row>
    <row r="397" spans="1:33">
      <c r="A397" s="2">
        <v>43271</v>
      </c>
      <c r="B397" s="2" t="s">
        <v>34</v>
      </c>
      <c r="C397" s="2" t="s">
        <v>35</v>
      </c>
      <c r="D397" s="2">
        <v>78486</v>
      </c>
      <c r="E397" s="2">
        <v>399.50195000000002</v>
      </c>
      <c r="F397" s="2">
        <v>399.50762300000002</v>
      </c>
      <c r="G397" s="2">
        <v>5.672931E-3</v>
      </c>
      <c r="H397" s="2">
        <v>5.6729310000000002</v>
      </c>
      <c r="M397">
        <v>43671</v>
      </c>
      <c r="N397" t="s">
        <v>34</v>
      </c>
      <c r="O397" t="s">
        <v>35</v>
      </c>
      <c r="P397">
        <v>78486</v>
      </c>
      <c r="Q397">
        <v>198.66110491800001</v>
      </c>
      <c r="R397">
        <v>198.66677093499999</v>
      </c>
      <c r="S397">
        <v>5.66601699998159E-3</v>
      </c>
      <c r="T397">
        <v>5.6660169999815899</v>
      </c>
      <c r="Y397" s="2"/>
      <c r="Z397" s="2"/>
      <c r="AA397" s="2"/>
      <c r="AB397" s="2"/>
      <c r="AC397" s="2"/>
      <c r="AD397" s="2"/>
      <c r="AE397" s="2"/>
      <c r="AF397" s="2"/>
      <c r="AG397" s="2"/>
    </row>
    <row r="398" spans="1:33">
      <c r="A398" s="2">
        <v>53768</v>
      </c>
      <c r="B398" s="2" t="s">
        <v>34</v>
      </c>
      <c r="C398" s="2" t="s">
        <v>35</v>
      </c>
      <c r="D398" s="2">
        <v>78486</v>
      </c>
      <c r="E398" s="2">
        <v>400.5019939</v>
      </c>
      <c r="F398" s="2">
        <v>400.50761799999998</v>
      </c>
      <c r="G398" s="2">
        <v>5.6240550000000002E-3</v>
      </c>
      <c r="H398" s="2">
        <v>5.6240550000000002</v>
      </c>
      <c r="M398">
        <v>54168</v>
      </c>
      <c r="N398" t="s">
        <v>34</v>
      </c>
      <c r="O398" t="s">
        <v>35</v>
      </c>
      <c r="P398">
        <v>78486</v>
      </c>
      <c r="Q398">
        <v>199.161044121</v>
      </c>
      <c r="R398">
        <v>199.16672611199999</v>
      </c>
      <c r="S398">
        <v>5.6819909999887798E-3</v>
      </c>
      <c r="T398">
        <v>5.6819909999887797</v>
      </c>
      <c r="Y398" s="2"/>
      <c r="Z398" s="2"/>
      <c r="AA398" s="2"/>
      <c r="AB398" s="2"/>
      <c r="AC398" s="2"/>
      <c r="AD398" s="2"/>
      <c r="AE398" s="2"/>
      <c r="AF398" s="2"/>
      <c r="AG398" s="2"/>
    </row>
    <row r="399" spans="1:33">
      <c r="A399" s="2">
        <v>36212</v>
      </c>
      <c r="B399" s="2" t="s">
        <v>34</v>
      </c>
      <c r="C399" s="2" t="s">
        <v>35</v>
      </c>
      <c r="D399" s="2">
        <v>78486</v>
      </c>
      <c r="E399" s="2">
        <v>401.5020399</v>
      </c>
      <c r="F399" s="2">
        <v>401.50747200000001</v>
      </c>
      <c r="G399" s="2">
        <v>5.432129E-3</v>
      </c>
      <c r="H399" s="2">
        <v>5.4321289999999998</v>
      </c>
      <c r="M399">
        <v>36612</v>
      </c>
      <c r="N399" t="s">
        <v>34</v>
      </c>
      <c r="O399" t="s">
        <v>35</v>
      </c>
      <c r="P399">
        <v>78486</v>
      </c>
      <c r="Q399">
        <v>199.661052942</v>
      </c>
      <c r="R399">
        <v>199.666940928</v>
      </c>
      <c r="S399">
        <v>5.8879860000047302E-3</v>
      </c>
      <c r="T399">
        <v>5.8879860000047302</v>
      </c>
      <c r="Y399" s="2"/>
      <c r="Z399" s="2"/>
      <c r="AA399" s="2"/>
      <c r="AB399" s="2"/>
      <c r="AC399" s="2"/>
      <c r="AD399" s="2"/>
      <c r="AE399" s="2"/>
      <c r="AF399" s="2"/>
      <c r="AG399" s="2"/>
    </row>
    <row r="400" spans="1:33">
      <c r="A400" s="2">
        <v>46425</v>
      </c>
      <c r="B400" s="2" t="s">
        <v>34</v>
      </c>
      <c r="C400" s="2" t="s">
        <v>35</v>
      </c>
      <c r="D400" s="2">
        <v>78486</v>
      </c>
      <c r="E400" s="2">
        <v>402.50236389999998</v>
      </c>
      <c r="F400" s="2">
        <v>402.50817799999999</v>
      </c>
      <c r="G400" s="2">
        <v>5.8140759999999996E-3</v>
      </c>
      <c r="H400" s="2">
        <v>5.814076</v>
      </c>
      <c r="M400">
        <v>46825</v>
      </c>
      <c r="N400" t="s">
        <v>34</v>
      </c>
      <c r="O400" t="s">
        <v>35</v>
      </c>
      <c r="P400">
        <v>78486</v>
      </c>
      <c r="Q400">
        <v>200.160950899</v>
      </c>
      <c r="R400">
        <v>200.16656303400001</v>
      </c>
      <c r="S400">
        <v>5.6121350000068997E-3</v>
      </c>
      <c r="T400">
        <v>5.6121350000068997</v>
      </c>
      <c r="Y400" s="2"/>
      <c r="Z400" s="2"/>
      <c r="AA400" s="2"/>
      <c r="AB400" s="2"/>
      <c r="AC400" s="2"/>
      <c r="AD400" s="2"/>
      <c r="AE400" s="2"/>
      <c r="AF400" s="2"/>
      <c r="AG400" s="2"/>
    </row>
    <row r="401" spans="1:33">
      <c r="A401" s="2">
        <v>38617</v>
      </c>
      <c r="B401" s="2" t="s">
        <v>34</v>
      </c>
      <c r="C401" s="2" t="s">
        <v>35</v>
      </c>
      <c r="D401" s="2">
        <v>78486</v>
      </c>
      <c r="E401" s="2">
        <v>403.50218389999998</v>
      </c>
      <c r="F401" s="2">
        <v>403.50761699999998</v>
      </c>
      <c r="G401" s="2">
        <v>5.433083E-3</v>
      </c>
      <c r="H401" s="2">
        <v>5.4330829999999999</v>
      </c>
      <c r="M401">
        <v>39017</v>
      </c>
      <c r="N401" t="s">
        <v>34</v>
      </c>
      <c r="O401" t="s">
        <v>35</v>
      </c>
      <c r="P401">
        <v>78486</v>
      </c>
      <c r="Q401">
        <v>200.66095304500001</v>
      </c>
      <c r="R401">
        <v>200.66646504400001</v>
      </c>
      <c r="S401">
        <v>5.5119989999923196E-3</v>
      </c>
      <c r="T401">
        <v>5.5119989999923202</v>
      </c>
      <c r="Y401" s="2"/>
      <c r="Z401" s="2"/>
      <c r="AA401" s="2"/>
      <c r="AB401" s="2"/>
      <c r="AC401" s="2"/>
      <c r="AD401" s="2"/>
      <c r="AE401" s="2"/>
      <c r="AF401" s="2"/>
      <c r="AG401" s="2"/>
    </row>
    <row r="402" spans="1:33">
      <c r="A402" s="2">
        <v>58463</v>
      </c>
      <c r="B402" s="2" t="s">
        <v>34</v>
      </c>
      <c r="C402" s="2" t="s">
        <v>35</v>
      </c>
      <c r="D402" s="2">
        <v>78486</v>
      </c>
      <c r="E402" s="2">
        <v>404.502387</v>
      </c>
      <c r="F402" s="2">
        <v>404.5082099</v>
      </c>
      <c r="G402" s="2">
        <v>5.8228969999999996E-3</v>
      </c>
      <c r="H402" s="2">
        <v>5.8228970000000002</v>
      </c>
      <c r="M402">
        <v>58863</v>
      </c>
      <c r="N402" t="s">
        <v>34</v>
      </c>
      <c r="O402" t="s">
        <v>35</v>
      </c>
      <c r="P402">
        <v>78486</v>
      </c>
      <c r="Q402">
        <v>201.16098094</v>
      </c>
      <c r="R402">
        <v>201.166678905</v>
      </c>
      <c r="S402">
        <v>5.6979649999959704E-3</v>
      </c>
      <c r="T402">
        <v>5.6979649999959703</v>
      </c>
      <c r="Y402" s="2"/>
      <c r="Z402" s="2"/>
      <c r="AA402" s="2"/>
      <c r="AB402" s="2"/>
      <c r="AC402" s="2"/>
      <c r="AD402" s="2"/>
      <c r="AE402" s="2"/>
      <c r="AF402" s="2"/>
      <c r="AG402" s="2"/>
    </row>
    <row r="403" spans="1:33">
      <c r="A403" s="2">
        <v>39172</v>
      </c>
      <c r="B403" s="2" t="s">
        <v>34</v>
      </c>
      <c r="C403" s="2" t="s">
        <v>35</v>
      </c>
      <c r="D403" s="2">
        <v>79346</v>
      </c>
      <c r="E403" s="2">
        <v>405.50221399999998</v>
      </c>
      <c r="F403" s="2">
        <v>405.71229599999998</v>
      </c>
      <c r="G403" s="2">
        <v>0.21008205399999999</v>
      </c>
      <c r="H403" s="2">
        <v>210.082054</v>
      </c>
      <c r="M403">
        <v>39572</v>
      </c>
      <c r="N403" t="s">
        <v>34</v>
      </c>
      <c r="O403" t="s">
        <v>35</v>
      </c>
      <c r="P403">
        <v>78486</v>
      </c>
      <c r="Q403">
        <v>201.660981894</v>
      </c>
      <c r="R403">
        <v>201.66648912400001</v>
      </c>
      <c r="S403">
        <v>5.5072300000062998E-3</v>
      </c>
      <c r="T403">
        <v>5.5072300000062997</v>
      </c>
      <c r="Y403" s="2"/>
      <c r="Z403" s="2"/>
      <c r="AA403" s="2"/>
      <c r="AB403" s="2"/>
      <c r="AC403" s="2"/>
      <c r="AD403" s="2"/>
      <c r="AE403" s="2"/>
      <c r="AF403" s="2"/>
      <c r="AG403" s="2"/>
    </row>
    <row r="404" spans="1:33">
      <c r="Y404" s="2"/>
      <c r="Z404" s="2"/>
      <c r="AA404" s="2"/>
      <c r="AB404" s="2"/>
      <c r="AC404" s="2"/>
      <c r="AD404" s="2"/>
      <c r="AE404" s="2"/>
      <c r="AF404" s="2"/>
      <c r="AG404" s="2"/>
    </row>
    <row r="405" spans="1:33">
      <c r="Y405" s="2"/>
      <c r="Z405" s="2"/>
      <c r="AA405" s="2"/>
      <c r="AB405" s="2"/>
      <c r="AC405" s="2"/>
      <c r="AD405" s="2"/>
      <c r="AE405" s="2"/>
      <c r="AF405" s="2"/>
      <c r="AG405" s="2"/>
    </row>
    <row r="406" spans="1:33">
      <c r="Y406" s="2"/>
      <c r="Z406" s="2"/>
      <c r="AA406" s="2"/>
      <c r="AB406" s="2"/>
      <c r="AC406" s="2"/>
      <c r="AD406" s="2"/>
      <c r="AE406" s="2"/>
      <c r="AF406" s="2"/>
      <c r="AG406" s="2"/>
    </row>
    <row r="407" spans="1:33">
      <c r="Y407" s="2"/>
      <c r="Z407" s="2"/>
      <c r="AA407" s="2"/>
      <c r="AB407" s="2"/>
      <c r="AC407" s="2"/>
      <c r="AD407" s="2"/>
      <c r="AE407" s="2"/>
      <c r="AF407" s="2"/>
      <c r="AG407" s="2"/>
    </row>
    <row r="408" spans="1:33">
      <c r="Y408" s="2"/>
      <c r="Z408" s="2"/>
      <c r="AA408" s="2"/>
      <c r="AB408" s="2"/>
      <c r="AC408" s="2"/>
      <c r="AD408" s="2"/>
      <c r="AE408" s="2"/>
      <c r="AF408" s="2"/>
      <c r="AG408" s="2"/>
    </row>
    <row r="409" spans="1:33">
      <c r="Y409" s="2"/>
      <c r="Z409" s="2"/>
      <c r="AA409" s="2"/>
      <c r="AB409" s="2"/>
      <c r="AC409" s="2"/>
      <c r="AD409" s="2"/>
      <c r="AE409" s="2"/>
      <c r="AF409" s="2"/>
      <c r="AG409" s="2"/>
    </row>
    <row r="410" spans="1:33">
      <c r="Y410" s="2"/>
      <c r="Z410" s="2"/>
      <c r="AA410" s="2"/>
      <c r="AB410" s="2"/>
      <c r="AC410" s="2"/>
      <c r="AD410" s="2"/>
      <c r="AE410" s="2"/>
      <c r="AF410" s="2"/>
      <c r="AG410" s="2"/>
    </row>
    <row r="411" spans="1:33">
      <c r="Y411" s="2"/>
      <c r="Z411" s="2"/>
      <c r="AA411" s="2"/>
      <c r="AB411" s="2"/>
      <c r="AC411" s="2"/>
      <c r="AD411" s="2"/>
      <c r="AE411" s="2"/>
      <c r="AF411" s="2"/>
      <c r="AG411" s="2"/>
    </row>
    <row r="412" spans="1:33">
      <c r="Y412" s="2"/>
      <c r="Z412" s="2"/>
      <c r="AA412" s="2"/>
      <c r="AB412" s="2"/>
      <c r="AC412" s="2"/>
      <c r="AD412" s="2"/>
      <c r="AE412" s="2"/>
      <c r="AF412" s="2"/>
      <c r="AG412" s="2"/>
    </row>
    <row r="413" spans="1:33">
      <c r="Y413" s="2"/>
      <c r="Z413" s="2"/>
      <c r="AA413" s="2"/>
      <c r="AB413" s="2"/>
      <c r="AC413" s="2"/>
      <c r="AD413" s="2"/>
      <c r="AE413" s="2"/>
      <c r="AF413" s="2"/>
      <c r="AG413" s="2"/>
    </row>
    <row r="414" spans="1:33">
      <c r="Y414" s="2"/>
      <c r="Z414" s="2"/>
      <c r="AA414" s="2"/>
      <c r="AB414" s="2"/>
      <c r="AC414" s="2"/>
      <c r="AD414" s="2"/>
      <c r="AE414" s="2"/>
      <c r="AF414" s="2"/>
      <c r="AG414" s="2"/>
    </row>
    <row r="415" spans="1:33">
      <c r="Y415" s="2"/>
      <c r="Z415" s="2"/>
      <c r="AA415" s="2"/>
      <c r="AB415" s="2"/>
      <c r="AC415" s="2"/>
      <c r="AD415" s="2"/>
      <c r="AE415" s="2"/>
      <c r="AF415" s="2"/>
      <c r="AG415" s="2"/>
    </row>
    <row r="416" spans="1:33">
      <c r="Y416" s="2"/>
      <c r="Z416" s="2"/>
      <c r="AA416" s="2"/>
      <c r="AB416" s="2"/>
      <c r="AC416" s="2"/>
      <c r="AD416" s="2"/>
      <c r="AE416" s="2"/>
      <c r="AF416" s="2"/>
      <c r="AG416" s="2"/>
    </row>
    <row r="417" spans="25:33">
      <c r="Y417" s="2"/>
      <c r="Z417" s="2"/>
      <c r="AA417" s="2"/>
      <c r="AB417" s="2"/>
      <c r="AC417" s="2"/>
      <c r="AD417" s="2"/>
      <c r="AE417" s="2"/>
      <c r="AF417" s="2"/>
      <c r="AG417" s="2"/>
    </row>
    <row r="418" spans="25:33">
      <c r="Y418" s="2"/>
      <c r="Z418" s="2"/>
      <c r="AA418" s="2"/>
      <c r="AB418" s="2"/>
      <c r="AC418" s="2"/>
      <c r="AD418" s="2"/>
      <c r="AE418" s="2"/>
      <c r="AF418" s="2"/>
      <c r="AG418" s="2"/>
    </row>
    <row r="419" spans="25:33">
      <c r="Y419" s="2"/>
      <c r="Z419" s="2"/>
      <c r="AA419" s="2"/>
      <c r="AB419" s="2"/>
      <c r="AC419" s="2"/>
      <c r="AD419" s="2"/>
      <c r="AE419" s="2"/>
      <c r="AF419" s="2"/>
      <c r="AG419" s="2"/>
    </row>
    <row r="420" spans="25:33">
      <c r="Y420" s="2"/>
      <c r="Z420" s="2"/>
      <c r="AA420" s="2"/>
      <c r="AB420" s="2"/>
      <c r="AC420" s="2"/>
      <c r="AD420" s="2"/>
      <c r="AE420" s="2"/>
      <c r="AF420" s="2"/>
      <c r="AG420" s="2"/>
    </row>
    <row r="421" spans="25:33">
      <c r="Y421" s="2"/>
      <c r="Z421" s="2"/>
      <c r="AA421" s="2"/>
      <c r="AB421" s="2"/>
      <c r="AC421" s="2"/>
      <c r="AD421" s="2"/>
      <c r="AE421" s="2"/>
      <c r="AF421" s="2"/>
      <c r="AG421" s="2"/>
    </row>
    <row r="422" spans="25:33">
      <c r="Y422" s="2"/>
      <c r="Z422" s="2"/>
      <c r="AA422" s="2"/>
      <c r="AB422" s="2"/>
      <c r="AC422" s="2"/>
      <c r="AD422" s="2"/>
      <c r="AE422" s="2"/>
      <c r="AF422" s="2"/>
      <c r="AG422" s="2"/>
    </row>
    <row r="423" spans="25:33">
      <c r="Y423" s="2"/>
      <c r="Z423" s="2"/>
      <c r="AA423" s="2"/>
      <c r="AB423" s="2"/>
      <c r="AC423" s="2"/>
      <c r="AD423" s="2"/>
      <c r="AE423" s="2"/>
      <c r="AF423" s="2"/>
      <c r="AG423" s="2"/>
    </row>
    <row r="424" spans="25:33">
      <c r="Y424" s="2"/>
      <c r="Z424" s="2"/>
      <c r="AA424" s="2"/>
      <c r="AB424" s="2"/>
      <c r="AC424" s="2"/>
      <c r="AD424" s="2"/>
      <c r="AE424" s="2"/>
      <c r="AF424" s="2"/>
      <c r="AG424" s="2"/>
    </row>
    <row r="425" spans="25:33">
      <c r="Y425" s="2"/>
      <c r="Z425" s="2"/>
      <c r="AA425" s="2"/>
      <c r="AB425" s="2"/>
      <c r="AC425" s="2"/>
      <c r="AD425" s="2"/>
      <c r="AE425" s="2"/>
      <c r="AF425" s="2"/>
      <c r="AG425" s="2"/>
    </row>
    <row r="426" spans="25:33">
      <c r="Y426" s="2"/>
      <c r="Z426" s="2"/>
      <c r="AA426" s="2"/>
      <c r="AB426" s="2"/>
      <c r="AC426" s="2"/>
      <c r="AD426" s="2"/>
      <c r="AE426" s="2"/>
      <c r="AF426" s="2"/>
      <c r="AG426" s="2"/>
    </row>
    <row r="427" spans="25:33">
      <c r="Y427" s="2"/>
      <c r="Z427" s="2"/>
      <c r="AA427" s="2"/>
      <c r="AB427" s="2"/>
      <c r="AC427" s="2"/>
      <c r="AD427" s="2"/>
      <c r="AE427" s="2"/>
      <c r="AF427" s="2"/>
      <c r="AG427" s="2"/>
    </row>
    <row r="428" spans="25:33">
      <c r="Y428" s="2"/>
      <c r="Z428" s="2"/>
      <c r="AA428" s="2"/>
      <c r="AB428" s="2"/>
      <c r="AC428" s="2"/>
      <c r="AD428" s="2"/>
      <c r="AE428" s="2"/>
      <c r="AF428" s="2"/>
      <c r="AG428" s="2"/>
    </row>
    <row r="429" spans="25:33">
      <c r="Y429" s="2"/>
      <c r="Z429" s="2"/>
      <c r="AA429" s="2"/>
      <c r="AB429" s="2"/>
      <c r="AC429" s="2"/>
      <c r="AD429" s="2"/>
      <c r="AE429" s="2"/>
      <c r="AF429" s="2"/>
      <c r="AG429" s="2"/>
    </row>
    <row r="430" spans="25:33">
      <c r="Y430" s="2"/>
      <c r="Z430" s="2"/>
      <c r="AA430" s="2"/>
      <c r="AB430" s="2"/>
      <c r="AC430" s="2"/>
      <c r="AD430" s="2"/>
      <c r="AE430" s="2"/>
      <c r="AF430" s="2"/>
      <c r="AG430" s="2"/>
    </row>
    <row r="431" spans="25:33">
      <c r="Y431" s="2"/>
      <c r="Z431" s="2"/>
      <c r="AA431" s="2"/>
      <c r="AB431" s="2"/>
      <c r="AC431" s="2"/>
      <c r="AD431" s="2"/>
      <c r="AE431" s="2"/>
      <c r="AF431" s="2"/>
      <c r="AG431" s="2"/>
    </row>
    <row r="432" spans="25:33">
      <c r="Y432" s="2"/>
      <c r="Z432" s="2"/>
      <c r="AA432" s="2"/>
      <c r="AB432" s="2"/>
      <c r="AC432" s="2"/>
      <c r="AD432" s="2"/>
      <c r="AE432" s="2"/>
      <c r="AF432" s="2"/>
      <c r="AG432" s="2"/>
    </row>
    <row r="433" spans="25:33">
      <c r="Y433" s="2"/>
      <c r="Z433" s="2"/>
      <c r="AA433" s="2"/>
      <c r="AB433" s="2"/>
      <c r="AC433" s="2"/>
      <c r="AD433" s="2"/>
      <c r="AE433" s="2"/>
      <c r="AF433" s="2"/>
      <c r="AG433" s="2"/>
    </row>
    <row r="434" spans="25:33">
      <c r="Y434" s="2"/>
      <c r="Z434" s="2"/>
      <c r="AA434" s="2"/>
      <c r="AB434" s="2"/>
      <c r="AC434" s="2"/>
      <c r="AD434" s="2"/>
      <c r="AE434" s="2"/>
      <c r="AF434" s="2"/>
      <c r="AG434" s="2"/>
    </row>
    <row r="435" spans="25:33">
      <c r="Y435" s="2"/>
      <c r="Z435" s="2"/>
      <c r="AA435" s="2"/>
      <c r="AB435" s="2"/>
      <c r="AC435" s="2"/>
      <c r="AD435" s="2"/>
      <c r="AE435" s="2"/>
      <c r="AF435" s="2"/>
      <c r="AG435" s="2"/>
    </row>
    <row r="436" spans="25:33">
      <c r="Y436" s="2"/>
      <c r="Z436" s="2"/>
      <c r="AA436" s="2"/>
      <c r="AB436" s="2"/>
      <c r="AC436" s="2"/>
      <c r="AD436" s="2"/>
      <c r="AE436" s="2"/>
      <c r="AF436" s="2"/>
      <c r="AG436" s="2"/>
    </row>
    <row r="437" spans="25:33">
      <c r="Y437" s="2"/>
      <c r="Z437" s="2"/>
      <c r="AA437" s="2"/>
      <c r="AB437" s="2"/>
      <c r="AC437" s="2"/>
      <c r="AD437" s="2"/>
      <c r="AE437" s="2"/>
      <c r="AF437" s="2"/>
      <c r="AG437" s="2"/>
    </row>
    <row r="438" spans="25:33">
      <c r="Y438" s="2"/>
      <c r="Z438" s="2"/>
      <c r="AA438" s="2"/>
      <c r="AB438" s="2"/>
      <c r="AC438" s="2"/>
      <c r="AD438" s="2"/>
      <c r="AE438" s="2"/>
      <c r="AF438" s="2"/>
      <c r="AG438" s="2"/>
    </row>
    <row r="439" spans="25:33">
      <c r="Y439" s="2"/>
      <c r="Z439" s="2"/>
      <c r="AA439" s="2"/>
      <c r="AB439" s="2"/>
      <c r="AC439" s="2"/>
      <c r="AD439" s="2"/>
      <c r="AE439" s="2"/>
      <c r="AF439" s="2"/>
      <c r="AG439" s="2"/>
    </row>
    <row r="440" spans="25:33">
      <c r="Y440" s="2"/>
      <c r="Z440" s="2"/>
      <c r="AA440" s="2"/>
      <c r="AB440" s="2"/>
      <c r="AC440" s="2"/>
      <c r="AD440" s="2"/>
      <c r="AE440" s="2"/>
      <c r="AF440" s="2"/>
      <c r="AG440" s="2"/>
    </row>
    <row r="441" spans="25:33">
      <c r="Y441" s="2"/>
      <c r="Z441" s="2"/>
      <c r="AA441" s="2"/>
      <c r="AB441" s="2"/>
      <c r="AC441" s="2"/>
      <c r="AD441" s="2"/>
      <c r="AE441" s="2"/>
      <c r="AF441" s="2"/>
      <c r="AG441" s="2"/>
    </row>
    <row r="442" spans="25:33">
      <c r="Y442" s="2"/>
      <c r="Z442" s="2"/>
      <c r="AA442" s="2"/>
      <c r="AB442" s="2"/>
      <c r="AC442" s="2"/>
      <c r="AD442" s="2"/>
      <c r="AE442" s="2"/>
      <c r="AF442" s="2"/>
      <c r="AG442" s="2"/>
    </row>
    <row r="443" spans="25:33">
      <c r="Y443" s="2"/>
      <c r="Z443" s="2"/>
      <c r="AA443" s="2"/>
      <c r="AB443" s="2"/>
      <c r="AC443" s="2"/>
      <c r="AD443" s="2"/>
      <c r="AE443" s="2"/>
      <c r="AF443" s="2"/>
      <c r="AG443" s="2"/>
    </row>
    <row r="444" spans="25:33">
      <c r="Y444" s="2"/>
      <c r="Z444" s="2"/>
      <c r="AA444" s="2"/>
      <c r="AB444" s="2"/>
      <c r="AC444" s="2"/>
      <c r="AD444" s="2"/>
      <c r="AE444" s="2"/>
      <c r="AF444" s="2"/>
      <c r="AG444" s="2"/>
    </row>
    <row r="445" spans="25:33">
      <c r="Y445" s="2"/>
      <c r="Z445" s="2"/>
      <c r="AA445" s="2"/>
      <c r="AB445" s="2"/>
      <c r="AC445" s="2"/>
      <c r="AD445" s="2"/>
      <c r="AE445" s="2"/>
      <c r="AF445" s="2"/>
      <c r="AG445" s="2"/>
    </row>
    <row r="446" spans="25:33">
      <c r="Y446" s="2"/>
      <c r="Z446" s="2"/>
      <c r="AA446" s="2"/>
      <c r="AB446" s="2"/>
      <c r="AC446" s="2"/>
      <c r="AD446" s="2"/>
      <c r="AE446" s="2"/>
      <c r="AF446" s="2"/>
      <c r="AG446" s="2"/>
    </row>
    <row r="447" spans="25:33">
      <c r="Y447" s="2"/>
      <c r="Z447" s="2"/>
      <c r="AA447" s="2"/>
      <c r="AB447" s="2"/>
      <c r="AC447" s="2"/>
      <c r="AD447" s="2"/>
      <c r="AE447" s="2"/>
      <c r="AF447" s="2"/>
      <c r="AG447" s="2"/>
    </row>
    <row r="448" spans="25:33">
      <c r="Y448" s="2"/>
      <c r="Z448" s="2"/>
      <c r="AA448" s="2"/>
      <c r="AB448" s="2"/>
      <c r="AC448" s="2"/>
      <c r="AD448" s="2"/>
      <c r="AE448" s="2"/>
      <c r="AF448" s="2"/>
      <c r="AG448" s="2"/>
    </row>
    <row r="449" spans="25:33">
      <c r="Y449" s="2"/>
      <c r="Z449" s="2"/>
      <c r="AA449" s="2"/>
      <c r="AB449" s="2"/>
      <c r="AC449" s="2"/>
      <c r="AD449" s="2"/>
      <c r="AE449" s="2"/>
      <c r="AF449" s="2"/>
      <c r="AG449" s="2"/>
    </row>
    <row r="450" spans="25:33">
      <c r="Y450" s="2"/>
      <c r="Z450" s="2"/>
      <c r="AA450" s="2"/>
      <c r="AB450" s="2"/>
      <c r="AC450" s="2"/>
      <c r="AD450" s="2"/>
      <c r="AE450" s="2"/>
      <c r="AF450" s="2"/>
      <c r="AG450" s="2"/>
    </row>
    <row r="451" spans="25:33">
      <c r="Y451" s="2"/>
      <c r="Z451" s="2"/>
      <c r="AA451" s="2"/>
      <c r="AB451" s="2"/>
      <c r="AC451" s="2"/>
      <c r="AD451" s="2"/>
      <c r="AE451" s="2"/>
      <c r="AF451" s="2"/>
      <c r="AG451" s="2"/>
    </row>
    <row r="452" spans="25:33">
      <c r="Y452" s="2"/>
      <c r="Z452" s="2"/>
      <c r="AA452" s="2"/>
      <c r="AB452" s="2"/>
      <c r="AC452" s="2"/>
      <c r="AD452" s="2"/>
      <c r="AE452" s="2"/>
      <c r="AF452" s="2"/>
      <c r="AG452" s="2"/>
    </row>
    <row r="453" spans="25:33">
      <c r="Y453" s="2"/>
      <c r="Z453" s="2"/>
      <c r="AA453" s="2"/>
      <c r="AB453" s="2"/>
      <c r="AC453" s="2"/>
      <c r="AD453" s="2"/>
      <c r="AE453" s="2"/>
      <c r="AF453" s="2"/>
      <c r="AG453" s="2"/>
    </row>
    <row r="454" spans="25:33">
      <c r="Y454" s="2"/>
      <c r="Z454" s="2"/>
      <c r="AA454" s="2"/>
      <c r="AB454" s="2"/>
      <c r="AC454" s="2"/>
      <c r="AD454" s="2"/>
      <c r="AE454" s="2"/>
      <c r="AF454" s="2"/>
      <c r="AG454" s="2"/>
    </row>
    <row r="455" spans="25:33">
      <c r="Y455" s="2"/>
      <c r="Z455" s="2"/>
      <c r="AA455" s="2"/>
      <c r="AB455" s="2"/>
      <c r="AC455" s="2"/>
      <c r="AD455" s="2"/>
      <c r="AE455" s="2"/>
      <c r="AF455" s="2"/>
      <c r="AG455" s="2"/>
    </row>
    <row r="456" spans="25:33">
      <c r="Y456" s="2"/>
      <c r="Z456" s="2"/>
      <c r="AA456" s="2"/>
      <c r="AB456" s="2"/>
      <c r="AC456" s="2"/>
      <c r="AD456" s="2"/>
      <c r="AE456" s="2"/>
      <c r="AF456" s="2"/>
      <c r="AG456" s="2"/>
    </row>
    <row r="457" spans="25:33">
      <c r="Y457" s="2"/>
      <c r="Z457" s="2"/>
      <c r="AA457" s="2"/>
      <c r="AB457" s="2"/>
      <c r="AC457" s="2"/>
      <c r="AD457" s="2"/>
      <c r="AE457" s="2"/>
      <c r="AF457" s="2"/>
      <c r="AG457" s="2"/>
    </row>
    <row r="458" spans="25:33">
      <c r="Y458" s="2"/>
      <c r="Z458" s="2"/>
      <c r="AA458" s="2"/>
      <c r="AB458" s="2"/>
      <c r="AC458" s="2"/>
      <c r="AD458" s="2"/>
      <c r="AE458" s="2"/>
      <c r="AF458" s="2"/>
      <c r="AG458" s="2"/>
    </row>
    <row r="459" spans="25:33">
      <c r="Y459" s="2"/>
      <c r="Z459" s="2"/>
      <c r="AA459" s="2"/>
      <c r="AB459" s="2"/>
      <c r="AC459" s="2"/>
      <c r="AD459" s="2"/>
      <c r="AE459" s="2"/>
      <c r="AF459" s="2"/>
      <c r="AG459" s="2"/>
    </row>
    <row r="460" spans="25:33">
      <c r="Y460" s="2"/>
      <c r="Z460" s="2"/>
      <c r="AA460" s="2"/>
      <c r="AB460" s="2"/>
      <c r="AC460" s="2"/>
      <c r="AD460" s="2"/>
      <c r="AE460" s="2"/>
      <c r="AF460" s="2"/>
      <c r="AG460" s="2"/>
    </row>
    <row r="461" spans="25:33">
      <c r="Y461" s="2"/>
      <c r="Z461" s="2"/>
      <c r="AA461" s="2"/>
      <c r="AB461" s="2"/>
      <c r="AC461" s="2"/>
      <c r="AD461" s="2"/>
      <c r="AE461" s="2"/>
      <c r="AF461" s="2"/>
      <c r="AG461" s="2"/>
    </row>
    <row r="462" spans="25:33">
      <c r="Y462" s="2"/>
      <c r="Z462" s="2"/>
      <c r="AA462" s="2"/>
      <c r="AB462" s="2"/>
      <c r="AC462" s="2"/>
      <c r="AD462" s="2"/>
      <c r="AE462" s="2"/>
      <c r="AF462" s="2"/>
      <c r="AG462" s="2"/>
    </row>
    <row r="463" spans="25:33">
      <c r="Y463" s="2"/>
      <c r="Z463" s="2"/>
      <c r="AA463" s="2"/>
      <c r="AB463" s="2"/>
      <c r="AC463" s="2"/>
      <c r="AD463" s="2"/>
      <c r="AE463" s="2"/>
      <c r="AF463" s="2"/>
      <c r="AG463" s="2"/>
    </row>
    <row r="464" spans="25:33">
      <c r="Y464" s="2"/>
      <c r="Z464" s="2"/>
      <c r="AA464" s="2"/>
      <c r="AB464" s="2"/>
      <c r="AC464" s="2"/>
      <c r="AD464" s="2"/>
      <c r="AE464" s="2"/>
      <c r="AF464" s="2"/>
      <c r="AG464" s="2"/>
    </row>
    <row r="465" spans="25:33">
      <c r="Y465" s="2"/>
      <c r="Z465" s="2"/>
      <c r="AA465" s="2"/>
      <c r="AB465" s="2"/>
      <c r="AC465" s="2"/>
      <c r="AD465" s="2"/>
      <c r="AE465" s="2"/>
      <c r="AF465" s="2"/>
      <c r="AG465" s="2"/>
    </row>
    <row r="466" spans="25:33">
      <c r="Y466" s="2"/>
      <c r="Z466" s="2"/>
      <c r="AA466" s="2"/>
      <c r="AB466" s="2"/>
      <c r="AC466" s="2"/>
      <c r="AD466" s="2"/>
      <c r="AE466" s="2"/>
      <c r="AF466" s="2"/>
      <c r="AG466" s="2"/>
    </row>
    <row r="467" spans="25:33">
      <c r="Y467" s="2"/>
      <c r="Z467" s="2"/>
      <c r="AA467" s="2"/>
      <c r="AB467" s="2"/>
      <c r="AC467" s="2"/>
      <c r="AD467" s="2"/>
      <c r="AE467" s="2"/>
      <c r="AF467" s="2"/>
      <c r="AG467" s="2"/>
    </row>
    <row r="468" spans="25:33">
      <c r="Y468" s="2"/>
      <c r="Z468" s="2"/>
      <c r="AA468" s="2"/>
      <c r="AB468" s="2"/>
      <c r="AC468" s="2"/>
      <c r="AD468" s="2"/>
      <c r="AE468" s="2"/>
      <c r="AF468" s="2"/>
      <c r="AG468" s="2"/>
    </row>
    <row r="469" spans="25:33">
      <c r="Y469" s="2"/>
      <c r="Z469" s="2"/>
      <c r="AA469" s="2"/>
      <c r="AB469" s="2"/>
      <c r="AC469" s="2"/>
      <c r="AD469" s="2"/>
      <c r="AE469" s="2"/>
      <c r="AF469" s="2"/>
      <c r="AG469" s="2"/>
    </row>
    <row r="470" spans="25:33">
      <c r="Y470" s="2"/>
      <c r="Z470" s="2"/>
      <c r="AA470" s="2"/>
      <c r="AB470" s="2"/>
      <c r="AC470" s="2"/>
      <c r="AD470" s="2"/>
      <c r="AE470" s="2"/>
      <c r="AF470" s="2"/>
      <c r="AG470" s="2"/>
    </row>
    <row r="471" spans="25:33">
      <c r="Y471" s="2"/>
      <c r="Z471" s="2"/>
      <c r="AA471" s="2"/>
      <c r="AB471" s="2"/>
      <c r="AC471" s="2"/>
      <c r="AD471" s="2"/>
      <c r="AE471" s="2"/>
      <c r="AF471" s="2"/>
      <c r="AG471" s="2"/>
    </row>
    <row r="472" spans="25:33">
      <c r="Y472" s="2"/>
      <c r="Z472" s="2"/>
      <c r="AA472" s="2"/>
      <c r="AB472" s="2"/>
      <c r="AC472" s="2"/>
      <c r="AD472" s="2"/>
      <c r="AE472" s="2"/>
      <c r="AF472" s="2"/>
      <c r="AG472" s="2"/>
    </row>
    <row r="473" spans="25:33">
      <c r="Y473" s="2"/>
      <c r="Z473" s="2"/>
      <c r="AA473" s="2"/>
      <c r="AB473" s="2"/>
      <c r="AC473" s="2"/>
      <c r="AD473" s="2"/>
      <c r="AE473" s="2"/>
      <c r="AF473" s="2"/>
      <c r="AG473" s="2"/>
    </row>
    <row r="474" spans="25:33">
      <c r="Y474" s="2"/>
      <c r="Z474" s="2"/>
      <c r="AA474" s="2"/>
      <c r="AB474" s="2"/>
      <c r="AC474" s="2"/>
      <c r="AD474" s="2"/>
      <c r="AE474" s="2"/>
      <c r="AF474" s="2"/>
      <c r="AG474" s="2"/>
    </row>
    <row r="475" spans="25:33">
      <c r="Y475" s="2"/>
      <c r="Z475" s="2"/>
      <c r="AA475" s="2"/>
      <c r="AB475" s="2"/>
      <c r="AC475" s="2"/>
      <c r="AD475" s="2"/>
      <c r="AE475" s="2"/>
      <c r="AF475" s="2"/>
      <c r="AG475" s="2"/>
    </row>
    <row r="476" spans="25:33">
      <c r="Y476" s="2"/>
      <c r="Z476" s="2"/>
      <c r="AA476" s="2"/>
      <c r="AB476" s="2"/>
      <c r="AC476" s="2"/>
      <c r="AD476" s="2"/>
      <c r="AE476" s="2"/>
      <c r="AF476" s="2"/>
      <c r="AG476" s="2"/>
    </row>
    <row r="477" spans="25:33">
      <c r="Y477" s="2"/>
      <c r="Z477" s="2"/>
      <c r="AA477" s="2"/>
      <c r="AB477" s="2"/>
      <c r="AC477" s="2"/>
      <c r="AD477" s="2"/>
      <c r="AE477" s="2"/>
      <c r="AF477" s="2"/>
      <c r="AG477" s="2"/>
    </row>
    <row r="478" spans="25:33">
      <c r="Y478" s="2"/>
      <c r="Z478" s="2"/>
      <c r="AA478" s="2"/>
      <c r="AB478" s="2"/>
      <c r="AC478" s="2"/>
      <c r="AD478" s="2"/>
      <c r="AE478" s="2"/>
      <c r="AF478" s="2"/>
      <c r="AG478" s="2"/>
    </row>
    <row r="479" spans="25:33">
      <c r="Y479" s="2"/>
      <c r="Z479" s="2"/>
      <c r="AA479" s="2"/>
      <c r="AB479" s="2"/>
      <c r="AC479" s="2"/>
      <c r="AD479" s="2"/>
      <c r="AE479" s="2"/>
      <c r="AF479" s="2"/>
      <c r="AG479" s="2"/>
    </row>
    <row r="480" spans="25:33">
      <c r="Y480" s="2"/>
      <c r="Z480" s="2"/>
      <c r="AA480" s="2"/>
      <c r="AB480" s="2"/>
      <c r="AC480" s="2"/>
      <c r="AD480" s="2"/>
      <c r="AE480" s="2"/>
      <c r="AF480" s="2"/>
      <c r="AG480" s="2"/>
    </row>
    <row r="481" spans="25:33">
      <c r="Y481" s="2"/>
      <c r="Z481" s="2"/>
      <c r="AA481" s="2"/>
      <c r="AB481" s="2"/>
      <c r="AC481" s="2"/>
      <c r="AD481" s="2"/>
      <c r="AE481" s="2"/>
      <c r="AF481" s="2"/>
      <c r="AG481" s="2"/>
    </row>
    <row r="482" spans="25:33">
      <c r="Y482" s="2"/>
      <c r="Z482" s="2"/>
      <c r="AA482" s="2"/>
      <c r="AB482" s="2"/>
      <c r="AC482" s="2"/>
      <c r="AD482" s="2"/>
      <c r="AE482" s="2"/>
      <c r="AF482" s="2"/>
      <c r="AG482" s="2"/>
    </row>
    <row r="483" spans="25:33">
      <c r="Y483" s="2"/>
      <c r="Z483" s="2"/>
      <c r="AA483" s="2"/>
      <c r="AB483" s="2"/>
      <c r="AC483" s="2"/>
      <c r="AD483" s="2"/>
      <c r="AE483" s="2"/>
      <c r="AF483" s="2"/>
      <c r="AG483" s="2"/>
    </row>
    <row r="484" spans="25:33">
      <c r="Y484" s="2"/>
      <c r="Z484" s="2"/>
      <c r="AA484" s="2"/>
      <c r="AB484" s="2"/>
      <c r="AC484" s="2"/>
      <c r="AD484" s="2"/>
      <c r="AE484" s="2"/>
      <c r="AF484" s="2"/>
      <c r="AG484" s="2"/>
    </row>
    <row r="485" spans="25:33">
      <c r="Y485" s="2"/>
      <c r="Z485" s="2"/>
      <c r="AA485" s="2"/>
      <c r="AB485" s="2"/>
      <c r="AC485" s="2"/>
      <c r="AD485" s="2"/>
      <c r="AE485" s="2"/>
      <c r="AF485" s="2"/>
      <c r="AG485" s="2"/>
    </row>
    <row r="486" spans="25:33">
      <c r="Y486" s="2"/>
      <c r="Z486" s="2"/>
      <c r="AA486" s="2"/>
      <c r="AB486" s="2"/>
      <c r="AC486" s="2"/>
      <c r="AD486" s="2"/>
      <c r="AE486" s="2"/>
      <c r="AF486" s="2"/>
      <c r="AG486" s="2"/>
    </row>
    <row r="487" spans="25:33">
      <c r="Y487" s="2"/>
      <c r="Z487" s="2"/>
      <c r="AA487" s="2"/>
      <c r="AB487" s="2"/>
      <c r="AC487" s="2"/>
      <c r="AD487" s="2"/>
      <c r="AE487" s="2"/>
      <c r="AF487" s="2"/>
      <c r="AG487" s="2"/>
    </row>
    <row r="488" spans="25:33">
      <c r="Y488" s="2"/>
      <c r="Z488" s="2"/>
      <c r="AA488" s="2"/>
      <c r="AB488" s="2"/>
      <c r="AC488" s="2"/>
      <c r="AD488" s="2"/>
      <c r="AE488" s="2"/>
      <c r="AF488" s="2"/>
      <c r="AG488" s="2"/>
    </row>
    <row r="489" spans="25:33">
      <c r="Y489" s="2"/>
      <c r="Z489" s="2"/>
      <c r="AA489" s="2"/>
      <c r="AB489" s="2"/>
      <c r="AC489" s="2"/>
      <c r="AD489" s="2"/>
      <c r="AE489" s="2"/>
      <c r="AF489" s="2"/>
      <c r="AG489" s="2"/>
    </row>
    <row r="490" spans="25:33">
      <c r="Y490" s="2"/>
      <c r="Z490" s="2"/>
      <c r="AA490" s="2"/>
      <c r="AB490" s="2"/>
      <c r="AC490" s="2"/>
      <c r="AD490" s="2"/>
      <c r="AE490" s="2"/>
      <c r="AF490" s="2"/>
      <c r="AG490" s="2"/>
    </row>
    <row r="491" spans="25:33">
      <c r="Y491" s="2"/>
      <c r="Z491" s="2"/>
      <c r="AA491" s="2"/>
      <c r="AB491" s="2"/>
      <c r="AC491" s="2"/>
      <c r="AD491" s="2"/>
      <c r="AE491" s="2"/>
      <c r="AF491" s="2"/>
      <c r="AG491" s="2"/>
    </row>
    <row r="492" spans="25:33">
      <c r="Y492" s="2"/>
      <c r="Z492" s="2"/>
      <c r="AA492" s="2"/>
      <c r="AB492" s="2"/>
      <c r="AC492" s="2"/>
      <c r="AD492" s="2"/>
      <c r="AE492" s="2"/>
      <c r="AF492" s="2"/>
      <c r="AG492" s="2"/>
    </row>
    <row r="493" spans="25:33">
      <c r="Y493" s="2"/>
      <c r="Z493" s="2"/>
      <c r="AA493" s="2"/>
      <c r="AB493" s="2"/>
      <c r="AC493" s="2"/>
      <c r="AD493" s="2"/>
      <c r="AE493" s="2"/>
      <c r="AF493" s="2"/>
      <c r="AG493" s="2"/>
    </row>
    <row r="494" spans="25:33">
      <c r="Y494" s="2"/>
      <c r="Z494" s="2"/>
      <c r="AA494" s="2"/>
      <c r="AB494" s="2"/>
      <c r="AC494" s="2"/>
      <c r="AD494" s="2"/>
      <c r="AE494" s="2"/>
      <c r="AF494" s="2"/>
      <c r="AG494" s="2"/>
    </row>
    <row r="495" spans="25:33">
      <c r="Y495" s="2"/>
      <c r="Z495" s="2"/>
      <c r="AA495" s="2"/>
      <c r="AB495" s="2"/>
      <c r="AC495" s="2"/>
      <c r="AD495" s="2"/>
      <c r="AE495" s="2"/>
      <c r="AF495" s="2"/>
      <c r="AG495" s="2"/>
    </row>
    <row r="496" spans="25:33">
      <c r="Y496" s="2"/>
      <c r="Z496" s="2"/>
      <c r="AA496" s="2"/>
      <c r="AB496" s="2"/>
      <c r="AC496" s="2"/>
      <c r="AD496" s="2"/>
      <c r="AE496" s="2"/>
      <c r="AF496" s="2"/>
      <c r="AG496" s="2"/>
    </row>
    <row r="497" spans="25:33">
      <c r="Y497" s="2"/>
      <c r="Z497" s="2"/>
      <c r="AA497" s="2"/>
      <c r="AB497" s="2"/>
      <c r="AC497" s="2"/>
      <c r="AD497" s="2"/>
      <c r="AE497" s="2"/>
      <c r="AF497" s="2"/>
      <c r="AG497" s="2"/>
    </row>
    <row r="498" spans="25:33">
      <c r="Y498" s="2"/>
      <c r="Z498" s="2"/>
      <c r="AA498" s="2"/>
      <c r="AB498" s="2"/>
      <c r="AC498" s="2"/>
      <c r="AD498" s="2"/>
      <c r="AE498" s="2"/>
      <c r="AF498" s="2"/>
      <c r="AG498" s="2"/>
    </row>
    <row r="499" spans="25:33">
      <c r="Y499" s="2"/>
      <c r="Z499" s="2"/>
      <c r="AA499" s="2"/>
      <c r="AB499" s="2"/>
      <c r="AC499" s="2"/>
      <c r="AD499" s="2"/>
      <c r="AE499" s="2"/>
      <c r="AF499" s="2"/>
      <c r="AG499" s="2"/>
    </row>
    <row r="500" spans="25:33">
      <c r="Y500" s="2"/>
      <c r="Z500" s="2"/>
      <c r="AA500" s="2"/>
      <c r="AB500" s="2"/>
      <c r="AC500" s="2"/>
      <c r="AD500" s="2"/>
      <c r="AE500" s="2"/>
      <c r="AF500" s="2"/>
      <c r="AG500" s="2"/>
    </row>
    <row r="501" spans="25:33">
      <c r="Y501" s="2"/>
      <c r="Z501" s="2"/>
      <c r="AA501" s="2"/>
      <c r="AB501" s="2"/>
      <c r="AC501" s="2"/>
      <c r="AD501" s="2"/>
      <c r="AE501" s="2"/>
      <c r="AF501" s="2"/>
      <c r="AG501" s="2"/>
    </row>
    <row r="502" spans="25:33">
      <c r="Y502" s="2"/>
      <c r="Z502" s="2"/>
      <c r="AA502" s="2"/>
      <c r="AB502" s="2"/>
      <c r="AC502" s="2"/>
      <c r="AD502" s="2"/>
      <c r="AE502" s="2"/>
      <c r="AF502" s="2"/>
      <c r="AG502" s="2"/>
    </row>
    <row r="503" spans="25:33">
      <c r="Y503" s="2"/>
      <c r="Z503" s="2"/>
      <c r="AA503" s="2"/>
      <c r="AB503" s="2"/>
      <c r="AC503" s="2"/>
      <c r="AD503" s="2"/>
      <c r="AE503" s="2"/>
      <c r="AF503" s="2"/>
      <c r="AG503" s="2"/>
    </row>
    <row r="504" spans="25:33">
      <c r="Y504" s="2"/>
      <c r="Z504" s="2"/>
      <c r="AA504" s="2"/>
      <c r="AB504" s="2"/>
      <c r="AC504" s="2"/>
      <c r="AD504" s="2"/>
      <c r="AE504" s="2"/>
      <c r="AF504" s="2"/>
      <c r="AG504" s="2"/>
    </row>
    <row r="505" spans="25:33">
      <c r="Y505" s="2"/>
      <c r="Z505" s="2"/>
      <c r="AA505" s="2"/>
      <c r="AB505" s="2"/>
      <c r="AC505" s="2"/>
      <c r="AD505" s="2"/>
      <c r="AE505" s="2"/>
      <c r="AF505" s="2"/>
      <c r="AG505" s="2"/>
    </row>
    <row r="506" spans="25:33">
      <c r="Y506" s="2"/>
      <c r="Z506" s="2"/>
      <c r="AA506" s="2"/>
      <c r="AB506" s="2"/>
      <c r="AC506" s="2"/>
      <c r="AD506" s="2"/>
      <c r="AE506" s="2"/>
      <c r="AF506" s="2"/>
      <c r="AG506" s="2"/>
    </row>
    <row r="507" spans="25:33">
      <c r="Y507" s="2"/>
      <c r="Z507" s="2"/>
      <c r="AA507" s="2"/>
      <c r="AB507" s="2"/>
      <c r="AC507" s="2"/>
      <c r="AD507" s="2"/>
      <c r="AE507" s="2"/>
      <c r="AF507" s="2"/>
      <c r="AG507" s="2"/>
    </row>
    <row r="508" spans="25:33">
      <c r="Y508" s="2"/>
      <c r="Z508" s="2"/>
      <c r="AA508" s="2"/>
      <c r="AB508" s="2"/>
      <c r="AC508" s="2"/>
      <c r="AD508" s="2"/>
      <c r="AE508" s="2"/>
      <c r="AF508" s="2"/>
      <c r="AG508" s="2"/>
    </row>
    <row r="509" spans="25:33">
      <c r="Y509" s="2"/>
      <c r="Z509" s="2"/>
      <c r="AA509" s="2"/>
      <c r="AB509" s="2"/>
      <c r="AC509" s="2"/>
      <c r="AD509" s="2"/>
      <c r="AE509" s="2"/>
      <c r="AF509" s="2"/>
      <c r="AG509" s="2"/>
    </row>
    <row r="510" spans="25:33">
      <c r="Y510" s="2"/>
      <c r="Z510" s="2"/>
      <c r="AA510" s="2"/>
      <c r="AB510" s="2"/>
      <c r="AC510" s="2"/>
      <c r="AD510" s="2"/>
      <c r="AE510" s="2"/>
      <c r="AF510" s="2"/>
      <c r="AG510" s="2"/>
    </row>
    <row r="511" spans="25:33">
      <c r="Y511" s="2"/>
      <c r="Z511" s="2"/>
      <c r="AA511" s="2"/>
      <c r="AB511" s="2"/>
      <c r="AC511" s="2"/>
      <c r="AD511" s="2"/>
      <c r="AE511" s="2"/>
      <c r="AF511" s="2"/>
      <c r="AG511" s="2"/>
    </row>
    <row r="512" spans="25:33">
      <c r="Y512" s="2"/>
      <c r="Z512" s="2"/>
      <c r="AA512" s="2"/>
      <c r="AB512" s="2"/>
      <c r="AC512" s="2"/>
      <c r="AD512" s="2"/>
      <c r="AE512" s="2"/>
      <c r="AF512" s="2"/>
      <c r="AG512" s="2"/>
    </row>
    <row r="513" spans="25:33">
      <c r="Y513" s="2"/>
      <c r="Z513" s="2"/>
      <c r="AA513" s="2"/>
      <c r="AB513" s="2"/>
      <c r="AC513" s="2"/>
      <c r="AD513" s="2"/>
      <c r="AE513" s="2"/>
      <c r="AF513" s="2"/>
      <c r="AG513" s="2"/>
    </row>
    <row r="514" spans="25:33">
      <c r="Y514" s="2"/>
      <c r="Z514" s="2"/>
      <c r="AA514" s="2"/>
      <c r="AB514" s="2"/>
      <c r="AC514" s="2"/>
      <c r="AD514" s="2"/>
      <c r="AE514" s="2"/>
      <c r="AF514" s="2"/>
      <c r="AG514" s="2"/>
    </row>
    <row r="515" spans="25:33">
      <c r="Y515" s="2"/>
      <c r="Z515" s="2"/>
      <c r="AA515" s="2"/>
      <c r="AB515" s="2"/>
      <c r="AC515" s="2"/>
      <c r="AD515" s="2"/>
      <c r="AE515" s="2"/>
      <c r="AF515" s="2"/>
      <c r="AG515" s="2"/>
    </row>
    <row r="516" spans="25:33">
      <c r="Y516" s="2"/>
      <c r="Z516" s="2"/>
      <c r="AA516" s="2"/>
      <c r="AB516" s="2"/>
      <c r="AC516" s="2"/>
      <c r="AD516" s="2"/>
      <c r="AE516" s="2"/>
      <c r="AF516" s="2"/>
      <c r="AG516" s="2"/>
    </row>
    <row r="517" spans="25:33">
      <c r="Y517" s="2"/>
      <c r="Z517" s="2"/>
      <c r="AA517" s="2"/>
      <c r="AB517" s="2"/>
      <c r="AC517" s="2"/>
      <c r="AD517" s="2"/>
      <c r="AE517" s="2"/>
      <c r="AF517" s="2"/>
      <c r="AG517" s="2"/>
    </row>
    <row r="518" spans="25:33">
      <c r="Y518" s="2"/>
      <c r="Z518" s="2"/>
      <c r="AA518" s="2"/>
      <c r="AB518" s="2"/>
      <c r="AC518" s="2"/>
      <c r="AD518" s="2"/>
      <c r="AE518" s="2"/>
      <c r="AF518" s="2"/>
      <c r="AG518" s="2"/>
    </row>
    <row r="519" spans="25:33">
      <c r="Y519" s="2"/>
      <c r="Z519" s="2"/>
      <c r="AA519" s="2"/>
      <c r="AB519" s="2"/>
      <c r="AC519" s="2"/>
      <c r="AD519" s="2"/>
      <c r="AE519" s="2"/>
      <c r="AF519" s="2"/>
      <c r="AG519" s="2"/>
    </row>
    <row r="520" spans="25:33">
      <c r="Y520" s="2"/>
      <c r="Z520" s="2"/>
      <c r="AA520" s="2"/>
      <c r="AB520" s="2"/>
      <c r="AC520" s="2"/>
      <c r="AD520" s="2"/>
      <c r="AE520" s="2"/>
      <c r="AF520" s="2"/>
      <c r="AG520" s="2"/>
    </row>
    <row r="521" spans="25:33">
      <c r="Y521" s="2"/>
      <c r="Z521" s="2"/>
      <c r="AA521" s="2"/>
      <c r="AB521" s="2"/>
      <c r="AC521" s="2"/>
      <c r="AD521" s="2"/>
      <c r="AE521" s="2"/>
      <c r="AF521" s="2"/>
      <c r="AG521" s="2"/>
    </row>
    <row r="522" spans="25:33">
      <c r="Y522" s="2"/>
      <c r="Z522" s="2"/>
      <c r="AA522" s="2"/>
      <c r="AB522" s="2"/>
      <c r="AC522" s="2"/>
      <c r="AD522" s="2"/>
      <c r="AE522" s="2"/>
      <c r="AF522" s="2"/>
      <c r="AG522" s="2"/>
    </row>
    <row r="523" spans="25:33">
      <c r="Y523" s="2"/>
      <c r="Z523" s="2"/>
      <c r="AA523" s="2"/>
      <c r="AB523" s="2"/>
      <c r="AC523" s="2"/>
      <c r="AD523" s="2"/>
      <c r="AE523" s="2"/>
      <c r="AF523" s="2"/>
      <c r="AG523" s="2"/>
    </row>
    <row r="524" spans="25:33">
      <c r="Y524" s="2"/>
      <c r="Z524" s="2"/>
      <c r="AA524" s="2"/>
      <c r="AB524" s="2"/>
      <c r="AC524" s="2"/>
      <c r="AD524" s="2"/>
      <c r="AE524" s="2"/>
      <c r="AF524" s="2"/>
      <c r="AG524" s="2"/>
    </row>
    <row r="525" spans="25:33">
      <c r="Y525" s="2"/>
      <c r="Z525" s="2"/>
      <c r="AA525" s="2"/>
      <c r="AB525" s="2"/>
      <c r="AC525" s="2"/>
      <c r="AD525" s="2"/>
      <c r="AE525" s="2"/>
      <c r="AF525" s="2"/>
      <c r="AG525" s="2"/>
    </row>
    <row r="526" spans="25:33">
      <c r="Y526" s="2"/>
      <c r="Z526" s="2"/>
      <c r="AA526" s="2"/>
      <c r="AB526" s="2"/>
      <c r="AC526" s="2"/>
      <c r="AD526" s="2"/>
      <c r="AE526" s="2"/>
      <c r="AF526" s="2"/>
      <c r="AG526" s="2"/>
    </row>
    <row r="527" spans="25:33">
      <c r="Y527" s="2"/>
      <c r="Z527" s="2"/>
      <c r="AA527" s="2"/>
      <c r="AB527" s="2"/>
      <c r="AC527" s="2"/>
      <c r="AD527" s="2"/>
      <c r="AE527" s="2"/>
      <c r="AF527" s="2"/>
      <c r="AG527" s="2"/>
    </row>
    <row r="528" spans="25:33">
      <c r="Y528" s="2"/>
      <c r="Z528" s="2"/>
      <c r="AA528" s="2"/>
      <c r="AB528" s="2"/>
      <c r="AC528" s="2"/>
      <c r="AD528" s="2"/>
      <c r="AE528" s="2"/>
      <c r="AF528" s="2"/>
      <c r="AG528" s="2"/>
    </row>
    <row r="529" spans="25:33">
      <c r="Y529" s="2"/>
      <c r="Z529" s="2"/>
      <c r="AA529" s="2"/>
      <c r="AB529" s="2"/>
      <c r="AC529" s="2"/>
      <c r="AD529" s="2"/>
      <c r="AE529" s="2"/>
      <c r="AF529" s="2"/>
      <c r="AG529" s="2"/>
    </row>
    <row r="530" spans="25:33">
      <c r="Y530" s="2"/>
      <c r="Z530" s="2"/>
      <c r="AA530" s="2"/>
      <c r="AB530" s="2"/>
      <c r="AC530" s="2"/>
      <c r="AD530" s="2"/>
      <c r="AE530" s="2"/>
      <c r="AF530" s="2"/>
      <c r="AG530" s="2"/>
    </row>
    <row r="531" spans="25:33">
      <c r="Y531" s="2"/>
      <c r="Z531" s="2"/>
      <c r="AA531" s="2"/>
      <c r="AB531" s="2"/>
      <c r="AC531" s="2"/>
      <c r="AD531" s="2"/>
      <c r="AE531" s="2"/>
      <c r="AF531" s="2"/>
      <c r="AG531" s="2"/>
    </row>
    <row r="532" spans="25:33">
      <c r="Y532" s="2"/>
      <c r="Z532" s="2"/>
      <c r="AA532" s="2"/>
      <c r="AB532" s="2"/>
      <c r="AC532" s="2"/>
      <c r="AD532" s="2"/>
      <c r="AE532" s="2"/>
      <c r="AF532" s="2"/>
      <c r="AG532" s="2"/>
    </row>
    <row r="533" spans="25:33">
      <c r="Y533" s="2"/>
      <c r="Z533" s="2"/>
      <c r="AA533" s="2"/>
      <c r="AB533" s="2"/>
      <c r="AC533" s="2"/>
      <c r="AD533" s="2"/>
      <c r="AE533" s="2"/>
      <c r="AF533" s="2"/>
      <c r="AG533" s="2"/>
    </row>
    <row r="534" spans="25:33">
      <c r="Y534" s="2"/>
      <c r="Z534" s="2"/>
      <c r="AA534" s="2"/>
      <c r="AB534" s="2"/>
      <c r="AC534" s="2"/>
      <c r="AD534" s="2"/>
      <c r="AE534" s="2"/>
      <c r="AF534" s="2"/>
      <c r="AG534" s="2"/>
    </row>
    <row r="535" spans="25:33">
      <c r="Y535" s="2"/>
      <c r="Z535" s="2"/>
      <c r="AA535" s="2"/>
      <c r="AB535" s="2"/>
      <c r="AC535" s="2"/>
      <c r="AD535" s="2"/>
      <c r="AE535" s="2"/>
      <c r="AF535" s="2"/>
      <c r="AG535" s="2"/>
    </row>
    <row r="536" spans="25:33">
      <c r="Y536" s="2"/>
      <c r="Z536" s="2"/>
      <c r="AA536" s="2"/>
      <c r="AB536" s="2"/>
      <c r="AC536" s="2"/>
      <c r="AD536" s="2"/>
      <c r="AE536" s="2"/>
      <c r="AF536" s="2"/>
      <c r="AG536" s="2"/>
    </row>
    <row r="537" spans="25:33">
      <c r="Y537" s="2"/>
      <c r="Z537" s="2"/>
      <c r="AA537" s="2"/>
      <c r="AB537" s="2"/>
      <c r="AC537" s="2"/>
      <c r="AD537" s="2"/>
      <c r="AE537" s="2"/>
      <c r="AF537" s="2"/>
      <c r="AG537" s="2"/>
    </row>
    <row r="538" spans="25:33">
      <c r="Y538" s="2"/>
      <c r="Z538" s="2"/>
      <c r="AA538" s="2"/>
      <c r="AB538" s="2"/>
      <c r="AC538" s="2"/>
      <c r="AD538" s="2"/>
      <c r="AE538" s="2"/>
      <c r="AF538" s="2"/>
      <c r="AG538" s="2"/>
    </row>
    <row r="539" spans="25:33">
      <c r="Y539" s="2"/>
      <c r="Z539" s="2"/>
      <c r="AA539" s="2"/>
      <c r="AB539" s="2"/>
      <c r="AC539" s="2"/>
      <c r="AD539" s="2"/>
      <c r="AE539" s="2"/>
      <c r="AF539" s="2"/>
      <c r="AG539" s="2"/>
    </row>
    <row r="540" spans="25:33">
      <c r="Y540" s="2"/>
      <c r="Z540" s="2"/>
      <c r="AA540" s="2"/>
      <c r="AB540" s="2"/>
      <c r="AC540" s="2"/>
      <c r="AD540" s="2"/>
      <c r="AE540" s="2"/>
      <c r="AF540" s="2"/>
      <c r="AG540" s="2"/>
    </row>
    <row r="541" spans="25:33">
      <c r="Y541" s="2"/>
      <c r="Z541" s="2"/>
      <c r="AA541" s="2"/>
      <c r="AB541" s="2"/>
      <c r="AC541" s="2"/>
      <c r="AD541" s="2"/>
      <c r="AE541" s="2"/>
      <c r="AF541" s="2"/>
      <c r="AG541" s="2"/>
    </row>
    <row r="542" spans="25:33">
      <c r="Y542" s="2"/>
      <c r="Z542" s="2"/>
      <c r="AA542" s="2"/>
      <c r="AB542" s="2"/>
      <c r="AC542" s="2"/>
      <c r="AD542" s="2"/>
      <c r="AE542" s="2"/>
      <c r="AF542" s="2"/>
      <c r="AG542" s="2"/>
    </row>
    <row r="543" spans="25:33">
      <c r="Y543" s="2"/>
      <c r="Z543" s="2"/>
      <c r="AA543" s="2"/>
      <c r="AB543" s="2"/>
      <c r="AC543" s="2"/>
      <c r="AD543" s="2"/>
      <c r="AE543" s="2"/>
      <c r="AF543" s="2"/>
      <c r="AG543" s="2"/>
    </row>
    <row r="544" spans="25:33">
      <c r="Y544" s="2"/>
      <c r="Z544" s="2"/>
      <c r="AA544" s="2"/>
      <c r="AB544" s="2"/>
      <c r="AC544" s="2"/>
      <c r="AD544" s="2"/>
      <c r="AE544" s="2"/>
      <c r="AF544" s="2"/>
      <c r="AG544" s="2"/>
    </row>
    <row r="545" spans="25:33">
      <c r="Y545" s="2"/>
      <c r="Z545" s="2"/>
      <c r="AA545" s="2"/>
      <c r="AB545" s="2"/>
      <c r="AC545" s="2"/>
      <c r="AD545" s="2"/>
      <c r="AE545" s="2"/>
      <c r="AF545" s="2"/>
      <c r="AG545" s="2"/>
    </row>
    <row r="546" spans="25:33">
      <c r="Y546" s="2"/>
      <c r="Z546" s="2"/>
      <c r="AA546" s="2"/>
      <c r="AB546" s="2"/>
      <c r="AC546" s="2"/>
      <c r="AD546" s="2"/>
      <c r="AE546" s="2"/>
      <c r="AF546" s="2"/>
      <c r="AG546" s="2"/>
    </row>
    <row r="547" spans="25:33">
      <c r="Y547" s="2"/>
      <c r="Z547" s="2"/>
      <c r="AA547" s="2"/>
      <c r="AB547" s="2"/>
      <c r="AC547" s="2"/>
      <c r="AD547" s="2"/>
      <c r="AE547" s="2"/>
      <c r="AF547" s="2"/>
      <c r="AG547" s="2"/>
    </row>
    <row r="548" spans="25:33">
      <c r="Y548" s="2"/>
      <c r="Z548" s="2"/>
      <c r="AA548" s="2"/>
      <c r="AB548" s="2"/>
      <c r="AC548" s="2"/>
      <c r="AD548" s="2"/>
      <c r="AE548" s="2"/>
      <c r="AF548" s="2"/>
      <c r="AG548" s="2"/>
    </row>
    <row r="549" spans="25:33">
      <c r="Y549" s="2"/>
      <c r="Z549" s="2"/>
      <c r="AA549" s="2"/>
      <c r="AB549" s="2"/>
      <c r="AC549" s="2"/>
      <c r="AD549" s="2"/>
      <c r="AE549" s="2"/>
      <c r="AF549" s="2"/>
      <c r="AG549" s="2"/>
    </row>
    <row r="550" spans="25:33">
      <c r="Y550" s="2"/>
      <c r="Z550" s="2"/>
      <c r="AA550" s="2"/>
      <c r="AB550" s="2"/>
      <c r="AC550" s="2"/>
      <c r="AD550" s="2"/>
      <c r="AE550" s="2"/>
      <c r="AF550" s="2"/>
      <c r="AG550" s="2"/>
    </row>
    <row r="551" spans="25:33">
      <c r="Y551" s="2"/>
      <c r="Z551" s="2"/>
      <c r="AA551" s="2"/>
      <c r="AB551" s="2"/>
      <c r="AC551" s="2"/>
      <c r="AD551" s="2"/>
      <c r="AE551" s="2"/>
      <c r="AF551" s="2"/>
      <c r="AG551" s="2"/>
    </row>
    <row r="552" spans="25:33">
      <c r="Y552" s="2"/>
      <c r="Z552" s="2"/>
      <c r="AA552" s="2"/>
      <c r="AB552" s="2"/>
      <c r="AC552" s="2"/>
      <c r="AD552" s="2"/>
      <c r="AE552" s="2"/>
      <c r="AF552" s="2"/>
      <c r="AG552" s="2"/>
    </row>
    <row r="553" spans="25:33">
      <c r="Y553" s="2"/>
      <c r="Z553" s="2"/>
      <c r="AA553" s="2"/>
      <c r="AB553" s="2"/>
      <c r="AC553" s="2"/>
      <c r="AD553" s="2"/>
      <c r="AE553" s="2"/>
      <c r="AF553" s="2"/>
      <c r="AG553" s="2"/>
    </row>
    <row r="554" spans="25:33">
      <c r="Y554" s="2"/>
      <c r="Z554" s="2"/>
      <c r="AA554" s="2"/>
      <c r="AB554" s="2"/>
      <c r="AC554" s="2"/>
      <c r="AD554" s="2"/>
      <c r="AE554" s="2"/>
      <c r="AF554" s="2"/>
      <c r="AG554" s="2"/>
    </row>
    <row r="555" spans="25:33">
      <c r="Y555" s="2"/>
      <c r="Z555" s="2"/>
      <c r="AA555" s="2"/>
      <c r="AB555" s="2"/>
      <c r="AC555" s="2"/>
      <c r="AD555" s="2"/>
      <c r="AE555" s="2"/>
      <c r="AF555" s="2"/>
      <c r="AG555" s="2"/>
    </row>
    <row r="556" spans="25:33">
      <c r="Y556" s="2"/>
      <c r="Z556" s="2"/>
      <c r="AA556" s="2"/>
      <c r="AB556" s="2"/>
      <c r="AC556" s="2"/>
      <c r="AD556" s="2"/>
      <c r="AE556" s="2"/>
      <c r="AF556" s="2"/>
      <c r="AG556" s="2"/>
    </row>
    <row r="557" spans="25:33">
      <c r="Y557" s="2"/>
      <c r="Z557" s="2"/>
      <c r="AA557" s="2"/>
      <c r="AB557" s="2"/>
      <c r="AC557" s="2"/>
      <c r="AD557" s="2"/>
      <c r="AE557" s="2"/>
      <c r="AF557" s="2"/>
      <c r="AG557" s="2"/>
    </row>
    <row r="558" spans="25:33">
      <c r="Y558" s="2"/>
      <c r="Z558" s="2"/>
      <c r="AA558" s="2"/>
      <c r="AB558" s="2"/>
      <c r="AC558" s="2"/>
      <c r="AD558" s="2"/>
      <c r="AE558" s="2"/>
      <c r="AF558" s="2"/>
      <c r="AG558" s="2"/>
    </row>
    <row r="559" spans="25:33">
      <c r="Y559" s="2"/>
      <c r="Z559" s="2"/>
      <c r="AA559" s="2"/>
      <c r="AB559" s="2"/>
      <c r="AC559" s="2"/>
      <c r="AD559" s="2"/>
      <c r="AE559" s="2"/>
      <c r="AF559" s="2"/>
      <c r="AG559" s="2"/>
    </row>
    <row r="560" spans="25:33">
      <c r="Y560" s="2"/>
      <c r="Z560" s="2"/>
      <c r="AA560" s="2"/>
      <c r="AB560" s="2"/>
      <c r="AC560" s="2"/>
      <c r="AD560" s="2"/>
      <c r="AE560" s="2"/>
      <c r="AF560" s="2"/>
      <c r="AG560" s="2"/>
    </row>
    <row r="561" spans="25:33">
      <c r="Y561" s="2"/>
      <c r="Z561" s="2"/>
      <c r="AA561" s="2"/>
      <c r="AB561" s="2"/>
      <c r="AC561" s="2"/>
      <c r="AD561" s="2"/>
      <c r="AE561" s="2"/>
      <c r="AF561" s="2"/>
      <c r="AG561" s="2"/>
    </row>
    <row r="562" spans="25:33">
      <c r="Y562" s="2"/>
      <c r="Z562" s="2"/>
      <c r="AA562" s="2"/>
      <c r="AB562" s="2"/>
      <c r="AC562" s="2"/>
      <c r="AD562" s="2"/>
      <c r="AE562" s="2"/>
      <c r="AF562" s="2"/>
      <c r="AG562" s="2"/>
    </row>
    <row r="563" spans="25:33">
      <c r="Y563" s="2"/>
      <c r="Z563" s="2"/>
      <c r="AA563" s="2"/>
      <c r="AB563" s="2"/>
      <c r="AC563" s="2"/>
      <c r="AD563" s="2"/>
      <c r="AE563" s="2"/>
      <c r="AF563" s="2"/>
      <c r="AG563" s="2"/>
    </row>
    <row r="564" spans="25:33">
      <c r="Y564" s="2"/>
      <c r="Z564" s="2"/>
      <c r="AA564" s="2"/>
      <c r="AB564" s="2"/>
      <c r="AC564" s="2"/>
      <c r="AD564" s="2"/>
      <c r="AE564" s="2"/>
      <c r="AF564" s="2"/>
      <c r="AG564" s="2"/>
    </row>
    <row r="565" spans="25:33">
      <c r="Y565" s="2"/>
      <c r="Z565" s="2"/>
      <c r="AA565" s="2"/>
      <c r="AB565" s="2"/>
      <c r="AC565" s="2"/>
      <c r="AD565" s="2"/>
      <c r="AE565" s="2"/>
      <c r="AF565" s="2"/>
      <c r="AG565" s="2"/>
    </row>
    <row r="566" spans="25:33">
      <c r="Y566" s="2"/>
      <c r="Z566" s="2"/>
      <c r="AA566" s="2"/>
      <c r="AB566" s="2"/>
      <c r="AC566" s="2"/>
      <c r="AD566" s="2"/>
      <c r="AE566" s="2"/>
      <c r="AF566" s="2"/>
      <c r="AG566" s="2"/>
    </row>
    <row r="567" spans="25:33">
      <c r="Y567" s="2"/>
      <c r="Z567" s="2"/>
      <c r="AA567" s="2"/>
      <c r="AB567" s="2"/>
      <c r="AC567" s="2"/>
      <c r="AD567" s="2"/>
      <c r="AE567" s="2"/>
      <c r="AF567" s="2"/>
      <c r="AG567" s="2"/>
    </row>
    <row r="568" spans="25:33">
      <c r="Y568" s="2"/>
      <c r="Z568" s="2"/>
      <c r="AA568" s="2"/>
      <c r="AB568" s="2"/>
      <c r="AC568" s="2"/>
      <c r="AD568" s="2"/>
      <c r="AE568" s="2"/>
      <c r="AF568" s="2"/>
      <c r="AG568" s="2"/>
    </row>
    <row r="569" spans="25:33">
      <c r="Y569" s="2"/>
      <c r="Z569" s="2"/>
      <c r="AA569" s="2"/>
      <c r="AB569" s="2"/>
      <c r="AC569" s="2"/>
      <c r="AD569" s="2"/>
      <c r="AE569" s="2"/>
      <c r="AF569" s="2"/>
      <c r="AG569" s="2"/>
    </row>
    <row r="570" spans="25:33">
      <c r="Y570" s="2"/>
      <c r="Z570" s="2"/>
      <c r="AA570" s="2"/>
      <c r="AB570" s="2"/>
      <c r="AC570" s="2"/>
      <c r="AD570" s="2"/>
      <c r="AE570" s="2"/>
      <c r="AF570" s="2"/>
      <c r="AG570" s="2"/>
    </row>
    <row r="571" spans="25:33">
      <c r="Y571" s="2"/>
      <c r="Z571" s="2"/>
      <c r="AA571" s="2"/>
      <c r="AB571" s="2"/>
      <c r="AC571" s="2"/>
      <c r="AD571" s="2"/>
      <c r="AE571" s="2"/>
      <c r="AF571" s="2"/>
      <c r="AG571" s="2"/>
    </row>
    <row r="572" spans="25:33">
      <c r="Y572" s="2"/>
      <c r="Z572" s="2"/>
      <c r="AA572" s="2"/>
      <c r="AB572" s="2"/>
      <c r="AC572" s="2"/>
      <c r="AD572" s="2"/>
      <c r="AE572" s="2"/>
      <c r="AF572" s="2"/>
      <c r="AG572" s="2"/>
    </row>
    <row r="573" spans="25:33">
      <c r="Y573" s="2"/>
      <c r="Z573" s="2"/>
      <c r="AA573" s="2"/>
      <c r="AB573" s="2"/>
      <c r="AC573" s="2"/>
      <c r="AD573" s="2"/>
      <c r="AE573" s="2"/>
      <c r="AF573" s="2"/>
      <c r="AG573" s="2"/>
    </row>
    <row r="574" spans="25:33">
      <c r="Y574" s="2"/>
      <c r="Z574" s="2"/>
      <c r="AA574" s="2"/>
      <c r="AB574" s="2"/>
      <c r="AC574" s="2"/>
      <c r="AD574" s="2"/>
      <c r="AE574" s="2"/>
      <c r="AF574" s="2"/>
      <c r="AG574" s="2"/>
    </row>
    <row r="575" spans="25:33">
      <c r="Y575" s="2"/>
      <c r="Z575" s="2"/>
      <c r="AA575" s="2"/>
      <c r="AB575" s="2"/>
      <c r="AC575" s="2"/>
      <c r="AD575" s="2"/>
      <c r="AE575" s="2"/>
      <c r="AF575" s="2"/>
      <c r="AG575" s="2"/>
    </row>
    <row r="576" spans="25:33">
      <c r="Y576" s="2"/>
      <c r="Z576" s="2"/>
      <c r="AA576" s="2"/>
      <c r="AB576" s="2"/>
      <c r="AC576" s="2"/>
      <c r="AD576" s="2"/>
      <c r="AE576" s="2"/>
      <c r="AF576" s="2"/>
      <c r="AG576" s="2"/>
    </row>
    <row r="577" spans="25:33">
      <c r="Y577" s="2"/>
      <c r="Z577" s="2"/>
      <c r="AA577" s="2"/>
      <c r="AB577" s="2"/>
      <c r="AC577" s="2"/>
      <c r="AD577" s="2"/>
      <c r="AE577" s="2"/>
      <c r="AF577" s="2"/>
      <c r="AG577" s="2"/>
    </row>
    <row r="578" spans="25:33">
      <c r="Y578" s="2"/>
      <c r="Z578" s="2"/>
      <c r="AA578" s="2"/>
      <c r="AB578" s="2"/>
      <c r="AC578" s="2"/>
      <c r="AD578" s="2"/>
      <c r="AE578" s="2"/>
      <c r="AF578" s="2"/>
      <c r="AG578" s="2"/>
    </row>
    <row r="579" spans="25:33">
      <c r="Y579" s="2"/>
      <c r="Z579" s="2"/>
      <c r="AA579" s="2"/>
      <c r="AB579" s="2"/>
      <c r="AC579" s="2"/>
      <c r="AD579" s="2"/>
      <c r="AE579" s="2"/>
      <c r="AF579" s="2"/>
      <c r="AG579" s="2"/>
    </row>
    <row r="580" spans="25:33">
      <c r="Y580" s="2"/>
      <c r="Z580" s="2"/>
      <c r="AA580" s="2"/>
      <c r="AB580" s="2"/>
      <c r="AC580" s="2"/>
      <c r="AD580" s="2"/>
      <c r="AE580" s="2"/>
      <c r="AF580" s="2"/>
      <c r="AG580" s="2"/>
    </row>
    <row r="581" spans="25:33">
      <c r="Y581" s="2"/>
      <c r="Z581" s="2"/>
      <c r="AA581" s="2"/>
      <c r="AB581" s="2"/>
      <c r="AC581" s="2"/>
      <c r="AD581" s="2"/>
      <c r="AE581" s="2"/>
      <c r="AF581" s="2"/>
      <c r="AG581" s="2"/>
    </row>
    <row r="582" spans="25:33">
      <c r="Y582" s="2"/>
      <c r="Z582" s="2"/>
      <c r="AA582" s="2"/>
      <c r="AB582" s="2"/>
      <c r="AC582" s="2"/>
      <c r="AD582" s="2"/>
      <c r="AE582" s="2"/>
      <c r="AF582" s="2"/>
      <c r="AG582" s="2"/>
    </row>
    <row r="583" spans="25:33">
      <c r="Y583" s="2"/>
      <c r="Z583" s="2"/>
      <c r="AA583" s="2"/>
      <c r="AB583" s="2"/>
      <c r="AC583" s="2"/>
      <c r="AD583" s="2"/>
      <c r="AE583" s="2"/>
      <c r="AF583" s="2"/>
      <c r="AG583" s="2"/>
    </row>
    <row r="584" spans="25:33">
      <c r="Y584" s="2"/>
      <c r="Z584" s="2"/>
      <c r="AA584" s="2"/>
      <c r="AB584" s="2"/>
      <c r="AC584" s="2"/>
      <c r="AD584" s="2"/>
      <c r="AE584" s="2"/>
      <c r="AF584" s="2"/>
      <c r="AG584" s="2"/>
    </row>
    <row r="585" spans="25:33">
      <c r="Y585" s="2"/>
      <c r="Z585" s="2"/>
      <c r="AA585" s="2"/>
      <c r="AB585" s="2"/>
      <c r="AC585" s="2"/>
      <c r="AD585" s="2"/>
      <c r="AE585" s="2"/>
      <c r="AF585" s="2"/>
      <c r="AG585" s="2"/>
    </row>
    <row r="586" spans="25:33">
      <c r="Y586" s="2"/>
      <c r="Z586" s="2"/>
      <c r="AA586" s="2"/>
      <c r="AB586" s="2"/>
      <c r="AC586" s="2"/>
      <c r="AD586" s="2"/>
      <c r="AE586" s="2"/>
      <c r="AF586" s="2"/>
      <c r="AG586" s="2"/>
    </row>
    <row r="587" spans="25:33">
      <c r="Y587" s="2"/>
      <c r="Z587" s="2"/>
      <c r="AA587" s="2"/>
      <c r="AB587" s="2"/>
      <c r="AC587" s="2"/>
      <c r="AD587" s="2"/>
      <c r="AE587" s="2"/>
      <c r="AF587" s="2"/>
      <c r="AG587" s="2"/>
    </row>
    <row r="588" spans="25:33">
      <c r="Y588" s="2"/>
      <c r="Z588" s="2"/>
      <c r="AA588" s="2"/>
      <c r="AB588" s="2"/>
      <c r="AC588" s="2"/>
      <c r="AD588" s="2"/>
      <c r="AE588" s="2"/>
      <c r="AF588" s="2"/>
      <c r="AG588" s="2"/>
    </row>
    <row r="589" spans="25:33">
      <c r="Y589" s="2"/>
      <c r="Z589" s="2"/>
      <c r="AA589" s="2"/>
      <c r="AB589" s="2"/>
      <c r="AC589" s="2"/>
      <c r="AD589" s="2"/>
      <c r="AE589" s="2"/>
      <c r="AF589" s="2"/>
      <c r="AG589" s="2"/>
    </row>
    <row r="590" spans="25:33">
      <c r="Y590" s="2"/>
      <c r="Z590" s="2"/>
      <c r="AA590" s="2"/>
      <c r="AB590" s="2"/>
      <c r="AC590" s="2"/>
      <c r="AD590" s="2"/>
      <c r="AE590" s="2"/>
      <c r="AF590" s="2"/>
      <c r="AG590" s="2"/>
    </row>
    <row r="591" spans="25:33">
      <c r="Y591" s="2"/>
      <c r="Z591" s="2"/>
      <c r="AA591" s="2"/>
      <c r="AB591" s="2"/>
      <c r="AC591" s="2"/>
      <c r="AD591" s="2"/>
      <c r="AE591" s="2"/>
      <c r="AF591" s="2"/>
      <c r="AG591" s="2"/>
    </row>
    <row r="592" spans="25:33">
      <c r="Y592" s="2"/>
      <c r="Z592" s="2"/>
      <c r="AA592" s="2"/>
      <c r="AB592" s="2"/>
      <c r="AC592" s="2"/>
      <c r="AD592" s="2"/>
      <c r="AE592" s="2"/>
      <c r="AF592" s="2"/>
      <c r="AG592" s="2"/>
    </row>
    <row r="593" spans="25:33">
      <c r="Y593" s="2"/>
      <c r="Z593" s="2"/>
      <c r="AA593" s="2"/>
      <c r="AB593" s="2"/>
      <c r="AC593" s="2"/>
      <c r="AD593" s="2"/>
      <c r="AE593" s="2"/>
      <c r="AF593" s="2"/>
      <c r="AG593" s="2"/>
    </row>
    <row r="594" spans="25:33">
      <c r="Y594" s="2"/>
      <c r="Z594" s="2"/>
      <c r="AA594" s="2"/>
      <c r="AB594" s="2"/>
      <c r="AC594" s="2"/>
      <c r="AD594" s="2"/>
      <c r="AE594" s="2"/>
      <c r="AF594" s="2"/>
      <c r="AG594" s="2"/>
    </row>
    <row r="595" spans="25:33">
      <c r="Y595" s="2"/>
      <c r="Z595" s="2"/>
      <c r="AA595" s="2"/>
      <c r="AB595" s="2"/>
      <c r="AC595" s="2"/>
      <c r="AD595" s="2"/>
      <c r="AE595" s="2"/>
      <c r="AF595" s="2"/>
      <c r="AG595" s="2"/>
    </row>
    <row r="596" spans="25:33">
      <c r="Y596" s="2"/>
      <c r="Z596" s="2"/>
      <c r="AA596" s="2"/>
      <c r="AB596" s="2"/>
      <c r="AC596" s="2"/>
      <c r="AD596" s="2"/>
      <c r="AE596" s="2"/>
      <c r="AF596" s="2"/>
      <c r="AG596" s="2"/>
    </row>
    <row r="597" spans="25:33">
      <c r="Y597" s="2"/>
      <c r="Z597" s="2"/>
      <c r="AA597" s="2"/>
      <c r="AB597" s="2"/>
      <c r="AC597" s="2"/>
      <c r="AD597" s="2"/>
      <c r="AE597" s="2"/>
      <c r="AF597" s="2"/>
      <c r="AG597" s="2"/>
    </row>
    <row r="598" spans="25:33">
      <c r="Y598" s="2"/>
      <c r="Z598" s="2"/>
      <c r="AA598" s="2"/>
      <c r="AB598" s="2"/>
      <c r="AC598" s="2"/>
      <c r="AD598" s="2"/>
      <c r="AE598" s="2"/>
      <c r="AF598" s="2"/>
      <c r="AG598" s="2"/>
    </row>
    <row r="599" spans="25:33">
      <c r="Y599" s="2"/>
      <c r="Z599" s="2"/>
      <c r="AA599" s="2"/>
      <c r="AB599" s="2"/>
      <c r="AC599" s="2"/>
      <c r="AD599" s="2"/>
      <c r="AE599" s="2"/>
      <c r="AF599" s="2"/>
      <c r="AG599" s="2"/>
    </row>
    <row r="600" spans="25:33">
      <c r="Y600" s="2"/>
      <c r="Z600" s="2"/>
      <c r="AA600" s="2"/>
      <c r="AB600" s="2"/>
      <c r="AC600" s="2"/>
      <c r="AD600" s="2"/>
      <c r="AE600" s="2"/>
      <c r="AF600" s="2"/>
      <c r="AG600" s="2"/>
    </row>
    <row r="601" spans="25:33">
      <c r="Y601" s="2"/>
      <c r="Z601" s="2"/>
      <c r="AA601" s="2"/>
      <c r="AB601" s="2"/>
      <c r="AC601" s="2"/>
      <c r="AD601" s="2"/>
      <c r="AE601" s="2"/>
      <c r="AF601" s="2"/>
      <c r="AG601" s="2"/>
    </row>
    <row r="602" spans="25:33">
      <c r="Y602" s="2"/>
      <c r="Z602" s="2"/>
      <c r="AA602" s="2"/>
      <c r="AB602" s="2"/>
      <c r="AC602" s="2"/>
      <c r="AD602" s="2"/>
      <c r="AE602" s="2"/>
      <c r="AF602" s="2"/>
      <c r="AG602" s="2"/>
    </row>
    <row r="603" spans="25:33">
      <c r="Y603" s="2"/>
      <c r="Z603" s="2"/>
      <c r="AA603" s="2"/>
      <c r="AB603" s="2"/>
      <c r="AC603" s="2"/>
      <c r="AD603" s="2"/>
      <c r="AE603" s="2"/>
      <c r="AF603" s="2"/>
      <c r="AG603" s="2"/>
    </row>
    <row r="604" spans="25:33">
      <c r="Y604" s="2"/>
      <c r="Z604" s="2"/>
      <c r="AA604" s="2"/>
      <c r="AB604" s="2"/>
      <c r="AC604" s="2"/>
      <c r="AD604" s="2"/>
      <c r="AE604" s="2"/>
      <c r="AF604" s="2"/>
      <c r="AG604" s="2"/>
    </row>
    <row r="605" spans="25:33">
      <c r="Y605" s="2"/>
      <c r="Z605" s="2"/>
      <c r="AA605" s="2"/>
      <c r="AB605" s="2"/>
      <c r="AC605" s="2"/>
      <c r="AD605" s="2"/>
      <c r="AE605" s="2"/>
      <c r="AF605" s="2"/>
      <c r="AG605" s="2"/>
    </row>
    <row r="606" spans="25:33">
      <c r="Y606" s="2"/>
      <c r="Z606" s="2"/>
      <c r="AA606" s="2"/>
      <c r="AB606" s="2"/>
      <c r="AC606" s="2"/>
      <c r="AD606" s="2"/>
      <c r="AE606" s="2"/>
      <c r="AF606" s="2"/>
      <c r="AG606" s="2"/>
    </row>
    <row r="607" spans="25:33">
      <c r="Y607" s="2"/>
      <c r="Z607" s="2"/>
      <c r="AA607" s="2"/>
      <c r="AB607" s="2"/>
      <c r="AC607" s="2"/>
      <c r="AD607" s="2"/>
      <c r="AE607" s="2"/>
      <c r="AF607" s="2"/>
      <c r="AG607" s="2"/>
    </row>
    <row r="608" spans="25:33">
      <c r="Y608" s="2"/>
      <c r="Z608" s="2"/>
      <c r="AA608" s="2"/>
      <c r="AB608" s="2"/>
      <c r="AC608" s="2"/>
      <c r="AD608" s="2"/>
      <c r="AE608" s="2"/>
      <c r="AF608" s="2"/>
      <c r="AG608" s="2"/>
    </row>
    <row r="609" spans="25:33">
      <c r="Y609" s="2"/>
      <c r="Z609" s="2"/>
      <c r="AA609" s="2"/>
      <c r="AB609" s="2"/>
      <c r="AC609" s="2"/>
      <c r="AD609" s="2"/>
      <c r="AE609" s="2"/>
      <c r="AF609" s="2"/>
      <c r="AG609" s="2"/>
    </row>
    <row r="610" spans="25:33">
      <c r="Y610" s="2"/>
      <c r="Z610" s="2"/>
      <c r="AA610" s="2"/>
      <c r="AB610" s="2"/>
      <c r="AC610" s="2"/>
      <c r="AD610" s="2"/>
      <c r="AE610" s="2"/>
      <c r="AF610" s="2"/>
      <c r="AG610" s="2"/>
    </row>
    <row r="611" spans="25:33">
      <c r="Y611" s="2"/>
      <c r="Z611" s="2"/>
      <c r="AA611" s="2"/>
      <c r="AB611" s="2"/>
      <c r="AC611" s="2"/>
      <c r="AD611" s="2"/>
      <c r="AE611" s="2"/>
      <c r="AF611" s="2"/>
      <c r="AG611" s="2"/>
    </row>
    <row r="612" spans="25:33">
      <c r="Y612" s="2"/>
      <c r="Z612" s="2"/>
      <c r="AA612" s="2"/>
      <c r="AB612" s="2"/>
      <c r="AC612" s="2"/>
      <c r="AD612" s="2"/>
      <c r="AE612" s="2"/>
      <c r="AF612" s="2"/>
      <c r="AG612" s="2"/>
    </row>
    <row r="613" spans="25:33">
      <c r="Y613" s="2"/>
      <c r="Z613" s="2"/>
      <c r="AA613" s="2"/>
      <c r="AB613" s="2"/>
      <c r="AC613" s="2"/>
      <c r="AD613" s="2"/>
      <c r="AE613" s="2"/>
      <c r="AF613" s="2"/>
      <c r="AG613" s="2"/>
    </row>
    <row r="614" spans="25:33">
      <c r="Y614" s="2"/>
      <c r="Z614" s="2"/>
      <c r="AA614" s="2"/>
      <c r="AB614" s="2"/>
      <c r="AC614" s="2"/>
      <c r="AD614" s="2"/>
      <c r="AE614" s="2"/>
      <c r="AF614" s="2"/>
      <c r="AG614" s="2"/>
    </row>
    <row r="615" spans="25:33">
      <c r="Y615" s="2"/>
      <c r="Z615" s="2"/>
      <c r="AA615" s="2"/>
      <c r="AB615" s="2"/>
      <c r="AC615" s="2"/>
      <c r="AD615" s="2"/>
      <c r="AE615" s="2"/>
      <c r="AF615" s="2"/>
      <c r="AG615" s="2"/>
    </row>
    <row r="616" spans="25:33">
      <c r="Y616" s="2"/>
      <c r="Z616" s="2"/>
      <c r="AA616" s="2"/>
      <c r="AB616" s="2"/>
      <c r="AC616" s="2"/>
      <c r="AD616" s="2"/>
      <c r="AE616" s="2"/>
      <c r="AF616" s="2"/>
      <c r="AG616" s="2"/>
    </row>
    <row r="617" spans="25:33">
      <c r="Y617" s="2"/>
      <c r="Z617" s="2"/>
      <c r="AA617" s="2"/>
      <c r="AB617" s="2"/>
      <c r="AC617" s="2"/>
      <c r="AD617" s="2"/>
      <c r="AE617" s="2"/>
      <c r="AF617" s="2"/>
      <c r="AG617" s="2"/>
    </row>
    <row r="618" spans="25:33">
      <c r="Y618" s="2"/>
      <c r="Z618" s="2"/>
      <c r="AA618" s="2"/>
      <c r="AB618" s="2"/>
      <c r="AC618" s="2"/>
      <c r="AD618" s="2"/>
      <c r="AE618" s="2"/>
      <c r="AF618" s="2"/>
      <c r="AG618" s="2"/>
    </row>
    <row r="619" spans="25:33">
      <c r="Y619" s="2"/>
      <c r="Z619" s="2"/>
      <c r="AA619" s="2"/>
      <c r="AB619" s="2"/>
      <c r="AC619" s="2"/>
      <c r="AD619" s="2"/>
      <c r="AE619" s="2"/>
      <c r="AF619" s="2"/>
      <c r="AG619" s="2"/>
    </row>
    <row r="620" spans="25:33">
      <c r="Y620" s="2"/>
      <c r="Z620" s="2"/>
      <c r="AA620" s="2"/>
      <c r="AB620" s="2"/>
      <c r="AC620" s="2"/>
      <c r="AD620" s="2"/>
      <c r="AE620" s="2"/>
      <c r="AF620" s="2"/>
      <c r="AG620" s="2"/>
    </row>
    <row r="621" spans="25:33">
      <c r="Y621" s="2"/>
      <c r="Z621" s="2"/>
      <c r="AA621" s="2"/>
      <c r="AB621" s="2"/>
      <c r="AC621" s="2"/>
      <c r="AD621" s="2"/>
      <c r="AE621" s="2"/>
      <c r="AF621" s="2"/>
      <c r="AG621" s="2"/>
    </row>
    <row r="622" spans="25:33">
      <c r="Y622" s="2"/>
      <c r="Z622" s="2"/>
      <c r="AA622" s="2"/>
      <c r="AB622" s="2"/>
      <c r="AC622" s="2"/>
      <c r="AD622" s="2"/>
      <c r="AE622" s="2"/>
      <c r="AF622" s="2"/>
      <c r="AG622" s="2"/>
    </row>
    <row r="623" spans="25:33">
      <c r="Y623" s="2"/>
      <c r="Z623" s="2"/>
      <c r="AA623" s="2"/>
      <c r="AB623" s="2"/>
      <c r="AC623" s="2"/>
      <c r="AD623" s="2"/>
      <c r="AE623" s="2"/>
      <c r="AF623" s="2"/>
      <c r="AG623" s="2"/>
    </row>
    <row r="624" spans="25:33">
      <c r="Y624" s="2"/>
      <c r="Z624" s="2"/>
      <c r="AA624" s="2"/>
      <c r="AB624" s="2"/>
      <c r="AC624" s="2"/>
      <c r="AD624" s="2"/>
      <c r="AE624" s="2"/>
      <c r="AF624" s="2"/>
      <c r="AG624" s="2"/>
    </row>
    <row r="625" spans="25:33">
      <c r="Y625" s="2"/>
      <c r="Z625" s="2"/>
      <c r="AA625" s="2"/>
      <c r="AB625" s="2"/>
      <c r="AC625" s="2"/>
      <c r="AD625" s="2"/>
      <c r="AE625" s="2"/>
      <c r="AF625" s="2"/>
      <c r="AG625" s="2"/>
    </row>
    <row r="626" spans="25:33">
      <c r="Y626" s="2"/>
      <c r="Z626" s="2"/>
      <c r="AA626" s="2"/>
      <c r="AB626" s="2"/>
      <c r="AC626" s="2"/>
      <c r="AD626" s="2"/>
      <c r="AE626" s="2"/>
      <c r="AF626" s="2"/>
      <c r="AG626" s="2"/>
    </row>
    <row r="627" spans="25:33">
      <c r="Y627" s="2"/>
      <c r="Z627" s="2"/>
      <c r="AA627" s="2"/>
      <c r="AB627" s="2"/>
      <c r="AC627" s="2"/>
      <c r="AD627" s="2"/>
      <c r="AE627" s="2"/>
      <c r="AF627" s="2"/>
      <c r="AG627" s="2"/>
    </row>
    <row r="628" spans="25:33">
      <c r="Y628" s="2"/>
      <c r="Z628" s="2"/>
      <c r="AA628" s="2"/>
      <c r="AB628" s="2"/>
      <c r="AC628" s="2"/>
      <c r="AD628" s="2"/>
      <c r="AE628" s="2"/>
      <c r="AF628" s="2"/>
      <c r="AG628" s="2"/>
    </row>
    <row r="629" spans="25:33">
      <c r="Y629" s="2"/>
      <c r="Z629" s="2"/>
      <c r="AA629" s="2"/>
      <c r="AB629" s="2"/>
      <c r="AC629" s="2"/>
      <c r="AD629" s="2"/>
      <c r="AE629" s="2"/>
      <c r="AF629" s="2"/>
      <c r="AG629" s="2"/>
    </row>
    <row r="630" spans="25:33">
      <c r="Y630" s="2"/>
      <c r="Z630" s="2"/>
      <c r="AA630" s="2"/>
      <c r="AB630" s="2"/>
      <c r="AC630" s="2"/>
      <c r="AD630" s="2"/>
      <c r="AE630" s="2"/>
      <c r="AF630" s="2"/>
      <c r="AG630" s="2"/>
    </row>
    <row r="631" spans="25:33">
      <c r="Y631" s="2"/>
      <c r="Z631" s="2"/>
      <c r="AA631" s="2"/>
      <c r="AB631" s="2"/>
      <c r="AC631" s="2"/>
      <c r="AD631" s="2"/>
      <c r="AE631" s="2"/>
      <c r="AF631" s="2"/>
      <c r="AG631" s="2"/>
    </row>
    <row r="632" spans="25:33">
      <c r="Y632" s="2"/>
      <c r="Z632" s="2"/>
      <c r="AA632" s="2"/>
      <c r="AB632" s="2"/>
      <c r="AC632" s="2"/>
      <c r="AD632" s="2"/>
      <c r="AE632" s="2"/>
      <c r="AF632" s="2"/>
      <c r="AG632" s="2"/>
    </row>
    <row r="633" spans="25:33">
      <c r="Y633" s="2"/>
      <c r="Z633" s="2"/>
      <c r="AA633" s="2"/>
      <c r="AB633" s="2"/>
      <c r="AC633" s="2"/>
      <c r="AD633" s="2"/>
      <c r="AE633" s="2"/>
      <c r="AF633" s="2"/>
      <c r="AG633" s="2"/>
    </row>
    <row r="634" spans="25:33">
      <c r="Y634" s="2"/>
      <c r="Z634" s="2"/>
      <c r="AA634" s="2"/>
      <c r="AB634" s="2"/>
      <c r="AC634" s="2"/>
      <c r="AD634" s="2"/>
      <c r="AE634" s="2"/>
      <c r="AF634" s="2"/>
      <c r="AG634" s="2"/>
    </row>
    <row r="635" spans="25:33">
      <c r="Y635" s="2"/>
      <c r="Z635" s="2"/>
      <c r="AA635" s="2"/>
      <c r="AB635" s="2"/>
      <c r="AC635" s="2"/>
      <c r="AD635" s="2"/>
      <c r="AE635" s="2"/>
      <c r="AF635" s="2"/>
      <c r="AG635" s="2"/>
    </row>
    <row r="636" spans="25:33">
      <c r="Y636" s="2"/>
      <c r="Z636" s="2"/>
      <c r="AA636" s="2"/>
      <c r="AB636" s="2"/>
      <c r="AC636" s="2"/>
      <c r="AD636" s="2"/>
      <c r="AE636" s="2"/>
      <c r="AF636" s="2"/>
      <c r="AG636" s="2"/>
    </row>
    <row r="637" spans="25:33">
      <c r="Y637" s="2"/>
      <c r="Z637" s="2"/>
      <c r="AA637" s="2"/>
      <c r="AB637" s="2"/>
      <c r="AC637" s="2"/>
      <c r="AD637" s="2"/>
      <c r="AE637" s="2"/>
      <c r="AF637" s="2"/>
      <c r="AG637" s="2"/>
    </row>
    <row r="638" spans="25:33">
      <c r="Y638" s="2"/>
      <c r="Z638" s="2"/>
      <c r="AA638" s="2"/>
      <c r="AB638" s="2"/>
      <c r="AC638" s="2"/>
      <c r="AD638" s="2"/>
      <c r="AE638" s="2"/>
      <c r="AF638" s="2"/>
      <c r="AG638" s="2"/>
    </row>
    <row r="639" spans="25:33">
      <c r="Y639" s="2"/>
      <c r="Z639" s="2"/>
      <c r="AA639" s="2"/>
      <c r="AB639" s="2"/>
      <c r="AC639" s="2"/>
      <c r="AD639" s="2"/>
      <c r="AE639" s="2"/>
      <c r="AF639" s="2"/>
      <c r="AG639" s="2"/>
    </row>
    <row r="640" spans="25:33">
      <c r="Y640" s="2"/>
      <c r="Z640" s="2"/>
      <c r="AA640" s="2"/>
      <c r="AB640" s="2"/>
      <c r="AC640" s="2"/>
      <c r="AD640" s="2"/>
      <c r="AE640" s="2"/>
      <c r="AF640" s="2"/>
      <c r="AG640" s="2"/>
    </row>
    <row r="641" spans="25:33">
      <c r="Y641" s="2"/>
      <c r="Z641" s="2"/>
      <c r="AA641" s="2"/>
      <c r="AB641" s="2"/>
      <c r="AC641" s="2"/>
      <c r="AD641" s="2"/>
      <c r="AE641" s="2"/>
      <c r="AF641" s="2"/>
      <c r="AG641" s="2"/>
    </row>
    <row r="642" spans="25:33">
      <c r="Y642" s="2"/>
      <c r="Z642" s="2"/>
      <c r="AA642" s="2"/>
      <c r="AB642" s="2"/>
      <c r="AC642" s="2"/>
      <c r="AD642" s="2"/>
      <c r="AE642" s="2"/>
      <c r="AF642" s="2"/>
      <c r="AG642" s="2"/>
    </row>
    <row r="643" spans="25:33">
      <c r="Y643" s="2"/>
      <c r="Z643" s="2"/>
      <c r="AA643" s="2"/>
      <c r="AB643" s="2"/>
      <c r="AC643" s="2"/>
      <c r="AD643" s="2"/>
      <c r="AE643" s="2"/>
      <c r="AF643" s="2"/>
      <c r="AG643" s="2"/>
    </row>
    <row r="644" spans="25:33">
      <c r="Y644" s="2"/>
      <c r="Z644" s="2"/>
      <c r="AA644" s="2"/>
      <c r="AB644" s="2"/>
      <c r="AC644" s="2"/>
      <c r="AD644" s="2"/>
      <c r="AE644" s="2"/>
      <c r="AF644" s="2"/>
      <c r="AG644" s="2"/>
    </row>
    <row r="645" spans="25:33">
      <c r="Y645" s="2"/>
      <c r="Z645" s="2"/>
      <c r="AA645" s="2"/>
      <c r="AB645" s="2"/>
      <c r="AC645" s="2"/>
      <c r="AD645" s="2"/>
      <c r="AE645" s="2"/>
      <c r="AF645" s="2"/>
      <c r="AG645" s="2"/>
    </row>
    <row r="646" spans="25:33">
      <c r="Y646" s="2"/>
      <c r="Z646" s="2"/>
      <c r="AA646" s="2"/>
      <c r="AB646" s="2"/>
      <c r="AC646" s="2"/>
      <c r="AD646" s="2"/>
      <c r="AE646" s="2"/>
      <c r="AF646" s="2"/>
      <c r="AG646" s="2"/>
    </row>
    <row r="647" spans="25:33">
      <c r="Y647" s="2"/>
      <c r="Z647" s="2"/>
      <c r="AA647" s="2"/>
      <c r="AB647" s="2"/>
      <c r="AC647" s="2"/>
      <c r="AD647" s="2"/>
      <c r="AE647" s="2"/>
      <c r="AF647" s="2"/>
      <c r="AG647" s="2"/>
    </row>
    <row r="648" spans="25:33">
      <c r="Y648" s="2"/>
      <c r="Z648" s="2"/>
      <c r="AA648" s="2"/>
      <c r="AB648" s="2"/>
      <c r="AC648" s="2"/>
      <c r="AD648" s="2"/>
      <c r="AE648" s="2"/>
      <c r="AF648" s="2"/>
      <c r="AG648" s="2"/>
    </row>
    <row r="649" spans="25:33">
      <c r="Y649" s="2"/>
      <c r="Z649" s="2"/>
      <c r="AA649" s="2"/>
      <c r="AB649" s="2"/>
      <c r="AC649" s="2"/>
      <c r="AD649" s="2"/>
      <c r="AE649" s="2"/>
      <c r="AF649" s="2"/>
      <c r="AG649" s="2"/>
    </row>
    <row r="650" spans="25:33">
      <c r="Y650" s="2"/>
      <c r="Z650" s="2"/>
      <c r="AA650" s="2"/>
      <c r="AB650" s="2"/>
      <c r="AC650" s="2"/>
      <c r="AD650" s="2"/>
      <c r="AE650" s="2"/>
      <c r="AF650" s="2"/>
      <c r="AG650" s="2"/>
    </row>
    <row r="651" spans="25:33">
      <c r="Y651" s="2"/>
      <c r="Z651" s="2"/>
      <c r="AA651" s="2"/>
      <c r="AB651" s="2"/>
      <c r="AC651" s="2"/>
      <c r="AD651" s="2"/>
      <c r="AE651" s="2"/>
      <c r="AF651" s="2"/>
      <c r="AG651" s="2"/>
    </row>
    <row r="652" spans="25:33">
      <c r="Y652" s="2"/>
      <c r="Z652" s="2"/>
      <c r="AA652" s="2"/>
      <c r="AB652" s="2"/>
      <c r="AC652" s="2"/>
      <c r="AD652" s="2"/>
      <c r="AE652" s="2"/>
      <c r="AF652" s="2"/>
      <c r="AG652" s="2"/>
    </row>
    <row r="653" spans="25:33">
      <c r="Y653" s="2"/>
      <c r="Z653" s="2"/>
      <c r="AA653" s="2"/>
      <c r="AB653" s="2"/>
      <c r="AC653" s="2"/>
      <c r="AD653" s="2"/>
      <c r="AE653" s="2"/>
      <c r="AF653" s="2"/>
      <c r="AG653" s="2"/>
    </row>
    <row r="654" spans="25:33">
      <c r="Y654" s="2"/>
      <c r="Z654" s="2"/>
      <c r="AA654" s="2"/>
      <c r="AB654" s="2"/>
      <c r="AC654" s="2"/>
      <c r="AD654" s="2"/>
      <c r="AE654" s="2"/>
      <c r="AF654" s="2"/>
      <c r="AG654" s="2"/>
    </row>
    <row r="655" spans="25:33">
      <c r="Y655" s="2"/>
      <c r="Z655" s="2"/>
      <c r="AA655" s="2"/>
      <c r="AB655" s="2"/>
      <c r="AC655" s="2"/>
      <c r="AD655" s="2"/>
      <c r="AE655" s="2"/>
      <c r="AF655" s="2"/>
      <c r="AG655" s="2"/>
    </row>
    <row r="656" spans="25:33">
      <c r="Y656" s="2"/>
      <c r="Z656" s="2"/>
      <c r="AA656" s="2"/>
      <c r="AB656" s="2"/>
      <c r="AC656" s="2"/>
      <c r="AD656" s="2"/>
      <c r="AE656" s="2"/>
      <c r="AF656" s="2"/>
      <c r="AG656" s="2"/>
    </row>
    <row r="657" spans="25:33">
      <c r="Y657" s="2"/>
      <c r="Z657" s="2"/>
      <c r="AA657" s="2"/>
      <c r="AB657" s="2"/>
      <c r="AC657" s="2"/>
      <c r="AD657" s="2"/>
      <c r="AE657" s="2"/>
      <c r="AF657" s="2"/>
      <c r="AG657" s="2"/>
    </row>
    <row r="658" spans="25:33">
      <c r="Y658" s="2"/>
      <c r="Z658" s="2"/>
      <c r="AA658" s="2"/>
      <c r="AB658" s="2"/>
      <c r="AC658" s="2"/>
      <c r="AD658" s="2"/>
      <c r="AE658" s="2"/>
      <c r="AF658" s="2"/>
      <c r="AG658" s="2"/>
    </row>
    <row r="659" spans="25:33">
      <c r="Y659" s="2"/>
      <c r="Z659" s="2"/>
      <c r="AA659" s="2"/>
      <c r="AB659" s="2"/>
      <c r="AC659" s="2"/>
      <c r="AD659" s="2"/>
      <c r="AE659" s="2"/>
      <c r="AF659" s="2"/>
      <c r="AG659" s="2"/>
    </row>
    <row r="660" spans="25:33">
      <c r="Y660" s="2"/>
      <c r="Z660" s="2"/>
      <c r="AA660" s="2"/>
      <c r="AB660" s="2"/>
      <c r="AC660" s="2"/>
      <c r="AD660" s="2"/>
      <c r="AE660" s="2"/>
      <c r="AF660" s="2"/>
      <c r="AG660" s="2"/>
    </row>
    <row r="661" spans="25:33">
      <c r="Y661" s="2"/>
      <c r="Z661" s="2"/>
      <c r="AA661" s="2"/>
      <c r="AB661" s="2"/>
      <c r="AC661" s="2"/>
      <c r="AD661" s="2"/>
      <c r="AE661" s="2"/>
      <c r="AF661" s="2"/>
      <c r="AG661" s="2"/>
    </row>
    <row r="662" spans="25:33">
      <c r="Y662" s="2"/>
      <c r="Z662" s="2"/>
      <c r="AA662" s="2"/>
      <c r="AB662" s="2"/>
      <c r="AC662" s="2"/>
      <c r="AD662" s="2"/>
      <c r="AE662" s="2"/>
      <c r="AF662" s="2"/>
      <c r="AG662" s="2"/>
    </row>
    <row r="663" spans="25:33">
      <c r="Y663" s="2"/>
      <c r="Z663" s="2"/>
      <c r="AA663" s="2"/>
      <c r="AB663" s="2"/>
      <c r="AC663" s="2"/>
      <c r="AD663" s="2"/>
      <c r="AE663" s="2"/>
      <c r="AF663" s="2"/>
      <c r="AG663" s="2"/>
    </row>
    <row r="664" spans="25:33">
      <c r="Y664" s="2"/>
      <c r="Z664" s="2"/>
      <c r="AA664" s="2"/>
      <c r="AB664" s="2"/>
      <c r="AC664" s="2"/>
      <c r="AD664" s="2"/>
      <c r="AE664" s="2"/>
      <c r="AF664" s="2"/>
      <c r="AG664" s="2"/>
    </row>
    <row r="665" spans="25:33">
      <c r="Y665" s="2"/>
      <c r="Z665" s="2"/>
      <c r="AA665" s="2"/>
      <c r="AB665" s="2"/>
      <c r="AC665" s="2"/>
      <c r="AD665" s="2"/>
      <c r="AE665" s="2"/>
      <c r="AF665" s="2"/>
      <c r="AG665" s="2"/>
    </row>
    <row r="666" spans="25:33">
      <c r="Y666" s="2"/>
      <c r="Z666" s="2"/>
      <c r="AA666" s="2"/>
      <c r="AB666" s="2"/>
      <c r="AC666" s="2"/>
      <c r="AD666" s="2"/>
      <c r="AE666" s="2"/>
      <c r="AF666" s="2"/>
      <c r="AG666" s="2"/>
    </row>
    <row r="667" spans="25:33">
      <c r="Y667" s="2"/>
      <c r="Z667" s="2"/>
      <c r="AA667" s="2"/>
      <c r="AB667" s="2"/>
      <c r="AC667" s="2"/>
      <c r="AD667" s="2"/>
      <c r="AE667" s="2"/>
      <c r="AF667" s="2"/>
      <c r="AG667" s="2"/>
    </row>
    <row r="668" spans="25:33">
      <c r="Y668" s="2"/>
      <c r="Z668" s="2"/>
      <c r="AA668" s="2"/>
      <c r="AB668" s="2"/>
      <c r="AC668" s="2"/>
      <c r="AD668" s="2"/>
      <c r="AE668" s="2"/>
      <c r="AF668" s="2"/>
      <c r="AG668" s="2"/>
    </row>
    <row r="669" spans="25:33">
      <c r="Y669" s="2"/>
      <c r="Z669" s="2"/>
      <c r="AA669" s="2"/>
      <c r="AB669" s="2"/>
      <c r="AC669" s="2"/>
      <c r="AD669" s="2"/>
      <c r="AE669" s="2"/>
      <c r="AF669" s="2"/>
      <c r="AG669" s="2"/>
    </row>
    <row r="670" spans="25:33">
      <c r="Y670" s="2"/>
      <c r="Z670" s="2"/>
      <c r="AA670" s="2"/>
      <c r="AB670" s="2"/>
      <c r="AC670" s="2"/>
      <c r="AD670" s="2"/>
      <c r="AE670" s="2"/>
      <c r="AF670" s="2"/>
      <c r="AG670" s="2"/>
    </row>
    <row r="671" spans="25:33">
      <c r="Y671" s="2"/>
      <c r="Z671" s="2"/>
      <c r="AA671" s="2"/>
      <c r="AB671" s="2"/>
      <c r="AC671" s="2"/>
      <c r="AD671" s="2"/>
      <c r="AE671" s="2"/>
      <c r="AF671" s="2"/>
      <c r="AG671" s="2"/>
    </row>
    <row r="672" spans="25:33">
      <c r="Y672" s="2"/>
      <c r="Z672" s="2"/>
      <c r="AA672" s="2"/>
      <c r="AB672" s="2"/>
      <c r="AC672" s="2"/>
      <c r="AD672" s="2"/>
      <c r="AE672" s="2"/>
      <c r="AF672" s="2"/>
      <c r="AG672" s="2"/>
    </row>
    <row r="673" spans="25:33">
      <c r="Y673" s="2"/>
      <c r="Z673" s="2"/>
      <c r="AA673" s="2"/>
      <c r="AB673" s="2"/>
      <c r="AC673" s="2"/>
      <c r="AD673" s="2"/>
      <c r="AE673" s="2"/>
      <c r="AF673" s="2"/>
      <c r="AG673" s="2"/>
    </row>
    <row r="674" spans="25:33">
      <c r="Y674" s="2"/>
      <c r="Z674" s="2"/>
      <c r="AA674" s="2"/>
      <c r="AB674" s="2"/>
      <c r="AC674" s="2"/>
      <c r="AD674" s="2"/>
      <c r="AE674" s="2"/>
      <c r="AF674" s="2"/>
      <c r="AG674" s="2"/>
    </row>
    <row r="675" spans="25:33">
      <c r="Y675" s="2"/>
      <c r="Z675" s="2"/>
      <c r="AA675" s="2"/>
      <c r="AB675" s="2"/>
      <c r="AC675" s="2"/>
      <c r="AD675" s="2"/>
      <c r="AE675" s="2"/>
      <c r="AF675" s="2"/>
      <c r="AG675" s="2"/>
    </row>
    <row r="676" spans="25:33">
      <c r="Y676" s="2"/>
      <c r="Z676" s="2"/>
      <c r="AA676" s="2"/>
      <c r="AB676" s="2"/>
      <c r="AC676" s="2"/>
      <c r="AD676" s="2"/>
      <c r="AE676" s="2"/>
      <c r="AF676" s="2"/>
      <c r="AG676" s="2"/>
    </row>
    <row r="677" spans="25:33">
      <c r="Y677" s="2"/>
      <c r="Z677" s="2"/>
      <c r="AA677" s="2"/>
      <c r="AB677" s="2"/>
      <c r="AC677" s="2"/>
      <c r="AD677" s="2"/>
      <c r="AE677" s="2"/>
      <c r="AF677" s="2"/>
      <c r="AG677" s="2"/>
    </row>
    <row r="678" spans="25:33">
      <c r="Y678" s="2"/>
      <c r="Z678" s="2"/>
      <c r="AA678" s="2"/>
      <c r="AB678" s="2"/>
      <c r="AC678" s="2"/>
      <c r="AD678" s="2"/>
      <c r="AE678" s="2"/>
      <c r="AF678" s="2"/>
      <c r="AG678" s="2"/>
    </row>
    <row r="679" spans="25:33">
      <c r="Y679" s="2"/>
      <c r="Z679" s="2"/>
      <c r="AA679" s="2"/>
      <c r="AB679" s="2"/>
      <c r="AC679" s="2"/>
      <c r="AD679" s="2"/>
      <c r="AE679" s="2"/>
      <c r="AF679" s="2"/>
      <c r="AG679" s="2"/>
    </row>
    <row r="680" spans="25:33">
      <c r="Y680" s="2"/>
      <c r="Z680" s="2"/>
      <c r="AA680" s="2"/>
      <c r="AB680" s="2"/>
      <c r="AC680" s="2"/>
      <c r="AD680" s="2"/>
      <c r="AE680" s="2"/>
      <c r="AF680" s="2"/>
      <c r="AG680" s="2"/>
    </row>
    <row r="681" spans="25:33">
      <c r="Y681" s="2"/>
      <c r="Z681" s="2"/>
      <c r="AA681" s="2"/>
      <c r="AB681" s="2"/>
      <c r="AC681" s="2"/>
      <c r="AD681" s="2"/>
      <c r="AE681" s="2"/>
      <c r="AF681" s="2"/>
      <c r="AG681" s="2"/>
    </row>
    <row r="682" spans="25:33">
      <c r="Y682" s="2"/>
      <c r="Z682" s="2"/>
      <c r="AA682" s="2"/>
      <c r="AB682" s="2"/>
      <c r="AC682" s="2"/>
      <c r="AD682" s="2"/>
      <c r="AE682" s="2"/>
      <c r="AF682" s="2"/>
      <c r="AG682" s="2"/>
    </row>
    <row r="683" spans="25:33">
      <c r="Y683" s="2"/>
      <c r="Z683" s="2"/>
      <c r="AA683" s="2"/>
      <c r="AB683" s="2"/>
      <c r="AC683" s="2"/>
      <c r="AD683" s="2"/>
      <c r="AE683" s="2"/>
      <c r="AF683" s="2"/>
      <c r="AG683" s="2"/>
    </row>
    <row r="684" spans="25:33">
      <c r="Y684" s="2"/>
      <c r="Z684" s="2"/>
      <c r="AA684" s="2"/>
      <c r="AB684" s="2"/>
      <c r="AC684" s="2"/>
      <c r="AD684" s="2"/>
      <c r="AE684" s="2"/>
      <c r="AF684" s="2"/>
      <c r="AG684" s="2"/>
    </row>
    <row r="685" spans="25:33">
      <c r="Y685" s="2"/>
      <c r="Z685" s="2"/>
      <c r="AA685" s="2"/>
      <c r="AB685" s="2"/>
      <c r="AC685" s="2"/>
      <c r="AD685" s="2"/>
      <c r="AE685" s="2"/>
      <c r="AF685" s="2"/>
      <c r="AG685" s="2"/>
    </row>
    <row r="686" spans="25:33">
      <c r="Y686" s="2"/>
      <c r="Z686" s="2"/>
      <c r="AA686" s="2"/>
      <c r="AB686" s="2"/>
      <c r="AC686" s="2"/>
      <c r="AD686" s="2"/>
      <c r="AE686" s="2"/>
      <c r="AF686" s="2"/>
      <c r="AG686" s="2"/>
    </row>
    <row r="687" spans="25:33">
      <c r="Y687" s="2"/>
      <c r="Z687" s="2"/>
      <c r="AA687" s="2"/>
      <c r="AB687" s="2"/>
      <c r="AC687" s="2"/>
      <c r="AD687" s="2"/>
      <c r="AE687" s="2"/>
      <c r="AF687" s="2"/>
      <c r="AG687" s="2"/>
    </row>
    <row r="688" spans="25:33">
      <c r="Y688" s="2"/>
      <c r="Z688" s="2"/>
      <c r="AA688" s="2"/>
      <c r="AB688" s="2"/>
      <c r="AC688" s="2"/>
      <c r="AD688" s="2"/>
      <c r="AE688" s="2"/>
      <c r="AF688" s="2"/>
      <c r="AG688" s="2"/>
    </row>
    <row r="689" spans="25:33">
      <c r="Y689" s="2"/>
      <c r="Z689" s="2"/>
      <c r="AA689" s="2"/>
      <c r="AB689" s="2"/>
      <c r="AC689" s="2"/>
      <c r="AD689" s="2"/>
      <c r="AE689" s="2"/>
      <c r="AF689" s="2"/>
      <c r="AG689" s="2"/>
    </row>
    <row r="690" spans="25:33">
      <c r="Y690" s="2"/>
      <c r="Z690" s="2"/>
      <c r="AA690" s="2"/>
      <c r="AB690" s="2"/>
      <c r="AC690" s="2"/>
      <c r="AD690" s="2"/>
      <c r="AE690" s="2"/>
      <c r="AF690" s="2"/>
      <c r="AG690" s="2"/>
    </row>
    <row r="691" spans="25:33">
      <c r="Y691" s="2"/>
      <c r="Z691" s="2"/>
      <c r="AA691" s="2"/>
      <c r="AB691" s="2"/>
      <c r="AC691" s="2"/>
      <c r="AD691" s="2"/>
      <c r="AE691" s="2"/>
      <c r="AF691" s="2"/>
      <c r="AG691" s="2"/>
    </row>
    <row r="692" spans="25:33">
      <c r="Y692" s="2"/>
      <c r="Z692" s="2"/>
      <c r="AA692" s="2"/>
      <c r="AB692" s="2"/>
      <c r="AC692" s="2"/>
      <c r="AD692" s="2"/>
      <c r="AE692" s="2"/>
      <c r="AF692" s="2"/>
      <c r="AG692" s="2"/>
    </row>
    <row r="693" spans="25:33">
      <c r="Y693" s="2"/>
      <c r="Z693" s="2"/>
      <c r="AA693" s="2"/>
      <c r="AB693" s="2"/>
      <c r="AC693" s="2"/>
      <c r="AD693" s="2"/>
      <c r="AE693" s="2"/>
      <c r="AF693" s="2"/>
      <c r="AG693" s="2"/>
    </row>
    <row r="694" spans="25:33">
      <c r="Y694" s="2"/>
      <c r="Z694" s="2"/>
      <c r="AA694" s="2"/>
      <c r="AB694" s="2"/>
      <c r="AC694" s="2"/>
      <c r="AD694" s="2"/>
      <c r="AE694" s="2"/>
      <c r="AF694" s="2"/>
      <c r="AG694" s="2"/>
    </row>
    <row r="695" spans="25:33">
      <c r="Y695" s="2"/>
      <c r="Z695" s="2"/>
      <c r="AA695" s="2"/>
      <c r="AB695" s="2"/>
      <c r="AC695" s="2"/>
      <c r="AD695" s="2"/>
      <c r="AE695" s="2"/>
      <c r="AF695" s="2"/>
      <c r="AG695" s="2"/>
    </row>
    <row r="696" spans="25:33">
      <c r="Y696" s="2"/>
      <c r="Z696" s="2"/>
      <c r="AA696" s="2"/>
      <c r="AB696" s="2"/>
      <c r="AC696" s="2"/>
      <c r="AD696" s="2"/>
      <c r="AE696" s="2"/>
      <c r="AF696" s="2"/>
      <c r="AG696" s="2"/>
    </row>
    <row r="697" spans="25:33">
      <c r="Y697" s="2"/>
      <c r="Z697" s="2"/>
      <c r="AA697" s="2"/>
      <c r="AB697" s="2"/>
      <c r="AC697" s="2"/>
      <c r="AD697" s="2"/>
      <c r="AE697" s="2"/>
      <c r="AF697" s="2"/>
      <c r="AG697" s="2"/>
    </row>
    <row r="698" spans="25:33">
      <c r="Y698" s="2"/>
      <c r="Z698" s="2"/>
      <c r="AA698" s="2"/>
      <c r="AB698" s="2"/>
      <c r="AC698" s="2"/>
      <c r="AD698" s="2"/>
      <c r="AE698" s="2"/>
      <c r="AF698" s="2"/>
      <c r="AG698" s="2"/>
    </row>
    <row r="699" spans="25:33">
      <c r="Y699" s="2"/>
      <c r="Z699" s="2"/>
      <c r="AA699" s="2"/>
      <c r="AB699" s="2"/>
      <c r="AC699" s="2"/>
      <c r="AD699" s="2"/>
      <c r="AE699" s="2"/>
      <c r="AF699" s="2"/>
      <c r="AG699" s="2"/>
    </row>
    <row r="700" spans="25:33">
      <c r="Y700" s="2"/>
      <c r="Z700" s="2"/>
      <c r="AA700" s="2"/>
      <c r="AB700" s="2"/>
      <c r="AC700" s="2"/>
      <c r="AD700" s="2"/>
      <c r="AE700" s="2"/>
      <c r="AF700" s="2"/>
      <c r="AG700" s="2"/>
    </row>
    <row r="701" spans="25:33">
      <c r="Y701" s="2"/>
      <c r="Z701" s="2"/>
      <c r="AA701" s="2"/>
      <c r="AB701" s="2"/>
      <c r="AC701" s="2"/>
      <c r="AD701" s="2"/>
      <c r="AE701" s="2"/>
      <c r="AF701" s="2"/>
      <c r="AG701" s="2"/>
    </row>
    <row r="702" spans="25:33">
      <c r="Y702" s="2"/>
      <c r="Z702" s="2"/>
      <c r="AA702" s="2"/>
      <c r="AB702" s="2"/>
      <c r="AC702" s="2"/>
      <c r="AD702" s="2"/>
      <c r="AE702" s="2"/>
      <c r="AF702" s="2"/>
      <c r="AG702" s="2"/>
    </row>
    <row r="703" spans="25:33">
      <c r="Y703" s="2"/>
      <c r="Z703" s="2"/>
      <c r="AA703" s="2"/>
      <c r="AB703" s="2"/>
      <c r="AC703" s="2"/>
      <c r="AD703" s="2"/>
      <c r="AE703" s="2"/>
      <c r="AF703" s="2"/>
      <c r="AG703" s="2"/>
    </row>
    <row r="704" spans="25:33">
      <c r="Y704" s="2"/>
      <c r="Z704" s="2"/>
      <c r="AA704" s="2"/>
      <c r="AB704" s="2"/>
      <c r="AC704" s="2"/>
      <c r="AD704" s="2"/>
      <c r="AE704" s="2"/>
      <c r="AF704" s="2"/>
      <c r="AG704" s="2"/>
    </row>
    <row r="705" spans="25:33">
      <c r="Y705" s="2"/>
      <c r="Z705" s="2"/>
      <c r="AA705" s="2"/>
      <c r="AB705" s="2"/>
      <c r="AC705" s="2"/>
      <c r="AD705" s="2"/>
      <c r="AE705" s="2"/>
      <c r="AF705" s="2"/>
      <c r="AG705" s="2"/>
    </row>
    <row r="706" spans="25:33">
      <c r="Y706" s="2"/>
      <c r="Z706" s="2"/>
      <c r="AA706" s="2"/>
      <c r="AB706" s="2"/>
      <c r="AC706" s="2"/>
      <c r="AD706" s="2"/>
      <c r="AE706" s="2"/>
      <c r="AF706" s="2"/>
      <c r="AG706" s="2"/>
    </row>
    <row r="707" spans="25:33">
      <c r="Y707" s="2"/>
      <c r="Z707" s="2"/>
      <c r="AA707" s="2"/>
      <c r="AB707" s="2"/>
      <c r="AC707" s="2"/>
      <c r="AD707" s="2"/>
      <c r="AE707" s="2"/>
      <c r="AF707" s="2"/>
      <c r="AG707" s="2"/>
    </row>
    <row r="708" spans="25:33">
      <c r="Y708" s="2"/>
      <c r="Z708" s="2"/>
      <c r="AA708" s="2"/>
      <c r="AB708" s="2"/>
      <c r="AC708" s="2"/>
      <c r="AD708" s="2"/>
      <c r="AE708" s="2"/>
      <c r="AF708" s="2"/>
      <c r="AG708" s="2"/>
    </row>
    <row r="709" spans="25:33">
      <c r="Y709" s="2"/>
      <c r="Z709" s="2"/>
      <c r="AA709" s="2"/>
      <c r="AB709" s="2"/>
      <c r="AC709" s="2"/>
      <c r="AD709" s="2"/>
      <c r="AE709" s="2"/>
      <c r="AF709" s="2"/>
      <c r="AG709" s="2"/>
    </row>
    <row r="710" spans="25:33">
      <c r="Y710" s="2"/>
      <c r="Z710" s="2"/>
      <c r="AA710" s="2"/>
      <c r="AB710" s="2"/>
      <c r="AC710" s="2"/>
      <c r="AD710" s="2"/>
      <c r="AE710" s="2"/>
      <c r="AF710" s="2"/>
      <c r="AG710" s="2"/>
    </row>
    <row r="711" spans="25:33">
      <c r="Y711" s="2"/>
      <c r="Z711" s="2"/>
      <c r="AA711" s="2"/>
      <c r="AB711" s="2"/>
      <c r="AC711" s="2"/>
      <c r="AD711" s="2"/>
      <c r="AE711" s="2"/>
      <c r="AF711" s="2"/>
      <c r="AG711" s="2"/>
    </row>
    <row r="712" spans="25:33">
      <c r="Y712" s="2"/>
      <c r="Z712" s="2"/>
      <c r="AA712" s="2"/>
      <c r="AB712" s="2"/>
      <c r="AC712" s="2"/>
      <c r="AD712" s="2"/>
      <c r="AE712" s="2"/>
      <c r="AF712" s="2"/>
      <c r="AG712" s="2"/>
    </row>
    <row r="713" spans="25:33">
      <c r="Y713" s="2"/>
      <c r="Z713" s="2"/>
      <c r="AA713" s="2"/>
      <c r="AB713" s="2"/>
      <c r="AC713" s="2"/>
      <c r="AD713" s="2"/>
      <c r="AE713" s="2"/>
      <c r="AF713" s="2"/>
      <c r="AG713" s="2"/>
    </row>
    <row r="714" spans="25:33">
      <c r="Y714" s="2"/>
      <c r="Z714" s="2"/>
      <c r="AA714" s="2"/>
      <c r="AB714" s="2"/>
      <c r="AC714" s="2"/>
      <c r="AD714" s="2"/>
      <c r="AE714" s="2"/>
      <c r="AF714" s="2"/>
      <c r="AG714" s="2"/>
    </row>
    <row r="715" spans="25:33">
      <c r="Y715" s="2"/>
      <c r="Z715" s="2"/>
      <c r="AA715" s="2"/>
      <c r="AB715" s="2"/>
      <c r="AC715" s="2"/>
      <c r="AD715" s="2"/>
      <c r="AE715" s="2"/>
      <c r="AF715" s="2"/>
      <c r="AG715" s="2"/>
    </row>
    <row r="716" spans="25:33">
      <c r="Y716" s="2"/>
      <c r="Z716" s="2"/>
      <c r="AA716" s="2"/>
      <c r="AB716" s="2"/>
      <c r="AC716" s="2"/>
      <c r="AD716" s="2"/>
      <c r="AE716" s="2"/>
      <c r="AF716" s="2"/>
      <c r="AG716" s="2"/>
    </row>
    <row r="717" spans="25:33">
      <c r="Y717" s="2"/>
      <c r="Z717" s="2"/>
      <c r="AA717" s="2"/>
      <c r="AB717" s="2"/>
      <c r="AC717" s="2"/>
      <c r="AD717" s="2"/>
      <c r="AE717" s="2"/>
      <c r="AF717" s="2"/>
      <c r="AG717" s="2"/>
    </row>
    <row r="718" spans="25:33">
      <c r="Y718" s="2"/>
      <c r="Z718" s="2"/>
      <c r="AA718" s="2"/>
      <c r="AB718" s="2"/>
      <c r="AC718" s="2"/>
      <c r="AD718" s="2"/>
      <c r="AE718" s="2"/>
      <c r="AF718" s="2"/>
      <c r="AG718" s="2"/>
    </row>
    <row r="719" spans="25:33">
      <c r="Y719" s="2"/>
      <c r="Z719" s="2"/>
      <c r="AA719" s="2"/>
      <c r="AB719" s="2"/>
      <c r="AC719" s="2"/>
      <c r="AD719" s="2"/>
      <c r="AE719" s="2"/>
      <c r="AF719" s="2"/>
      <c r="AG719" s="2"/>
    </row>
    <row r="720" spans="25:33">
      <c r="Y720" s="2"/>
      <c r="Z720" s="2"/>
      <c r="AA720" s="2"/>
      <c r="AB720" s="2"/>
      <c r="AC720" s="2"/>
      <c r="AD720" s="2"/>
      <c r="AE720" s="2"/>
      <c r="AF720" s="2"/>
      <c r="AG720" s="2"/>
    </row>
    <row r="721" spans="25:33">
      <c r="Y721" s="2"/>
      <c r="Z721" s="2"/>
      <c r="AA721" s="2"/>
      <c r="AB721" s="2"/>
      <c r="AC721" s="2"/>
      <c r="AD721" s="2"/>
      <c r="AE721" s="2"/>
      <c r="AF721" s="2"/>
      <c r="AG721" s="2"/>
    </row>
    <row r="722" spans="25:33">
      <c r="Y722" s="2"/>
      <c r="Z722" s="2"/>
      <c r="AA722" s="2"/>
      <c r="AB722" s="2"/>
      <c r="AC722" s="2"/>
      <c r="AD722" s="2"/>
      <c r="AE722" s="2"/>
      <c r="AF722" s="2"/>
      <c r="AG722" s="2"/>
    </row>
    <row r="723" spans="25:33">
      <c r="Y723" s="2"/>
      <c r="Z723" s="2"/>
      <c r="AA723" s="2"/>
      <c r="AB723" s="2"/>
      <c r="AC723" s="2"/>
      <c r="AD723" s="2"/>
      <c r="AE723" s="2"/>
      <c r="AF723" s="2"/>
      <c r="AG723" s="2"/>
    </row>
    <row r="724" spans="25:33">
      <c r="Y724" s="2"/>
      <c r="Z724" s="2"/>
      <c r="AA724" s="2"/>
      <c r="AB724" s="2"/>
      <c r="AC724" s="2"/>
      <c r="AD724" s="2"/>
      <c r="AE724" s="2"/>
      <c r="AF724" s="2"/>
      <c r="AG724" s="2"/>
    </row>
    <row r="725" spans="25:33">
      <c r="Y725" s="2"/>
      <c r="Z725" s="2"/>
      <c r="AA725" s="2"/>
      <c r="AB725" s="2"/>
      <c r="AC725" s="2"/>
      <c r="AD725" s="2"/>
      <c r="AE725" s="2"/>
      <c r="AF725" s="2"/>
      <c r="AG725" s="2"/>
    </row>
    <row r="726" spans="25:33">
      <c r="Y726" s="2"/>
      <c r="Z726" s="2"/>
      <c r="AA726" s="2"/>
      <c r="AB726" s="2"/>
      <c r="AC726" s="2"/>
      <c r="AD726" s="2"/>
      <c r="AE726" s="2"/>
      <c r="AF726" s="2"/>
      <c r="AG726" s="2"/>
    </row>
    <row r="727" spans="25:33">
      <c r="Y727" s="2"/>
      <c r="Z727" s="2"/>
      <c r="AA727" s="2"/>
      <c r="AB727" s="2"/>
      <c r="AC727" s="2"/>
      <c r="AD727" s="2"/>
      <c r="AE727" s="2"/>
      <c r="AF727" s="2"/>
      <c r="AG727" s="2"/>
    </row>
    <row r="728" spans="25:33">
      <c r="Y728" s="2"/>
      <c r="Z728" s="2"/>
      <c r="AA728" s="2"/>
      <c r="AB728" s="2"/>
      <c r="AC728" s="2"/>
      <c r="AD728" s="2"/>
      <c r="AE728" s="2"/>
      <c r="AF728" s="2"/>
      <c r="AG728" s="2"/>
    </row>
    <row r="729" spans="25:33">
      <c r="Y729" s="2"/>
      <c r="Z729" s="2"/>
      <c r="AA729" s="2"/>
      <c r="AB729" s="2"/>
      <c r="AC729" s="2"/>
      <c r="AD729" s="2"/>
      <c r="AE729" s="2"/>
      <c r="AF729" s="2"/>
      <c r="AG729" s="2"/>
    </row>
    <row r="730" spans="25:33">
      <c r="Y730" s="2"/>
      <c r="Z730" s="2"/>
      <c r="AA730" s="2"/>
      <c r="AB730" s="2"/>
      <c r="AC730" s="2"/>
      <c r="AD730" s="2"/>
      <c r="AE730" s="2"/>
      <c r="AF730" s="2"/>
      <c r="AG730" s="2"/>
    </row>
    <row r="731" spans="25:33">
      <c r="Y731" s="2"/>
      <c r="Z731" s="2"/>
      <c r="AA731" s="2"/>
      <c r="AB731" s="2"/>
      <c r="AC731" s="2"/>
      <c r="AD731" s="2"/>
      <c r="AE731" s="2"/>
      <c r="AF731" s="2"/>
      <c r="AG731" s="2"/>
    </row>
    <row r="732" spans="25:33">
      <c r="Y732" s="2"/>
      <c r="Z732" s="2"/>
      <c r="AA732" s="2"/>
      <c r="AB732" s="2"/>
      <c r="AC732" s="2"/>
      <c r="AD732" s="2"/>
      <c r="AE732" s="2"/>
      <c r="AF732" s="2"/>
      <c r="AG732" s="2"/>
    </row>
    <row r="733" spans="25:33">
      <c r="Y733" s="2"/>
      <c r="Z733" s="2"/>
      <c r="AA733" s="2"/>
      <c r="AB733" s="2"/>
      <c r="AC733" s="2"/>
      <c r="AD733" s="2"/>
      <c r="AE733" s="2"/>
      <c r="AF733" s="2"/>
      <c r="AG733" s="2"/>
    </row>
    <row r="734" spans="25:33">
      <c r="Y734" s="2"/>
      <c r="Z734" s="2"/>
      <c r="AA734" s="2"/>
      <c r="AB734" s="2"/>
      <c r="AC734" s="2"/>
      <c r="AD734" s="2"/>
      <c r="AE734" s="2"/>
      <c r="AF734" s="2"/>
      <c r="AG734" s="2"/>
    </row>
    <row r="735" spans="25:33">
      <c r="Y735" s="2"/>
      <c r="Z735" s="2"/>
      <c r="AA735" s="2"/>
      <c r="AB735" s="2"/>
      <c r="AC735" s="2"/>
      <c r="AD735" s="2"/>
      <c r="AE735" s="2"/>
      <c r="AF735" s="2"/>
      <c r="AG735" s="2"/>
    </row>
    <row r="736" spans="25:33">
      <c r="Y736" s="2"/>
      <c r="Z736" s="2"/>
      <c r="AA736" s="2"/>
      <c r="AB736" s="2"/>
      <c r="AC736" s="2"/>
      <c r="AD736" s="2"/>
      <c r="AE736" s="2"/>
      <c r="AF736" s="2"/>
      <c r="AG736" s="2"/>
    </row>
    <row r="737" spans="25:33">
      <c r="Y737" s="2"/>
      <c r="Z737" s="2"/>
      <c r="AA737" s="2"/>
      <c r="AB737" s="2"/>
      <c r="AC737" s="2"/>
      <c r="AD737" s="2"/>
      <c r="AE737" s="2"/>
      <c r="AF737" s="2"/>
      <c r="AG737" s="2"/>
    </row>
    <row r="738" spans="25:33">
      <c r="Y738" s="2"/>
      <c r="Z738" s="2"/>
      <c r="AA738" s="2"/>
      <c r="AB738" s="2"/>
      <c r="AC738" s="2"/>
      <c r="AD738" s="2"/>
      <c r="AE738" s="2"/>
      <c r="AF738" s="2"/>
      <c r="AG738" s="2"/>
    </row>
    <row r="739" spans="25:33">
      <c r="Y739" s="2"/>
      <c r="Z739" s="2"/>
      <c r="AA739" s="2"/>
      <c r="AB739" s="2"/>
      <c r="AC739" s="2"/>
      <c r="AD739" s="2"/>
      <c r="AE739" s="2"/>
      <c r="AF739" s="2"/>
      <c r="AG739" s="2"/>
    </row>
    <row r="740" spans="25:33">
      <c r="Y740" s="2"/>
      <c r="Z740" s="2"/>
      <c r="AA740" s="2"/>
      <c r="AB740" s="2"/>
      <c r="AC740" s="2"/>
      <c r="AD740" s="2"/>
      <c r="AE740" s="2"/>
      <c r="AF740" s="2"/>
      <c r="AG740" s="2"/>
    </row>
    <row r="741" spans="25:33">
      <c r="Y741" s="2"/>
      <c r="Z741" s="2"/>
      <c r="AA741" s="2"/>
      <c r="AB741" s="2"/>
      <c r="AC741" s="2"/>
      <c r="AD741" s="2"/>
      <c r="AE741" s="2"/>
      <c r="AF741" s="2"/>
      <c r="AG741" s="2"/>
    </row>
    <row r="742" spans="25:33">
      <c r="Y742" s="2"/>
      <c r="Z742" s="2"/>
      <c r="AA742" s="2"/>
      <c r="AB742" s="2"/>
      <c r="AC742" s="2"/>
      <c r="AD742" s="2"/>
      <c r="AE742" s="2"/>
      <c r="AF742" s="2"/>
      <c r="AG742" s="2"/>
    </row>
    <row r="743" spans="25:33">
      <c r="Y743" s="2"/>
      <c r="Z743" s="2"/>
      <c r="AA743" s="2"/>
      <c r="AB743" s="2"/>
      <c r="AC743" s="2"/>
      <c r="AD743" s="2"/>
      <c r="AE743" s="2"/>
      <c r="AF743" s="2"/>
      <c r="AG743" s="2"/>
    </row>
    <row r="744" spans="25:33">
      <c r="Y744" s="2"/>
      <c r="Z744" s="2"/>
      <c r="AA744" s="2"/>
      <c r="AB744" s="2"/>
      <c r="AC744" s="2"/>
      <c r="AD744" s="2"/>
      <c r="AE744" s="2"/>
      <c r="AF744" s="2"/>
      <c r="AG744" s="2"/>
    </row>
    <row r="745" spans="25:33">
      <c r="Y745" s="2"/>
      <c r="Z745" s="2"/>
      <c r="AA745" s="2"/>
      <c r="AB745" s="2"/>
      <c r="AC745" s="2"/>
      <c r="AD745" s="2"/>
      <c r="AE745" s="2"/>
      <c r="AF745" s="2"/>
      <c r="AG745" s="2"/>
    </row>
    <row r="746" spans="25:33">
      <c r="Y746" s="2"/>
      <c r="Z746" s="2"/>
      <c r="AA746" s="2"/>
      <c r="AB746" s="2"/>
      <c r="AC746" s="2"/>
      <c r="AD746" s="2"/>
      <c r="AE746" s="2"/>
      <c r="AF746" s="2"/>
      <c r="AG746" s="2"/>
    </row>
    <row r="747" spans="25:33">
      <c r="Y747" s="2"/>
      <c r="Z747" s="2"/>
      <c r="AA747" s="2"/>
      <c r="AB747" s="2"/>
      <c r="AC747" s="2"/>
      <c r="AD747" s="2"/>
      <c r="AE747" s="2"/>
      <c r="AF747" s="2"/>
      <c r="AG747" s="2"/>
    </row>
    <row r="748" spans="25:33">
      <c r="Y748" s="2"/>
      <c r="Z748" s="2"/>
      <c r="AA748" s="2"/>
      <c r="AB748" s="2"/>
      <c r="AC748" s="2"/>
      <c r="AD748" s="2"/>
      <c r="AE748" s="2"/>
      <c r="AF748" s="2"/>
      <c r="AG748" s="2"/>
    </row>
    <row r="749" spans="25:33">
      <c r="Y749" s="2"/>
      <c r="Z749" s="2"/>
      <c r="AA749" s="2"/>
      <c r="AB749" s="2"/>
      <c r="AC749" s="2"/>
      <c r="AD749" s="2"/>
      <c r="AE749" s="2"/>
      <c r="AF749" s="2"/>
      <c r="AG749" s="2"/>
    </row>
    <row r="750" spans="25:33">
      <c r="Y750" s="2"/>
      <c r="Z750" s="2"/>
      <c r="AA750" s="2"/>
      <c r="AB750" s="2"/>
      <c r="AC750" s="2"/>
      <c r="AD750" s="2"/>
      <c r="AE750" s="2"/>
      <c r="AF750" s="2"/>
      <c r="AG750" s="2"/>
    </row>
    <row r="751" spans="25:33">
      <c r="Y751" s="2"/>
      <c r="Z751" s="2"/>
      <c r="AA751" s="2"/>
      <c r="AB751" s="2"/>
      <c r="AC751" s="2"/>
      <c r="AD751" s="2"/>
      <c r="AE751" s="2"/>
      <c r="AF751" s="2"/>
      <c r="AG751" s="2"/>
    </row>
    <row r="752" spans="25:33">
      <c r="Y752" s="2"/>
      <c r="Z752" s="2"/>
      <c r="AA752" s="2"/>
      <c r="AB752" s="2"/>
      <c r="AC752" s="2"/>
      <c r="AD752" s="2"/>
      <c r="AE752" s="2"/>
      <c r="AF752" s="2"/>
      <c r="AG752" s="2"/>
    </row>
    <row r="753" spans="25:33">
      <c r="Y753" s="2"/>
      <c r="Z753" s="2"/>
      <c r="AA753" s="2"/>
      <c r="AB753" s="2"/>
      <c r="AC753" s="2"/>
      <c r="AD753" s="2"/>
      <c r="AE753" s="2"/>
      <c r="AF753" s="2"/>
      <c r="AG753" s="2"/>
    </row>
    <row r="754" spans="25:33">
      <c r="Y754" s="2"/>
      <c r="Z754" s="2"/>
      <c r="AA754" s="2"/>
      <c r="AB754" s="2"/>
      <c r="AC754" s="2"/>
      <c r="AD754" s="2"/>
      <c r="AE754" s="2"/>
      <c r="AF754" s="2"/>
      <c r="AG754" s="2"/>
    </row>
    <row r="755" spans="25:33">
      <c r="Y755" s="2"/>
      <c r="Z755" s="2"/>
      <c r="AA755" s="2"/>
      <c r="AB755" s="2"/>
      <c r="AC755" s="2"/>
      <c r="AD755" s="2"/>
      <c r="AE755" s="2"/>
      <c r="AF755" s="2"/>
      <c r="AG755" s="2"/>
    </row>
    <row r="756" spans="25:33">
      <c r="Y756" s="2"/>
      <c r="Z756" s="2"/>
      <c r="AA756" s="2"/>
      <c r="AB756" s="2"/>
      <c r="AC756" s="2"/>
      <c r="AD756" s="2"/>
      <c r="AE756" s="2"/>
      <c r="AF756" s="2"/>
      <c r="AG756" s="2"/>
    </row>
    <row r="757" spans="25:33">
      <c r="Y757" s="2"/>
      <c r="Z757" s="2"/>
      <c r="AA757" s="2"/>
      <c r="AB757" s="2"/>
      <c r="AC757" s="2"/>
      <c r="AD757" s="2"/>
      <c r="AE757" s="2"/>
      <c r="AF757" s="2"/>
      <c r="AG757" s="2"/>
    </row>
    <row r="758" spans="25:33">
      <c r="Y758" s="2"/>
      <c r="Z758" s="2"/>
      <c r="AA758" s="2"/>
      <c r="AB758" s="2"/>
      <c r="AC758" s="2"/>
      <c r="AD758" s="2"/>
      <c r="AE758" s="2"/>
      <c r="AF758" s="2"/>
      <c r="AG758" s="2"/>
    </row>
    <row r="759" spans="25:33">
      <c r="Y759" s="2"/>
      <c r="Z759" s="2"/>
      <c r="AA759" s="2"/>
      <c r="AB759" s="2"/>
      <c r="AC759" s="2"/>
      <c r="AD759" s="2"/>
      <c r="AE759" s="2"/>
      <c r="AF759" s="2"/>
      <c r="AG759" s="2"/>
    </row>
    <row r="760" spans="25:33">
      <c r="Y760" s="2"/>
      <c r="Z760" s="2"/>
      <c r="AA760" s="2"/>
      <c r="AB760" s="2"/>
      <c r="AC760" s="2"/>
      <c r="AD760" s="2"/>
      <c r="AE760" s="2"/>
      <c r="AF760" s="2"/>
      <c r="AG760" s="2"/>
    </row>
    <row r="761" spans="25:33">
      <c r="Y761" s="2"/>
      <c r="Z761" s="2"/>
      <c r="AA761" s="2"/>
      <c r="AB761" s="2"/>
      <c r="AC761" s="2"/>
      <c r="AD761" s="2"/>
      <c r="AE761" s="2"/>
      <c r="AF761" s="2"/>
      <c r="AG761" s="2"/>
    </row>
    <row r="762" spans="25:33">
      <c r="Y762" s="2"/>
      <c r="Z762" s="2"/>
      <c r="AA762" s="2"/>
      <c r="AB762" s="2"/>
      <c r="AC762" s="2"/>
      <c r="AD762" s="2"/>
      <c r="AE762" s="2"/>
      <c r="AF762" s="2"/>
      <c r="AG762" s="2"/>
    </row>
    <row r="763" spans="25:33">
      <c r="Y763" s="2"/>
      <c r="Z763" s="2"/>
      <c r="AA763" s="2"/>
      <c r="AB763" s="2"/>
      <c r="AC763" s="2"/>
      <c r="AD763" s="2"/>
      <c r="AE763" s="2"/>
      <c r="AF763" s="2"/>
      <c r="AG763" s="2"/>
    </row>
    <row r="764" spans="25:33">
      <c r="Y764" s="2"/>
      <c r="Z764" s="2"/>
      <c r="AA764" s="2"/>
      <c r="AB764" s="2"/>
      <c r="AC764" s="2"/>
      <c r="AD764" s="2"/>
      <c r="AE764" s="2"/>
      <c r="AF764" s="2"/>
      <c r="AG764" s="2"/>
    </row>
    <row r="765" spans="25:33">
      <c r="Y765" s="2"/>
      <c r="Z765" s="2"/>
      <c r="AA765" s="2"/>
      <c r="AB765" s="2"/>
      <c r="AC765" s="2"/>
      <c r="AD765" s="2"/>
      <c r="AE765" s="2"/>
      <c r="AF765" s="2"/>
      <c r="AG765" s="2"/>
    </row>
    <row r="766" spans="25:33">
      <c r="Y766" s="2"/>
      <c r="Z766" s="2"/>
      <c r="AA766" s="2"/>
      <c r="AB766" s="2"/>
      <c r="AC766" s="2"/>
      <c r="AD766" s="2"/>
      <c r="AE766" s="2"/>
      <c r="AF766" s="2"/>
      <c r="AG766" s="2"/>
    </row>
    <row r="767" spans="25:33">
      <c r="Y767" s="2"/>
      <c r="Z767" s="2"/>
      <c r="AA767" s="2"/>
      <c r="AB767" s="2"/>
      <c r="AC767" s="2"/>
      <c r="AD767" s="2"/>
      <c r="AE767" s="2"/>
      <c r="AF767" s="2"/>
      <c r="AG767" s="2"/>
    </row>
    <row r="768" spans="25:33">
      <c r="Y768" s="2"/>
      <c r="Z768" s="2"/>
      <c r="AA768" s="2"/>
      <c r="AB768" s="2"/>
      <c r="AC768" s="2"/>
      <c r="AD768" s="2"/>
      <c r="AE768" s="2"/>
      <c r="AF768" s="2"/>
      <c r="AG768" s="2"/>
    </row>
    <row r="769" spans="25:33">
      <c r="Y769" s="2"/>
      <c r="Z769" s="2"/>
      <c r="AA769" s="2"/>
      <c r="AB769" s="2"/>
      <c r="AC769" s="2"/>
      <c r="AD769" s="2"/>
      <c r="AE769" s="2"/>
      <c r="AF769" s="2"/>
      <c r="AG769" s="2"/>
    </row>
    <row r="770" spans="25:33">
      <c r="Y770" s="2"/>
      <c r="Z770" s="2"/>
      <c r="AA770" s="2"/>
      <c r="AB770" s="2"/>
      <c r="AC770" s="2"/>
      <c r="AD770" s="2"/>
      <c r="AE770" s="2"/>
      <c r="AF770" s="2"/>
      <c r="AG770" s="2"/>
    </row>
    <row r="771" spans="25:33">
      <c r="Y771" s="2"/>
      <c r="Z771" s="2"/>
      <c r="AA771" s="2"/>
      <c r="AB771" s="2"/>
      <c r="AC771" s="2"/>
      <c r="AD771" s="2"/>
      <c r="AE771" s="2"/>
      <c r="AF771" s="2"/>
      <c r="AG771" s="2"/>
    </row>
    <row r="772" spans="25:33">
      <c r="Y772" s="2"/>
      <c r="Z772" s="2"/>
      <c r="AA772" s="2"/>
      <c r="AB772" s="2"/>
      <c r="AC772" s="2"/>
      <c r="AD772" s="2"/>
      <c r="AE772" s="2"/>
      <c r="AF772" s="2"/>
      <c r="AG772" s="2"/>
    </row>
    <row r="773" spans="25:33">
      <c r="Y773" s="2"/>
      <c r="Z773" s="2"/>
      <c r="AA773" s="2"/>
      <c r="AB773" s="2"/>
      <c r="AC773" s="2"/>
      <c r="AD773" s="2"/>
      <c r="AE773" s="2"/>
      <c r="AF773" s="2"/>
      <c r="AG773" s="2"/>
    </row>
    <row r="774" spans="25:33">
      <c r="Y774" s="2"/>
      <c r="Z774" s="2"/>
      <c r="AA774" s="2"/>
      <c r="AB774" s="2"/>
      <c r="AC774" s="2"/>
      <c r="AD774" s="2"/>
      <c r="AE774" s="2"/>
      <c r="AF774" s="2"/>
      <c r="AG774" s="2"/>
    </row>
    <row r="775" spans="25:33">
      <c r="Y775" s="2"/>
      <c r="Z775" s="2"/>
      <c r="AA775" s="2"/>
      <c r="AB775" s="2"/>
      <c r="AC775" s="2"/>
      <c r="AD775" s="2"/>
      <c r="AE775" s="2"/>
      <c r="AF775" s="2"/>
      <c r="AG775" s="2"/>
    </row>
    <row r="776" spans="25:33">
      <c r="Y776" s="2"/>
      <c r="Z776" s="2"/>
      <c r="AA776" s="2"/>
      <c r="AB776" s="2"/>
      <c r="AC776" s="2"/>
      <c r="AD776" s="2"/>
      <c r="AE776" s="2"/>
      <c r="AF776" s="2"/>
      <c r="AG776" s="2"/>
    </row>
    <row r="777" spans="25:33">
      <c r="Y777" s="2"/>
      <c r="Z777" s="2"/>
      <c r="AA777" s="2"/>
      <c r="AB777" s="2"/>
      <c r="AC777" s="2"/>
      <c r="AD777" s="2"/>
      <c r="AE777" s="2"/>
      <c r="AF777" s="2"/>
      <c r="AG777" s="2"/>
    </row>
    <row r="778" spans="25:33">
      <c r="Y778" s="2"/>
      <c r="Z778" s="2"/>
      <c r="AA778" s="2"/>
      <c r="AB778" s="2"/>
      <c r="AC778" s="2"/>
      <c r="AD778" s="2"/>
      <c r="AE778" s="2"/>
      <c r="AF778" s="2"/>
      <c r="AG778" s="2"/>
    </row>
    <row r="779" spans="25:33">
      <c r="Y779" s="2"/>
      <c r="Z779" s="2"/>
      <c r="AA779" s="2"/>
      <c r="AB779" s="2"/>
      <c r="AC779" s="2"/>
      <c r="AD779" s="2"/>
      <c r="AE779" s="2"/>
      <c r="AF779" s="2"/>
      <c r="AG779" s="2"/>
    </row>
    <row r="780" spans="25:33">
      <c r="Y780" s="2"/>
      <c r="Z780" s="2"/>
      <c r="AA780" s="2"/>
      <c r="AB780" s="2"/>
      <c r="AC780" s="2"/>
      <c r="AD780" s="2"/>
      <c r="AE780" s="2"/>
      <c r="AF780" s="2"/>
      <c r="AG780" s="2"/>
    </row>
    <row r="781" spans="25:33">
      <c r="Y781" s="2"/>
      <c r="Z781" s="2"/>
      <c r="AA781" s="2"/>
      <c r="AB781" s="2"/>
      <c r="AC781" s="2"/>
      <c r="AD781" s="2"/>
      <c r="AE781" s="2"/>
      <c r="AF781" s="2"/>
      <c r="AG781" s="2"/>
    </row>
    <row r="782" spans="25:33">
      <c r="Y782" s="2"/>
      <c r="Z782" s="2"/>
      <c r="AA782" s="2"/>
      <c r="AB782" s="2"/>
      <c r="AC782" s="2"/>
      <c r="AD782" s="2"/>
      <c r="AE782" s="2"/>
      <c r="AF782" s="2"/>
      <c r="AG782" s="2"/>
    </row>
    <row r="783" spans="25:33">
      <c r="Y783" s="2"/>
      <c r="Z783" s="2"/>
      <c r="AA783" s="2"/>
      <c r="AB783" s="2"/>
      <c r="AC783" s="2"/>
      <c r="AD783" s="2"/>
      <c r="AE783" s="2"/>
      <c r="AF783" s="2"/>
      <c r="AG783" s="2"/>
    </row>
    <row r="784" spans="25:33">
      <c r="Y784" s="2"/>
      <c r="Z784" s="2"/>
      <c r="AA784" s="2"/>
      <c r="AB784" s="2"/>
      <c r="AC784" s="2"/>
      <c r="AD784" s="2"/>
      <c r="AE784" s="2"/>
      <c r="AF784" s="2"/>
      <c r="AG784" s="2"/>
    </row>
    <row r="785" spans="25:33">
      <c r="Y785" s="2"/>
      <c r="Z785" s="2"/>
      <c r="AA785" s="2"/>
      <c r="AB785" s="2"/>
      <c r="AC785" s="2"/>
      <c r="AD785" s="2"/>
      <c r="AE785" s="2"/>
      <c r="AF785" s="2"/>
      <c r="AG785" s="2"/>
    </row>
    <row r="786" spans="25:33">
      <c r="Y786" s="2"/>
      <c r="Z786" s="2"/>
      <c r="AA786" s="2"/>
      <c r="AB786" s="2"/>
      <c r="AC786" s="2"/>
      <c r="AD786" s="2"/>
      <c r="AE786" s="2"/>
      <c r="AF786" s="2"/>
      <c r="AG786" s="2"/>
    </row>
    <row r="787" spans="25:33">
      <c r="Y787" s="2"/>
      <c r="Z787" s="2"/>
      <c r="AA787" s="2"/>
      <c r="AB787" s="2"/>
      <c r="AC787" s="2"/>
      <c r="AD787" s="2"/>
      <c r="AE787" s="2"/>
      <c r="AF787" s="2"/>
      <c r="AG787" s="2"/>
    </row>
    <row r="788" spans="25:33">
      <c r="Y788" s="2"/>
      <c r="Z788" s="2"/>
      <c r="AA788" s="2"/>
      <c r="AB788" s="2"/>
      <c r="AC788" s="2"/>
      <c r="AD788" s="2"/>
      <c r="AE788" s="2"/>
      <c r="AF788" s="2"/>
      <c r="AG788" s="2"/>
    </row>
    <row r="789" spans="25:33">
      <c r="Y789" s="2"/>
      <c r="Z789" s="2"/>
      <c r="AA789" s="2"/>
      <c r="AB789" s="2"/>
      <c r="AC789" s="2"/>
      <c r="AD789" s="2"/>
      <c r="AE789" s="2"/>
      <c r="AF789" s="2"/>
      <c r="AG789" s="2"/>
    </row>
    <row r="790" spans="25:33">
      <c r="Y790" s="2"/>
      <c r="Z790" s="2"/>
      <c r="AA790" s="2"/>
      <c r="AB790" s="2"/>
      <c r="AC790" s="2"/>
      <c r="AD790" s="2"/>
      <c r="AE790" s="2"/>
      <c r="AF790" s="2"/>
      <c r="AG790" s="2"/>
    </row>
    <row r="791" spans="25:33">
      <c r="Y791" s="2"/>
      <c r="Z791" s="2"/>
      <c r="AA791" s="2"/>
      <c r="AB791" s="2"/>
      <c r="AC791" s="2"/>
      <c r="AD791" s="2"/>
      <c r="AE791" s="2"/>
      <c r="AF791" s="2"/>
      <c r="AG791" s="2"/>
    </row>
    <row r="792" spans="25:33">
      <c r="Y792" s="2"/>
      <c r="Z792" s="2"/>
      <c r="AA792" s="2"/>
      <c r="AB792" s="2"/>
      <c r="AC792" s="2"/>
      <c r="AD792" s="2"/>
      <c r="AE792" s="2"/>
      <c r="AF792" s="2"/>
      <c r="AG792" s="2"/>
    </row>
    <row r="793" spans="25:33">
      <c r="Y793" s="2"/>
      <c r="Z793" s="2"/>
      <c r="AA793" s="2"/>
      <c r="AB793" s="2"/>
      <c r="AC793" s="2"/>
      <c r="AD793" s="2"/>
      <c r="AE793" s="2"/>
      <c r="AF793" s="2"/>
      <c r="AG793" s="2"/>
    </row>
    <row r="794" spans="25:33">
      <c r="Y794" s="2"/>
      <c r="Z794" s="2"/>
      <c r="AA794" s="2"/>
      <c r="AB794" s="2"/>
      <c r="AC794" s="2"/>
      <c r="AD794" s="2"/>
      <c r="AE794" s="2"/>
      <c r="AF794" s="2"/>
      <c r="AG794" s="2"/>
    </row>
    <row r="795" spans="25:33">
      <c r="Y795" s="2"/>
      <c r="Z795" s="2"/>
      <c r="AA795" s="2"/>
      <c r="AB795" s="2"/>
      <c r="AC795" s="2"/>
      <c r="AD795" s="2"/>
      <c r="AE795" s="2"/>
      <c r="AF795" s="2"/>
      <c r="AG795" s="2"/>
    </row>
    <row r="796" spans="25:33">
      <c r="Y796" s="2"/>
      <c r="Z796" s="2"/>
      <c r="AA796" s="2"/>
      <c r="AB796" s="2"/>
      <c r="AC796" s="2"/>
      <c r="AD796" s="2"/>
      <c r="AE796" s="2"/>
      <c r="AF796" s="2"/>
      <c r="AG796" s="2"/>
    </row>
    <row r="797" spans="25:33">
      <c r="Y797" s="2"/>
      <c r="Z797" s="2"/>
      <c r="AA797" s="2"/>
      <c r="AB797" s="2"/>
      <c r="AC797" s="2"/>
      <c r="AD797" s="2"/>
      <c r="AE797" s="2"/>
      <c r="AF797" s="2"/>
      <c r="AG797" s="2"/>
    </row>
    <row r="798" spans="25:33">
      <c r="Y798" s="2"/>
      <c r="Z798" s="2"/>
      <c r="AA798" s="2"/>
      <c r="AB798" s="2"/>
      <c r="AC798" s="2"/>
      <c r="AD798" s="2"/>
      <c r="AE798" s="2"/>
      <c r="AF798" s="2"/>
      <c r="AG798" s="2"/>
    </row>
    <row r="799" spans="25:33">
      <c r="Y799" s="2"/>
      <c r="Z799" s="2"/>
      <c r="AA799" s="2"/>
      <c r="AB799" s="2"/>
      <c r="AC799" s="2"/>
      <c r="AD799" s="2"/>
      <c r="AE799" s="2"/>
      <c r="AF799" s="2"/>
      <c r="AG799" s="2"/>
    </row>
    <row r="800" spans="25:33">
      <c r="Y800" s="2"/>
      <c r="Z800" s="2"/>
      <c r="AA800" s="2"/>
      <c r="AB800" s="2"/>
      <c r="AC800" s="2"/>
      <c r="AD800" s="2"/>
      <c r="AE800" s="2"/>
      <c r="AF800" s="2"/>
      <c r="AG800" s="2"/>
    </row>
    <row r="801" spans="25:33">
      <c r="Y801" s="2"/>
      <c r="Z801" s="2"/>
      <c r="AA801" s="2"/>
      <c r="AB801" s="2"/>
      <c r="AC801" s="2"/>
      <c r="AD801" s="2"/>
      <c r="AE801" s="2"/>
      <c r="AF801" s="2"/>
      <c r="AG801" s="2"/>
    </row>
    <row r="802" spans="25:33">
      <c r="Y802" s="2"/>
      <c r="Z802" s="2"/>
      <c r="AA802" s="2"/>
      <c r="AB802" s="2"/>
      <c r="AC802" s="2"/>
      <c r="AD802" s="2"/>
      <c r="AE802" s="2"/>
      <c r="AF802" s="2"/>
      <c r="AG802" s="2"/>
    </row>
    <row r="803" spans="25:33">
      <c r="Y803" s="2"/>
      <c r="Z803" s="2"/>
      <c r="AA803" s="2"/>
      <c r="AB803" s="2"/>
      <c r="AC803" s="2"/>
      <c r="AD803" s="2"/>
      <c r="AE803" s="2"/>
      <c r="AF803" s="2"/>
      <c r="AG803" s="2"/>
    </row>
    <row r="804" spans="25:33">
      <c r="Y804" s="2"/>
      <c r="Z804" s="2"/>
      <c r="AA804" s="2"/>
      <c r="AB804" s="2"/>
      <c r="AC804" s="2"/>
      <c r="AD804" s="2"/>
      <c r="AE804" s="2"/>
      <c r="AF804" s="2"/>
      <c r="AG804" s="2"/>
    </row>
    <row r="805" spans="25:33">
      <c r="Y805" s="2"/>
      <c r="Z805" s="2"/>
      <c r="AA805" s="2"/>
      <c r="AB805" s="2"/>
      <c r="AC805" s="2"/>
      <c r="AD805" s="2"/>
      <c r="AE805" s="2"/>
      <c r="AF805" s="2"/>
      <c r="AG805" s="2"/>
    </row>
    <row r="806" spans="25:33">
      <c r="Y806" s="2"/>
      <c r="Z806" s="2"/>
      <c r="AA806" s="2"/>
      <c r="AB806" s="2"/>
      <c r="AC806" s="2"/>
      <c r="AD806" s="2"/>
      <c r="AE806" s="2"/>
      <c r="AF806" s="2"/>
      <c r="AG806" s="2"/>
    </row>
    <row r="807" spans="25:33">
      <c r="Y807" s="2"/>
      <c r="Z807" s="2"/>
      <c r="AA807" s="2"/>
      <c r="AB807" s="2"/>
      <c r="AC807" s="2"/>
      <c r="AD807" s="2"/>
      <c r="AE807" s="2"/>
      <c r="AF807" s="2"/>
      <c r="AG807" s="2"/>
    </row>
    <row r="808" spans="25:33">
      <c r="Y808" s="2"/>
      <c r="Z808" s="2"/>
      <c r="AA808" s="2"/>
      <c r="AB808" s="2"/>
      <c r="AC808" s="2"/>
      <c r="AD808" s="2"/>
      <c r="AE808" s="2"/>
      <c r="AF808" s="2"/>
      <c r="AG808" s="2"/>
    </row>
    <row r="809" spans="25:33">
      <c r="Y809" s="2"/>
      <c r="Z809" s="2"/>
      <c r="AA809" s="2"/>
      <c r="AB809" s="2"/>
      <c r="AC809" s="2"/>
      <c r="AD809" s="2"/>
      <c r="AE809" s="2"/>
      <c r="AF809" s="2"/>
      <c r="AG809" s="2"/>
    </row>
    <row r="810" spans="25:33">
      <c r="Y810" s="2"/>
      <c r="Z810" s="2"/>
      <c r="AA810" s="2"/>
      <c r="AB810" s="2"/>
      <c r="AC810" s="2"/>
      <c r="AD810" s="2"/>
      <c r="AE810" s="2"/>
      <c r="AF810" s="2"/>
      <c r="AG810" s="2"/>
    </row>
    <row r="811" spans="25:33">
      <c r="Y811" s="2"/>
      <c r="Z811" s="2"/>
      <c r="AA811" s="2"/>
      <c r="AB811" s="2"/>
      <c r="AC811" s="2"/>
      <c r="AD811" s="2"/>
      <c r="AE811" s="2"/>
      <c r="AF811" s="2"/>
      <c r="AG811" s="2"/>
    </row>
    <row r="812" spans="25:33">
      <c r="Y812" s="2"/>
      <c r="Z812" s="2"/>
      <c r="AA812" s="2"/>
      <c r="AB812" s="2"/>
      <c r="AC812" s="2"/>
      <c r="AD812" s="2"/>
      <c r="AE812" s="2"/>
      <c r="AF812" s="2"/>
      <c r="AG812" s="2"/>
    </row>
    <row r="813" spans="25:33">
      <c r="Y813" s="2"/>
      <c r="Z813" s="2"/>
      <c r="AA813" s="2"/>
      <c r="AB813" s="2"/>
      <c r="AC813" s="2"/>
      <c r="AD813" s="2"/>
      <c r="AE813" s="2"/>
      <c r="AF813" s="2"/>
      <c r="AG813" s="2"/>
    </row>
    <row r="814" spans="25:33">
      <c r="Y814" s="2"/>
      <c r="Z814" s="2"/>
      <c r="AA814" s="2"/>
      <c r="AB814" s="2"/>
      <c r="AC814" s="2"/>
      <c r="AD814" s="2"/>
      <c r="AE814" s="2"/>
      <c r="AF814" s="2"/>
      <c r="AG814" s="2"/>
    </row>
    <row r="815" spans="25:33">
      <c r="Y815" s="2"/>
      <c r="Z815" s="2"/>
      <c r="AA815" s="2"/>
      <c r="AB815" s="2"/>
      <c r="AC815" s="2"/>
      <c r="AD815" s="2"/>
      <c r="AE815" s="2"/>
      <c r="AF815" s="2"/>
      <c r="AG815" s="2"/>
    </row>
    <row r="816" spans="25:33">
      <c r="Y816" s="2"/>
      <c r="Z816" s="2"/>
      <c r="AA816" s="2"/>
      <c r="AB816" s="2"/>
      <c r="AC816" s="2"/>
      <c r="AD816" s="2"/>
      <c r="AE816" s="2"/>
      <c r="AF816" s="2"/>
      <c r="AG816" s="2"/>
    </row>
    <row r="817" spans="25:33">
      <c r="Y817" s="2"/>
      <c r="Z817" s="2"/>
      <c r="AA817" s="2"/>
      <c r="AB817" s="2"/>
      <c r="AC817" s="2"/>
      <c r="AD817" s="2"/>
      <c r="AE817" s="2"/>
      <c r="AF817" s="2"/>
      <c r="AG817" s="2"/>
    </row>
    <row r="818" spans="25:33">
      <c r="Y818" s="2"/>
      <c r="Z818" s="2"/>
      <c r="AA818" s="2"/>
      <c r="AB818" s="2"/>
      <c r="AC818" s="2"/>
      <c r="AD818" s="2"/>
      <c r="AE818" s="2"/>
      <c r="AF818" s="2"/>
      <c r="AG818" s="2"/>
    </row>
    <row r="819" spans="25:33">
      <c r="Y819" s="2"/>
      <c r="Z819" s="2"/>
      <c r="AA819" s="2"/>
      <c r="AB819" s="2"/>
      <c r="AC819" s="2"/>
      <c r="AD819" s="2"/>
      <c r="AE819" s="2"/>
      <c r="AF819" s="2"/>
      <c r="AG819" s="2"/>
    </row>
    <row r="820" spans="25:33">
      <c r="Y820" s="2"/>
      <c r="Z820" s="2"/>
      <c r="AA820" s="2"/>
      <c r="AB820" s="2"/>
      <c r="AC820" s="2"/>
      <c r="AD820" s="2"/>
      <c r="AE820" s="2"/>
      <c r="AF820" s="2"/>
      <c r="AG820" s="2"/>
    </row>
    <row r="821" spans="25:33">
      <c r="Y821" s="2"/>
      <c r="Z821" s="2"/>
      <c r="AA821" s="2"/>
      <c r="AB821" s="2"/>
      <c r="AC821" s="2"/>
      <c r="AD821" s="2"/>
      <c r="AE821" s="2"/>
      <c r="AF821" s="2"/>
      <c r="AG821" s="2"/>
    </row>
    <row r="822" spans="25:33">
      <c r="Y822" s="2"/>
      <c r="Z822" s="2"/>
      <c r="AA822" s="2"/>
      <c r="AB822" s="2"/>
      <c r="AC822" s="2"/>
      <c r="AD822" s="2"/>
      <c r="AE822" s="2"/>
      <c r="AF822" s="2"/>
      <c r="AG822" s="2"/>
    </row>
    <row r="823" spans="25:33">
      <c r="Y823" s="2"/>
      <c r="Z823" s="2"/>
      <c r="AA823" s="2"/>
      <c r="AB823" s="2"/>
      <c r="AC823" s="2"/>
      <c r="AD823" s="2"/>
      <c r="AE823" s="2"/>
      <c r="AF823" s="2"/>
      <c r="AG823" s="2"/>
    </row>
    <row r="824" spans="25:33">
      <c r="Y824" s="2"/>
      <c r="Z824" s="2"/>
      <c r="AA824" s="2"/>
      <c r="AB824" s="2"/>
      <c r="AC824" s="2"/>
      <c r="AD824" s="2"/>
      <c r="AE824" s="2"/>
      <c r="AF824" s="2"/>
      <c r="AG824" s="2"/>
    </row>
    <row r="825" spans="25:33">
      <c r="Y825" s="2"/>
      <c r="Z825" s="2"/>
      <c r="AA825" s="2"/>
      <c r="AB825" s="2"/>
      <c r="AC825" s="2"/>
      <c r="AD825" s="2"/>
      <c r="AE825" s="2"/>
      <c r="AF825" s="2"/>
      <c r="AG825" s="2"/>
    </row>
    <row r="826" spans="25:33">
      <c r="Y826" s="2"/>
      <c r="Z826" s="2"/>
      <c r="AA826" s="2"/>
      <c r="AB826" s="2"/>
      <c r="AC826" s="2"/>
      <c r="AD826" s="2"/>
      <c r="AE826" s="2"/>
      <c r="AF826" s="2"/>
      <c r="AG826" s="2"/>
    </row>
    <row r="827" spans="25:33">
      <c r="Y827" s="2"/>
      <c r="Z827" s="2"/>
      <c r="AA827" s="2"/>
      <c r="AB827" s="2"/>
      <c r="AC827" s="2"/>
      <c r="AD827" s="2"/>
      <c r="AE827" s="2"/>
      <c r="AF827" s="2"/>
      <c r="AG827" s="2"/>
    </row>
    <row r="828" spans="25:33">
      <c r="Y828" s="2"/>
      <c r="Z828" s="2"/>
      <c r="AA828" s="2"/>
      <c r="AB828" s="2"/>
      <c r="AC828" s="2"/>
      <c r="AD828" s="2"/>
      <c r="AE828" s="2"/>
      <c r="AF828" s="2"/>
      <c r="AG828" s="2"/>
    </row>
    <row r="829" spans="25:33">
      <c r="Y829" s="2"/>
      <c r="Z829" s="2"/>
      <c r="AA829" s="2"/>
      <c r="AB829" s="2"/>
      <c r="AC829" s="2"/>
      <c r="AD829" s="2"/>
      <c r="AE829" s="2"/>
      <c r="AF829" s="2"/>
      <c r="AG829" s="2"/>
    </row>
    <row r="830" spans="25:33">
      <c r="Y830" s="2"/>
      <c r="Z830" s="2"/>
      <c r="AA830" s="2"/>
      <c r="AB830" s="2"/>
      <c r="AC830" s="2"/>
      <c r="AD830" s="2"/>
      <c r="AE830" s="2"/>
      <c r="AF830" s="2"/>
      <c r="AG830" s="2"/>
    </row>
    <row r="831" spans="25:33">
      <c r="Y831" s="2"/>
      <c r="Z831" s="2"/>
      <c r="AA831" s="2"/>
      <c r="AB831" s="2"/>
      <c r="AC831" s="2"/>
      <c r="AD831" s="2"/>
      <c r="AE831" s="2"/>
      <c r="AF831" s="2"/>
      <c r="AG831" s="2"/>
    </row>
    <row r="832" spans="25:33">
      <c r="Y832" s="2"/>
      <c r="Z832" s="2"/>
      <c r="AA832" s="2"/>
      <c r="AB832" s="2"/>
      <c r="AC832" s="2"/>
      <c r="AD832" s="2"/>
      <c r="AE832" s="2"/>
      <c r="AF832" s="2"/>
      <c r="AG832" s="2"/>
    </row>
    <row r="833" spans="25:33">
      <c r="Y833" s="2"/>
      <c r="Z833" s="2"/>
      <c r="AA833" s="2"/>
      <c r="AB833" s="2"/>
      <c r="AC833" s="2"/>
      <c r="AD833" s="2"/>
      <c r="AE833" s="2"/>
      <c r="AF833" s="2"/>
      <c r="AG833" s="2"/>
    </row>
    <row r="834" spans="25:33">
      <c r="Y834" s="2"/>
      <c r="Z834" s="2"/>
      <c r="AA834" s="2"/>
      <c r="AB834" s="2"/>
      <c r="AC834" s="2"/>
      <c r="AD834" s="2"/>
      <c r="AE834" s="2"/>
      <c r="AF834" s="2"/>
      <c r="AG834" s="2"/>
    </row>
    <row r="835" spans="25:33">
      <c r="Y835" s="2"/>
      <c r="Z835" s="2"/>
      <c r="AA835" s="2"/>
      <c r="AB835" s="2"/>
      <c r="AC835" s="2"/>
      <c r="AD835" s="2"/>
      <c r="AE835" s="2"/>
      <c r="AF835" s="2"/>
      <c r="AG835" s="2"/>
    </row>
    <row r="836" spans="25:33">
      <c r="Y836" s="2"/>
      <c r="Z836" s="2"/>
      <c r="AA836" s="2"/>
      <c r="AB836" s="2"/>
      <c r="AC836" s="2"/>
      <c r="AD836" s="2"/>
      <c r="AE836" s="2"/>
      <c r="AF836" s="2"/>
      <c r="AG836" s="2"/>
    </row>
    <row r="837" spans="25:33">
      <c r="Y837" s="2"/>
      <c r="Z837" s="2"/>
      <c r="AA837" s="2"/>
      <c r="AB837" s="2"/>
      <c r="AC837" s="2"/>
      <c r="AD837" s="2"/>
      <c r="AE837" s="2"/>
      <c r="AF837" s="2"/>
      <c r="AG837" s="2"/>
    </row>
    <row r="838" spans="25:33">
      <c r="Y838" s="2"/>
      <c r="Z838" s="2"/>
      <c r="AA838" s="2"/>
      <c r="AB838" s="2"/>
      <c r="AC838" s="2"/>
      <c r="AD838" s="2"/>
      <c r="AE838" s="2"/>
      <c r="AF838" s="2"/>
      <c r="AG838" s="2"/>
    </row>
    <row r="839" spans="25:33">
      <c r="Y839" s="2"/>
      <c r="Z839" s="2"/>
      <c r="AA839" s="2"/>
      <c r="AB839" s="2"/>
      <c r="AC839" s="2"/>
      <c r="AD839" s="2"/>
      <c r="AE839" s="2"/>
      <c r="AF839" s="2"/>
      <c r="AG839" s="2"/>
    </row>
    <row r="840" spans="25:33">
      <c r="Y840" s="2"/>
      <c r="Z840" s="2"/>
      <c r="AA840" s="2"/>
      <c r="AB840" s="2"/>
      <c r="AC840" s="2"/>
      <c r="AD840" s="2"/>
      <c r="AE840" s="2"/>
      <c r="AF840" s="2"/>
      <c r="AG840" s="2"/>
    </row>
    <row r="841" spans="25:33">
      <c r="Y841" s="2"/>
      <c r="Z841" s="2"/>
      <c r="AA841" s="2"/>
      <c r="AB841" s="2"/>
      <c r="AC841" s="2"/>
      <c r="AD841" s="2"/>
      <c r="AE841" s="2"/>
      <c r="AF841" s="2"/>
      <c r="AG841" s="2"/>
    </row>
    <row r="842" spans="25:33">
      <c r="Y842" s="2"/>
      <c r="Z842" s="2"/>
      <c r="AA842" s="2"/>
      <c r="AB842" s="2"/>
      <c r="AC842" s="2"/>
      <c r="AD842" s="2"/>
      <c r="AE842" s="2"/>
      <c r="AF842" s="2"/>
      <c r="AG842" s="2"/>
    </row>
    <row r="843" spans="25:33">
      <c r="Y843" s="2"/>
      <c r="Z843" s="2"/>
      <c r="AA843" s="2"/>
      <c r="AB843" s="2"/>
      <c r="AC843" s="2"/>
      <c r="AD843" s="2"/>
      <c r="AE843" s="2"/>
      <c r="AF843" s="2"/>
      <c r="AG843" s="2"/>
    </row>
    <row r="844" spans="25:33">
      <c r="Y844" s="2"/>
      <c r="Z844" s="2"/>
      <c r="AA844" s="2"/>
      <c r="AB844" s="2"/>
      <c r="AC844" s="2"/>
      <c r="AD844" s="2"/>
      <c r="AE844" s="2"/>
      <c r="AF844" s="2"/>
      <c r="AG844" s="2"/>
    </row>
    <row r="845" spans="25:33">
      <c r="Y845" s="2"/>
      <c r="Z845" s="2"/>
      <c r="AA845" s="2"/>
      <c r="AB845" s="2"/>
      <c r="AC845" s="2"/>
      <c r="AD845" s="2"/>
      <c r="AE845" s="2"/>
      <c r="AF845" s="2"/>
      <c r="AG845" s="2"/>
    </row>
    <row r="846" spans="25:33">
      <c r="Y846" s="2"/>
      <c r="Z846" s="2"/>
      <c r="AA846" s="2"/>
      <c r="AB846" s="2"/>
      <c r="AC846" s="2"/>
      <c r="AD846" s="2"/>
      <c r="AE846" s="2"/>
      <c r="AF846" s="2"/>
      <c r="AG846" s="2"/>
    </row>
    <row r="847" spans="25:33">
      <c r="Y847" s="2"/>
      <c r="Z847" s="2"/>
      <c r="AA847" s="2"/>
      <c r="AB847" s="2"/>
      <c r="AC847" s="2"/>
      <c r="AD847" s="2"/>
      <c r="AE847" s="2"/>
      <c r="AF847" s="2"/>
      <c r="AG847" s="2"/>
    </row>
    <row r="848" spans="25:33">
      <c r="Y848" s="2"/>
      <c r="Z848" s="2"/>
      <c r="AA848" s="2"/>
      <c r="AB848" s="2"/>
      <c r="AC848" s="2"/>
      <c r="AD848" s="2"/>
      <c r="AE848" s="2"/>
      <c r="AF848" s="2"/>
      <c r="AG848" s="2"/>
    </row>
    <row r="849" spans="25:33">
      <c r="Y849" s="2"/>
      <c r="Z849" s="2"/>
      <c r="AA849" s="2"/>
      <c r="AB849" s="2"/>
      <c r="AC849" s="2"/>
      <c r="AD849" s="2"/>
      <c r="AE849" s="2"/>
      <c r="AF849" s="2"/>
      <c r="AG849" s="2"/>
    </row>
    <row r="850" spans="25:33">
      <c r="Y850" s="2"/>
      <c r="Z850" s="2"/>
      <c r="AA850" s="2"/>
      <c r="AB850" s="2"/>
      <c r="AC850" s="2"/>
      <c r="AD850" s="2"/>
      <c r="AE850" s="2"/>
      <c r="AF850" s="2"/>
      <c r="AG850" s="2"/>
    </row>
    <row r="851" spans="25:33">
      <c r="Y851" s="2"/>
      <c r="Z851" s="2"/>
      <c r="AA851" s="2"/>
      <c r="AB851" s="2"/>
      <c r="AC851" s="2"/>
      <c r="AD851" s="2"/>
      <c r="AE851" s="2"/>
      <c r="AF851" s="2"/>
      <c r="AG851" s="2"/>
    </row>
    <row r="852" spans="25:33">
      <c r="Y852" s="2"/>
      <c r="Z852" s="2"/>
      <c r="AA852" s="2"/>
      <c r="AB852" s="2"/>
      <c r="AC852" s="2"/>
      <c r="AD852" s="2"/>
      <c r="AE852" s="2"/>
      <c r="AF852" s="2"/>
      <c r="AG852" s="2"/>
    </row>
    <row r="853" spans="25:33">
      <c r="Y853" s="2"/>
      <c r="Z853" s="2"/>
      <c r="AA853" s="2"/>
      <c r="AB853" s="2"/>
      <c r="AC853" s="2"/>
      <c r="AD853" s="2"/>
      <c r="AE853" s="2"/>
      <c r="AF853" s="2"/>
      <c r="AG853" s="2"/>
    </row>
    <row r="854" spans="25:33">
      <c r="Y854" s="2"/>
      <c r="Z854" s="2"/>
      <c r="AA854" s="2"/>
      <c r="AB854" s="2"/>
      <c r="AC854" s="2"/>
      <c r="AD854" s="2"/>
      <c r="AE854" s="2"/>
      <c r="AF854" s="2"/>
      <c r="AG854" s="2"/>
    </row>
    <row r="855" spans="25:33">
      <c r="Y855" s="2"/>
      <c r="Z855" s="2"/>
      <c r="AA855" s="2"/>
      <c r="AB855" s="2"/>
      <c r="AC855" s="2"/>
      <c r="AD855" s="2"/>
      <c r="AE855" s="2"/>
      <c r="AF855" s="2"/>
      <c r="AG855" s="2"/>
    </row>
    <row r="856" spans="25:33">
      <c r="Y856" s="2"/>
      <c r="Z856" s="2"/>
      <c r="AA856" s="2"/>
      <c r="AB856" s="2"/>
      <c r="AC856" s="2"/>
      <c r="AD856" s="2"/>
      <c r="AE856" s="2"/>
      <c r="AF856" s="2"/>
      <c r="AG856" s="2"/>
    </row>
    <row r="857" spans="25:33">
      <c r="Y857" s="2"/>
      <c r="Z857" s="2"/>
      <c r="AA857" s="2"/>
      <c r="AB857" s="2"/>
      <c r="AC857" s="2"/>
      <c r="AD857" s="2"/>
      <c r="AE857" s="2"/>
      <c r="AF857" s="2"/>
      <c r="AG857" s="2"/>
    </row>
    <row r="858" spans="25:33">
      <c r="Y858" s="2"/>
      <c r="Z858" s="2"/>
      <c r="AA858" s="2"/>
      <c r="AB858" s="2"/>
      <c r="AC858" s="2"/>
      <c r="AD858" s="2"/>
      <c r="AE858" s="2"/>
      <c r="AF858" s="2"/>
      <c r="AG858" s="2"/>
    </row>
    <row r="859" spans="25:33">
      <c r="Y859" s="2"/>
      <c r="Z859" s="2"/>
      <c r="AA859" s="2"/>
      <c r="AB859" s="2"/>
      <c r="AC859" s="2"/>
      <c r="AD859" s="2"/>
      <c r="AE859" s="2"/>
      <c r="AF859" s="2"/>
      <c r="AG859" s="2"/>
    </row>
    <row r="860" spans="25:33">
      <c r="Y860" s="2"/>
      <c r="Z860" s="2"/>
      <c r="AA860" s="2"/>
      <c r="AB860" s="2"/>
      <c r="AC860" s="2"/>
      <c r="AD860" s="2"/>
      <c r="AE860" s="2"/>
      <c r="AF860" s="2"/>
      <c r="AG860" s="2"/>
    </row>
    <row r="861" spans="25:33">
      <c r="Y861" s="2"/>
      <c r="Z861" s="2"/>
      <c r="AA861" s="2"/>
      <c r="AB861" s="2"/>
      <c r="AC861" s="2"/>
      <c r="AD861" s="2"/>
      <c r="AE861" s="2"/>
      <c r="AF861" s="2"/>
      <c r="AG861" s="2"/>
    </row>
    <row r="862" spans="25:33">
      <c r="Y862" s="2"/>
      <c r="Z862" s="2"/>
      <c r="AA862" s="2"/>
      <c r="AB862" s="2"/>
      <c r="AC862" s="2"/>
      <c r="AD862" s="2"/>
      <c r="AE862" s="2"/>
      <c r="AF862" s="2"/>
      <c r="AG862" s="2"/>
    </row>
    <row r="863" spans="25:33">
      <c r="Y863" s="2"/>
      <c r="Z863" s="2"/>
      <c r="AA863" s="2"/>
      <c r="AB863" s="2"/>
      <c r="AC863" s="2"/>
      <c r="AD863" s="2"/>
      <c r="AE863" s="2"/>
      <c r="AF863" s="2"/>
      <c r="AG863" s="2"/>
    </row>
    <row r="864" spans="25:33">
      <c r="Y864" s="2"/>
      <c r="Z864" s="2"/>
      <c r="AA864" s="2"/>
      <c r="AB864" s="2"/>
      <c r="AC864" s="2"/>
      <c r="AD864" s="2"/>
      <c r="AE864" s="2"/>
      <c r="AF864" s="2"/>
      <c r="AG864" s="2"/>
    </row>
    <row r="865" spans="25:33">
      <c r="Y865" s="2"/>
      <c r="Z865" s="2"/>
      <c r="AA865" s="2"/>
      <c r="AB865" s="2"/>
      <c r="AC865" s="2"/>
      <c r="AD865" s="2"/>
      <c r="AE865" s="2"/>
      <c r="AF865" s="2"/>
      <c r="AG865" s="2"/>
    </row>
    <row r="866" spans="25:33">
      <c r="Y866" s="2"/>
      <c r="Z866" s="2"/>
      <c r="AA866" s="2"/>
      <c r="AB866" s="2"/>
      <c r="AC866" s="2"/>
      <c r="AD866" s="2"/>
      <c r="AE866" s="2"/>
      <c r="AF866" s="2"/>
      <c r="AG866" s="2"/>
    </row>
    <row r="867" spans="25:33">
      <c r="Y867" s="2"/>
      <c r="Z867" s="2"/>
      <c r="AA867" s="2"/>
      <c r="AB867" s="2"/>
      <c r="AC867" s="2"/>
      <c r="AD867" s="2"/>
      <c r="AE867" s="2"/>
      <c r="AF867" s="2"/>
      <c r="AG867" s="2"/>
    </row>
    <row r="868" spans="25:33">
      <c r="Y868" s="2"/>
      <c r="Z868" s="2"/>
      <c r="AA868" s="2"/>
      <c r="AB868" s="2"/>
      <c r="AC868" s="2"/>
      <c r="AD868" s="2"/>
      <c r="AE868" s="2"/>
      <c r="AF868" s="2"/>
      <c r="AG868" s="2"/>
    </row>
    <row r="869" spans="25:33">
      <c r="Y869" s="2"/>
      <c r="Z869" s="2"/>
      <c r="AA869" s="2"/>
      <c r="AB869" s="2"/>
      <c r="AC869" s="2"/>
      <c r="AD869" s="2"/>
      <c r="AE869" s="2"/>
      <c r="AF869" s="2"/>
      <c r="AG869" s="2"/>
    </row>
    <row r="870" spans="25:33">
      <c r="Y870" s="2"/>
      <c r="Z870" s="2"/>
      <c r="AA870" s="2"/>
      <c r="AB870" s="2"/>
      <c r="AC870" s="2"/>
      <c r="AD870" s="2"/>
      <c r="AE870" s="2"/>
      <c r="AF870" s="2"/>
      <c r="AG870" s="2"/>
    </row>
    <row r="871" spans="25:33">
      <c r="Y871" s="2"/>
      <c r="Z871" s="2"/>
      <c r="AA871" s="2"/>
      <c r="AB871" s="2"/>
      <c r="AC871" s="2"/>
      <c r="AD871" s="2"/>
      <c r="AE871" s="2"/>
      <c r="AF871" s="2"/>
      <c r="AG871" s="2"/>
    </row>
    <row r="872" spans="25:33">
      <c r="Y872" s="2"/>
      <c r="Z872" s="2"/>
      <c r="AA872" s="2"/>
      <c r="AB872" s="2"/>
      <c r="AC872" s="2"/>
      <c r="AD872" s="2"/>
      <c r="AE872" s="2"/>
      <c r="AF872" s="2"/>
      <c r="AG872" s="2"/>
    </row>
    <row r="873" spans="25:33">
      <c r="Y873" s="2"/>
      <c r="Z873" s="2"/>
      <c r="AA873" s="2"/>
      <c r="AB873" s="2"/>
      <c r="AC873" s="2"/>
      <c r="AD873" s="2"/>
      <c r="AE873" s="2"/>
      <c r="AF873" s="2"/>
      <c r="AG873" s="2"/>
    </row>
    <row r="874" spans="25:33">
      <c r="Y874" s="2"/>
      <c r="Z874" s="2"/>
      <c r="AA874" s="2"/>
      <c r="AB874" s="2"/>
      <c r="AC874" s="2"/>
      <c r="AD874" s="2"/>
      <c r="AE874" s="2"/>
      <c r="AF874" s="2"/>
      <c r="AG874" s="2"/>
    </row>
    <row r="875" spans="25:33">
      <c r="Y875" s="2"/>
      <c r="Z875" s="2"/>
      <c r="AA875" s="2"/>
      <c r="AB875" s="2"/>
      <c r="AC875" s="2"/>
      <c r="AD875" s="2"/>
      <c r="AE875" s="2"/>
      <c r="AF875" s="2"/>
      <c r="AG875" s="2"/>
    </row>
    <row r="876" spans="25:33">
      <c r="Y876" s="2"/>
      <c r="Z876" s="2"/>
      <c r="AA876" s="2"/>
      <c r="AB876" s="2"/>
      <c r="AC876" s="2"/>
      <c r="AD876" s="2"/>
      <c r="AE876" s="2"/>
      <c r="AF876" s="2"/>
      <c r="AG876" s="2"/>
    </row>
    <row r="877" spans="25:33">
      <c r="Y877" s="2"/>
      <c r="Z877" s="2"/>
      <c r="AA877" s="2"/>
      <c r="AB877" s="2"/>
      <c r="AC877" s="2"/>
      <c r="AD877" s="2"/>
      <c r="AE877" s="2"/>
      <c r="AF877" s="2"/>
      <c r="AG877" s="2"/>
    </row>
    <row r="878" spans="25:33">
      <c r="Y878" s="2"/>
      <c r="Z878" s="2"/>
      <c r="AA878" s="2"/>
      <c r="AB878" s="2"/>
      <c r="AC878" s="2"/>
      <c r="AD878" s="2"/>
      <c r="AE878" s="2"/>
      <c r="AF878" s="2"/>
      <c r="AG878" s="2"/>
    </row>
    <row r="879" spans="25:33">
      <c r="Y879" s="2"/>
      <c r="Z879" s="2"/>
      <c r="AA879" s="2"/>
      <c r="AB879" s="2"/>
      <c r="AC879" s="2"/>
      <c r="AD879" s="2"/>
      <c r="AE879" s="2"/>
      <c r="AF879" s="2"/>
      <c r="AG879" s="2"/>
    </row>
    <row r="880" spans="25:33">
      <c r="Y880" s="2"/>
      <c r="Z880" s="2"/>
      <c r="AA880" s="2"/>
      <c r="AB880" s="2"/>
      <c r="AC880" s="2"/>
      <c r="AD880" s="2"/>
      <c r="AE880" s="2"/>
      <c r="AF880" s="2"/>
      <c r="AG880" s="2"/>
    </row>
    <row r="881" spans="25:33">
      <c r="Y881" s="2"/>
      <c r="Z881" s="2"/>
      <c r="AA881" s="2"/>
      <c r="AB881" s="2"/>
      <c r="AC881" s="2"/>
      <c r="AD881" s="2"/>
      <c r="AE881" s="2"/>
      <c r="AF881" s="2"/>
      <c r="AG881" s="2"/>
    </row>
    <row r="882" spans="25:33">
      <c r="Y882" s="2"/>
      <c r="Z882" s="2"/>
      <c r="AA882" s="2"/>
      <c r="AB882" s="2"/>
      <c r="AC882" s="2"/>
      <c r="AD882" s="2"/>
      <c r="AE882" s="2"/>
      <c r="AF882" s="2"/>
      <c r="AG882" s="2"/>
    </row>
    <row r="883" spans="25:33">
      <c r="Y883" s="2"/>
      <c r="Z883" s="2"/>
      <c r="AA883" s="2"/>
      <c r="AB883" s="2"/>
      <c r="AC883" s="2"/>
      <c r="AD883" s="2"/>
      <c r="AE883" s="2"/>
      <c r="AF883" s="2"/>
      <c r="AG883" s="2"/>
    </row>
    <row r="884" spans="25:33">
      <c r="Y884" s="2"/>
      <c r="Z884" s="2"/>
      <c r="AA884" s="2"/>
      <c r="AB884" s="2"/>
      <c r="AC884" s="2"/>
      <c r="AD884" s="2"/>
      <c r="AE884" s="2"/>
      <c r="AF884" s="2"/>
      <c r="AG884" s="2"/>
    </row>
    <row r="885" spans="25:33">
      <c r="Y885" s="2"/>
      <c r="Z885" s="2"/>
      <c r="AA885" s="2"/>
      <c r="AB885" s="2"/>
      <c r="AC885" s="2"/>
      <c r="AD885" s="2"/>
      <c r="AE885" s="2"/>
      <c r="AF885" s="2"/>
      <c r="AG885" s="2"/>
    </row>
    <row r="886" spans="25:33">
      <c r="Y886" s="2"/>
      <c r="Z886" s="2"/>
      <c r="AA886" s="2"/>
      <c r="AB886" s="2"/>
      <c r="AC886" s="2"/>
      <c r="AD886" s="2"/>
      <c r="AE886" s="2"/>
      <c r="AF886" s="2"/>
      <c r="AG886" s="2"/>
    </row>
    <row r="887" spans="25:33">
      <c r="Y887" s="2"/>
      <c r="Z887" s="2"/>
      <c r="AA887" s="2"/>
      <c r="AB887" s="2"/>
      <c r="AC887" s="2"/>
      <c r="AD887" s="2"/>
      <c r="AE887" s="2"/>
      <c r="AF887" s="2"/>
      <c r="AG887" s="2"/>
    </row>
    <row r="888" spans="25:33">
      <c r="Y888" s="2"/>
      <c r="Z888" s="2"/>
      <c r="AA888" s="2"/>
      <c r="AB888" s="2"/>
      <c r="AC888" s="2"/>
      <c r="AD888" s="2"/>
      <c r="AE888" s="2"/>
      <c r="AF888" s="2"/>
      <c r="AG888" s="2"/>
    </row>
    <row r="889" spans="25:33">
      <c r="Y889" s="2"/>
      <c r="Z889" s="2"/>
      <c r="AA889" s="2"/>
      <c r="AB889" s="2"/>
      <c r="AC889" s="2"/>
      <c r="AD889" s="2"/>
      <c r="AE889" s="2"/>
      <c r="AF889" s="2"/>
      <c r="AG889" s="2"/>
    </row>
    <row r="890" spans="25:33">
      <c r="Y890" s="2"/>
      <c r="Z890" s="2"/>
      <c r="AA890" s="2"/>
      <c r="AB890" s="2"/>
      <c r="AC890" s="2"/>
      <c r="AD890" s="2"/>
      <c r="AE890" s="2"/>
      <c r="AF890" s="2"/>
      <c r="AG890" s="2"/>
    </row>
    <row r="891" spans="25:33">
      <c r="Y891" s="2"/>
      <c r="Z891" s="2"/>
      <c r="AA891" s="2"/>
      <c r="AB891" s="2"/>
      <c r="AC891" s="2"/>
      <c r="AD891" s="2"/>
      <c r="AE891" s="2"/>
      <c r="AF891" s="2"/>
      <c r="AG891" s="2"/>
    </row>
    <row r="892" spans="25:33">
      <c r="Y892" s="2"/>
      <c r="Z892" s="2"/>
      <c r="AA892" s="2"/>
      <c r="AB892" s="2"/>
      <c r="AC892" s="2"/>
      <c r="AD892" s="2"/>
      <c r="AE892" s="2"/>
      <c r="AF892" s="2"/>
      <c r="AG892" s="2"/>
    </row>
    <row r="893" spans="25:33">
      <c r="Y893" s="2"/>
      <c r="Z893" s="2"/>
      <c r="AA893" s="2"/>
      <c r="AB893" s="2"/>
      <c r="AC893" s="2"/>
      <c r="AD893" s="2"/>
      <c r="AE893" s="2"/>
      <c r="AF893" s="2"/>
      <c r="AG893" s="2"/>
    </row>
    <row r="894" spans="25:33">
      <c r="Y894" s="2"/>
      <c r="Z894" s="2"/>
      <c r="AA894" s="2"/>
      <c r="AB894" s="2"/>
      <c r="AC894" s="2"/>
      <c r="AD894" s="2"/>
      <c r="AE894" s="2"/>
      <c r="AF894" s="2"/>
      <c r="AG894" s="2"/>
    </row>
    <row r="895" spans="25:33">
      <c r="Y895" s="2"/>
      <c r="Z895" s="2"/>
      <c r="AA895" s="2"/>
      <c r="AB895" s="2"/>
      <c r="AC895" s="2"/>
      <c r="AD895" s="2"/>
      <c r="AE895" s="2"/>
      <c r="AF895" s="2"/>
      <c r="AG895" s="2"/>
    </row>
    <row r="896" spans="25:33">
      <c r="Y896" s="2"/>
      <c r="Z896" s="2"/>
      <c r="AA896" s="2"/>
      <c r="AB896" s="2"/>
      <c r="AC896" s="2"/>
      <c r="AD896" s="2"/>
      <c r="AE896" s="2"/>
      <c r="AF896" s="2"/>
      <c r="AG896" s="2"/>
    </row>
    <row r="897" spans="25:33">
      <c r="Y897" s="2"/>
      <c r="Z897" s="2"/>
      <c r="AA897" s="2"/>
      <c r="AB897" s="2"/>
      <c r="AC897" s="2"/>
      <c r="AD897" s="2"/>
      <c r="AE897" s="2"/>
      <c r="AF897" s="2"/>
      <c r="AG897" s="2"/>
    </row>
    <row r="898" spans="25:33">
      <c r="Y898" s="2"/>
      <c r="Z898" s="2"/>
      <c r="AA898" s="2"/>
      <c r="AB898" s="2"/>
      <c r="AC898" s="2"/>
      <c r="AD898" s="2"/>
      <c r="AE898" s="2"/>
      <c r="AF898" s="2"/>
      <c r="AG898" s="2"/>
    </row>
    <row r="899" spans="25:33">
      <c r="Y899" s="2"/>
      <c r="Z899" s="2"/>
      <c r="AA899" s="2"/>
      <c r="AB899" s="2"/>
      <c r="AC899" s="2"/>
      <c r="AD899" s="2"/>
      <c r="AE899" s="2"/>
      <c r="AF899" s="2"/>
      <c r="AG899" s="2"/>
    </row>
    <row r="900" spans="25:33">
      <c r="Y900" s="2"/>
      <c r="Z900" s="2"/>
      <c r="AA900" s="2"/>
      <c r="AB900" s="2"/>
      <c r="AC900" s="2"/>
      <c r="AD900" s="2"/>
      <c r="AE900" s="2"/>
      <c r="AF900" s="2"/>
      <c r="AG900" s="2"/>
    </row>
    <row r="901" spans="25:33">
      <c r="Y901" s="2"/>
      <c r="Z901" s="2"/>
      <c r="AA901" s="2"/>
      <c r="AB901" s="2"/>
      <c r="AC901" s="2"/>
      <c r="AD901" s="2"/>
      <c r="AE901" s="2"/>
      <c r="AF901" s="2"/>
      <c r="AG901" s="2"/>
    </row>
    <row r="902" spans="25:33">
      <c r="Y902" s="2"/>
      <c r="Z902" s="2"/>
      <c r="AA902" s="2"/>
      <c r="AB902" s="2"/>
      <c r="AC902" s="2"/>
      <c r="AD902" s="2"/>
      <c r="AE902" s="2"/>
      <c r="AF902" s="2"/>
      <c r="AG902" s="2"/>
    </row>
    <row r="903" spans="25:33">
      <c r="Y903" s="2"/>
      <c r="Z903" s="2"/>
      <c r="AA903" s="2"/>
      <c r="AB903" s="2"/>
      <c r="AC903" s="2"/>
      <c r="AD903" s="2"/>
      <c r="AE903" s="2"/>
      <c r="AF903" s="2"/>
      <c r="AG903" s="2"/>
    </row>
    <row r="904" spans="25:33">
      <c r="Y904" s="2"/>
      <c r="Z904" s="2"/>
      <c r="AA904" s="2"/>
      <c r="AB904" s="2"/>
      <c r="AC904" s="2"/>
      <c r="AD904" s="2"/>
      <c r="AE904" s="2"/>
      <c r="AF904" s="2"/>
      <c r="AG904" s="2"/>
    </row>
    <row r="905" spans="25:33">
      <c r="Y905" s="2"/>
      <c r="Z905" s="2"/>
      <c r="AA905" s="2"/>
      <c r="AB905" s="2"/>
      <c r="AC905" s="2"/>
      <c r="AD905" s="2"/>
      <c r="AE905" s="2"/>
      <c r="AF905" s="2"/>
      <c r="AG905" s="2"/>
    </row>
    <row r="906" spans="25:33">
      <c r="Y906" s="2"/>
      <c r="Z906" s="2"/>
      <c r="AA906" s="2"/>
      <c r="AB906" s="2"/>
      <c r="AC906" s="2"/>
      <c r="AD906" s="2"/>
      <c r="AE906" s="2"/>
      <c r="AF906" s="2"/>
      <c r="AG906" s="2"/>
    </row>
    <row r="907" spans="25:33">
      <c r="Y907" s="2"/>
      <c r="Z907" s="2"/>
      <c r="AA907" s="2"/>
      <c r="AB907" s="2"/>
      <c r="AC907" s="2"/>
      <c r="AD907" s="2"/>
      <c r="AE907" s="2"/>
      <c r="AF907" s="2"/>
      <c r="AG907" s="2"/>
    </row>
    <row r="908" spans="25:33">
      <c r="Y908" s="2"/>
      <c r="Z908" s="2"/>
      <c r="AA908" s="2"/>
      <c r="AB908" s="2"/>
      <c r="AC908" s="2"/>
      <c r="AD908" s="2"/>
      <c r="AE908" s="2"/>
      <c r="AF908" s="2"/>
      <c r="AG908" s="2"/>
    </row>
    <row r="909" spans="25:33">
      <c r="Y909" s="2"/>
      <c r="Z909" s="2"/>
      <c r="AA909" s="2"/>
      <c r="AB909" s="2"/>
      <c r="AC909" s="2"/>
      <c r="AD909" s="2"/>
      <c r="AE909" s="2"/>
      <c r="AF909" s="2"/>
      <c r="AG909" s="2"/>
    </row>
    <row r="910" spans="25:33">
      <c r="Y910" s="2"/>
      <c r="Z910" s="2"/>
      <c r="AA910" s="2"/>
      <c r="AB910" s="2"/>
      <c r="AC910" s="2"/>
      <c r="AD910" s="2"/>
      <c r="AE910" s="2"/>
      <c r="AF910" s="2"/>
      <c r="AG910" s="2"/>
    </row>
    <row r="911" spans="25:33">
      <c r="Y911" s="2"/>
      <c r="Z911" s="2"/>
      <c r="AA911" s="2"/>
      <c r="AB911" s="2"/>
      <c r="AC911" s="2"/>
      <c r="AD911" s="2"/>
      <c r="AE911" s="2"/>
      <c r="AF911" s="2"/>
      <c r="AG911" s="2"/>
    </row>
    <row r="912" spans="25:33">
      <c r="Y912" s="2"/>
      <c r="Z912" s="2"/>
      <c r="AA912" s="2"/>
      <c r="AB912" s="2"/>
      <c r="AC912" s="2"/>
      <c r="AD912" s="2"/>
      <c r="AE912" s="2"/>
      <c r="AF912" s="2"/>
      <c r="AG912" s="2"/>
    </row>
    <row r="913" spans="25:33">
      <c r="Y913" s="2"/>
      <c r="Z913" s="2"/>
      <c r="AA913" s="2"/>
      <c r="AB913" s="2"/>
      <c r="AC913" s="2"/>
      <c r="AD913" s="2"/>
      <c r="AE913" s="2"/>
      <c r="AF913" s="2"/>
      <c r="AG913" s="2"/>
    </row>
    <row r="914" spans="25:33">
      <c r="Y914" s="2"/>
      <c r="Z914" s="2"/>
      <c r="AA914" s="2"/>
      <c r="AB914" s="2"/>
      <c r="AC914" s="2"/>
      <c r="AD914" s="2"/>
      <c r="AE914" s="2"/>
      <c r="AF914" s="2"/>
      <c r="AG914" s="2"/>
    </row>
    <row r="915" spans="25:33">
      <c r="Y915" s="2"/>
      <c r="Z915" s="2"/>
      <c r="AA915" s="2"/>
      <c r="AB915" s="2"/>
      <c r="AC915" s="2"/>
      <c r="AD915" s="2"/>
      <c r="AE915" s="2"/>
      <c r="AF915" s="2"/>
      <c r="AG915" s="2"/>
    </row>
    <row r="916" spans="25:33">
      <c r="Y916" s="2"/>
      <c r="Z916" s="2"/>
      <c r="AA916" s="2"/>
      <c r="AB916" s="2"/>
      <c r="AC916" s="2"/>
      <c r="AD916" s="2"/>
      <c r="AE916" s="2"/>
      <c r="AF916" s="2"/>
      <c r="AG916" s="2"/>
    </row>
    <row r="917" spans="25:33">
      <c r="Y917" s="2"/>
      <c r="Z917" s="2"/>
      <c r="AA917" s="2"/>
      <c r="AB917" s="2"/>
      <c r="AC917" s="2"/>
      <c r="AD917" s="2"/>
      <c r="AE917" s="2"/>
      <c r="AF917" s="2"/>
      <c r="AG917" s="2"/>
    </row>
    <row r="918" spans="25:33">
      <c r="Y918" s="2"/>
      <c r="Z918" s="2"/>
      <c r="AA918" s="2"/>
      <c r="AB918" s="2"/>
      <c r="AC918" s="2"/>
      <c r="AD918" s="2"/>
      <c r="AE918" s="2"/>
      <c r="AF918" s="2"/>
      <c r="AG918" s="2"/>
    </row>
    <row r="919" spans="25:33">
      <c r="Y919" s="2"/>
      <c r="Z919" s="2"/>
      <c r="AA919" s="2"/>
      <c r="AB919" s="2"/>
      <c r="AC919" s="2"/>
      <c r="AD919" s="2"/>
      <c r="AE919" s="2"/>
      <c r="AF919" s="2"/>
      <c r="AG919" s="2"/>
    </row>
    <row r="920" spans="25:33">
      <c r="Y920" s="2"/>
      <c r="Z920" s="2"/>
      <c r="AA920" s="2"/>
      <c r="AB920" s="2"/>
      <c r="AC920" s="2"/>
      <c r="AD920" s="2"/>
      <c r="AE920" s="2"/>
      <c r="AF920" s="2"/>
      <c r="AG920" s="2"/>
    </row>
    <row r="921" spans="25:33">
      <c r="Y921" s="2"/>
      <c r="Z921" s="2"/>
      <c r="AA921" s="2"/>
      <c r="AB921" s="2"/>
      <c r="AC921" s="2"/>
      <c r="AD921" s="2"/>
      <c r="AE921" s="2"/>
      <c r="AF921" s="2"/>
      <c r="AG921" s="2"/>
    </row>
    <row r="922" spans="25:33">
      <c r="Y922" s="2"/>
      <c r="Z922" s="2"/>
      <c r="AA922" s="2"/>
      <c r="AB922" s="2"/>
      <c r="AC922" s="2"/>
      <c r="AD922" s="2"/>
      <c r="AE922" s="2"/>
      <c r="AF922" s="2"/>
      <c r="AG922" s="2"/>
    </row>
    <row r="923" spans="25:33">
      <c r="Y923" s="2"/>
      <c r="Z923" s="2"/>
      <c r="AA923" s="2"/>
      <c r="AB923" s="2"/>
      <c r="AC923" s="2"/>
      <c r="AD923" s="2"/>
      <c r="AE923" s="2"/>
      <c r="AF923" s="2"/>
      <c r="AG923" s="2"/>
    </row>
    <row r="924" spans="25:33">
      <c r="Y924" s="2"/>
      <c r="Z924" s="2"/>
      <c r="AA924" s="2"/>
      <c r="AB924" s="2"/>
      <c r="AC924" s="2"/>
      <c r="AD924" s="2"/>
      <c r="AE924" s="2"/>
      <c r="AF924" s="2"/>
      <c r="AG924" s="2"/>
    </row>
    <row r="925" spans="25:33">
      <c r="Y925" s="2"/>
      <c r="Z925" s="2"/>
      <c r="AA925" s="2"/>
      <c r="AB925" s="2"/>
      <c r="AC925" s="2"/>
      <c r="AD925" s="2"/>
      <c r="AE925" s="2"/>
      <c r="AF925" s="2"/>
      <c r="AG925" s="2"/>
    </row>
    <row r="926" spans="25:33">
      <c r="Y926" s="2"/>
      <c r="Z926" s="2"/>
      <c r="AA926" s="2"/>
      <c r="AB926" s="2"/>
      <c r="AC926" s="2"/>
      <c r="AD926" s="2"/>
      <c r="AE926" s="2"/>
      <c r="AF926" s="2"/>
      <c r="AG926" s="2"/>
    </row>
    <row r="927" spans="25:33">
      <c r="Y927" s="2"/>
      <c r="Z927" s="2"/>
      <c r="AA927" s="2"/>
      <c r="AB927" s="2"/>
      <c r="AC927" s="2"/>
      <c r="AD927" s="2"/>
      <c r="AE927" s="2"/>
      <c r="AF927" s="2"/>
      <c r="AG927" s="2"/>
    </row>
    <row r="928" spans="25:33">
      <c r="Y928" s="2"/>
      <c r="Z928" s="2"/>
      <c r="AA928" s="2"/>
      <c r="AB928" s="2"/>
      <c r="AC928" s="2"/>
      <c r="AD928" s="2"/>
      <c r="AE928" s="2"/>
      <c r="AF928" s="2"/>
      <c r="AG928" s="2"/>
    </row>
    <row r="929" spans="25:33">
      <c r="Y929" s="2"/>
      <c r="Z929" s="2"/>
      <c r="AA929" s="2"/>
      <c r="AB929" s="2"/>
      <c r="AC929" s="2"/>
      <c r="AD929" s="2"/>
      <c r="AE929" s="2"/>
      <c r="AF929" s="2"/>
      <c r="AG929" s="2"/>
    </row>
    <row r="930" spans="25:33">
      <c r="Y930" s="2"/>
      <c r="Z930" s="2"/>
      <c r="AA930" s="2"/>
      <c r="AB930" s="2"/>
      <c r="AC930" s="2"/>
      <c r="AD930" s="2"/>
      <c r="AE930" s="2"/>
      <c r="AF930" s="2"/>
      <c r="AG930" s="2"/>
    </row>
    <row r="931" spans="25:33">
      <c r="Y931" s="2"/>
      <c r="Z931" s="2"/>
      <c r="AA931" s="2"/>
      <c r="AB931" s="2"/>
      <c r="AC931" s="2"/>
      <c r="AD931" s="2"/>
      <c r="AE931" s="2"/>
      <c r="AF931" s="2"/>
      <c r="AG931" s="2"/>
    </row>
    <row r="932" spans="25:33">
      <c r="Y932" s="2"/>
      <c r="Z932" s="2"/>
      <c r="AA932" s="2"/>
      <c r="AB932" s="2"/>
      <c r="AC932" s="2"/>
      <c r="AD932" s="2"/>
      <c r="AE932" s="2"/>
      <c r="AF932" s="2"/>
      <c r="AG932" s="2"/>
    </row>
    <row r="933" spans="25:33">
      <c r="Y933" s="2"/>
      <c r="Z933" s="2"/>
      <c r="AA933" s="2"/>
      <c r="AB933" s="2"/>
      <c r="AC933" s="2"/>
      <c r="AD933" s="2"/>
      <c r="AE933" s="2"/>
      <c r="AF933" s="2"/>
      <c r="AG933" s="2"/>
    </row>
    <row r="934" spans="25:33">
      <c r="Y934" s="2"/>
      <c r="Z934" s="2"/>
      <c r="AA934" s="2"/>
      <c r="AB934" s="2"/>
      <c r="AC934" s="2"/>
      <c r="AD934" s="2"/>
      <c r="AE934" s="2"/>
      <c r="AF934" s="2"/>
      <c r="AG934" s="2"/>
    </row>
    <row r="935" spans="25:33">
      <c r="Y935" s="2"/>
      <c r="Z935" s="2"/>
      <c r="AA935" s="2"/>
      <c r="AB935" s="2"/>
      <c r="AC935" s="2"/>
      <c r="AD935" s="2"/>
      <c r="AE935" s="2"/>
      <c r="AF935" s="2"/>
      <c r="AG935" s="2"/>
    </row>
    <row r="936" spans="25:33">
      <c r="Y936" s="2"/>
      <c r="Z936" s="2"/>
      <c r="AA936" s="2"/>
      <c r="AB936" s="2"/>
      <c r="AC936" s="2"/>
      <c r="AD936" s="2"/>
      <c r="AE936" s="2"/>
      <c r="AF936" s="2"/>
      <c r="AG936" s="2"/>
    </row>
    <row r="937" spans="25:33">
      <c r="Y937" s="2"/>
      <c r="Z937" s="2"/>
      <c r="AA937" s="2"/>
      <c r="AB937" s="2"/>
      <c r="AC937" s="2"/>
      <c r="AD937" s="2"/>
      <c r="AE937" s="2"/>
      <c r="AF937" s="2"/>
      <c r="AG937" s="2"/>
    </row>
    <row r="938" spans="25:33">
      <c r="Y938" s="2"/>
      <c r="Z938" s="2"/>
      <c r="AA938" s="2"/>
      <c r="AB938" s="2"/>
      <c r="AC938" s="2"/>
      <c r="AD938" s="2"/>
      <c r="AE938" s="2"/>
      <c r="AF938" s="2"/>
      <c r="AG938" s="2"/>
    </row>
    <row r="939" spans="25:33">
      <c r="Y939" s="2"/>
      <c r="Z939" s="2"/>
      <c r="AA939" s="2"/>
      <c r="AB939" s="2"/>
      <c r="AC939" s="2"/>
      <c r="AD939" s="2"/>
      <c r="AE939" s="2"/>
      <c r="AF939" s="2"/>
      <c r="AG939" s="2"/>
    </row>
    <row r="940" spans="25:33">
      <c r="Y940" s="2"/>
      <c r="Z940" s="2"/>
      <c r="AA940" s="2"/>
      <c r="AB940" s="2"/>
      <c r="AC940" s="2"/>
      <c r="AD940" s="2"/>
      <c r="AE940" s="2"/>
      <c r="AF940" s="2"/>
      <c r="AG940" s="2"/>
    </row>
    <row r="941" spans="25:33">
      <c r="Y941" s="2"/>
      <c r="Z941" s="2"/>
      <c r="AA941" s="2"/>
      <c r="AB941" s="2"/>
      <c r="AC941" s="2"/>
      <c r="AD941" s="2"/>
      <c r="AE941" s="2"/>
      <c r="AF941" s="2"/>
      <c r="AG941" s="2"/>
    </row>
    <row r="942" spans="25:33">
      <c r="Y942" s="2"/>
      <c r="Z942" s="2"/>
      <c r="AA942" s="2"/>
      <c r="AB942" s="2"/>
      <c r="AC942" s="2"/>
      <c r="AD942" s="2"/>
      <c r="AE942" s="2"/>
      <c r="AF942" s="2"/>
      <c r="AG942" s="2"/>
    </row>
    <row r="943" spans="25:33">
      <c r="Y943" s="2"/>
      <c r="Z943" s="2"/>
      <c r="AA943" s="2"/>
      <c r="AB943" s="2"/>
      <c r="AC943" s="2"/>
      <c r="AD943" s="2"/>
      <c r="AE943" s="2"/>
      <c r="AF943" s="2"/>
      <c r="AG943" s="2"/>
    </row>
    <row r="944" spans="25:33">
      <c r="Y944" s="2"/>
      <c r="Z944" s="2"/>
      <c r="AA944" s="2"/>
      <c r="AB944" s="2"/>
      <c r="AC944" s="2"/>
      <c r="AD944" s="2"/>
      <c r="AE944" s="2"/>
      <c r="AF944" s="2"/>
      <c r="AG944" s="2"/>
    </row>
    <row r="945" spans="25:33">
      <c r="Y945" s="2"/>
      <c r="Z945" s="2"/>
      <c r="AA945" s="2"/>
      <c r="AB945" s="2"/>
      <c r="AC945" s="2"/>
      <c r="AD945" s="2"/>
      <c r="AE945" s="2"/>
      <c r="AF945" s="2"/>
      <c r="AG945" s="2"/>
    </row>
    <row r="946" spans="25:33">
      <c r="Y946" s="2"/>
      <c r="Z946" s="2"/>
      <c r="AA946" s="2"/>
      <c r="AB946" s="2"/>
      <c r="AC946" s="2"/>
      <c r="AD946" s="2"/>
      <c r="AE946" s="2"/>
      <c r="AF946" s="2"/>
      <c r="AG946" s="2"/>
    </row>
    <row r="947" spans="25:33">
      <c r="Y947" s="2"/>
      <c r="Z947" s="2"/>
      <c r="AA947" s="2"/>
      <c r="AB947" s="2"/>
      <c r="AC947" s="2"/>
      <c r="AD947" s="2"/>
      <c r="AE947" s="2"/>
      <c r="AF947" s="2"/>
      <c r="AG947" s="2"/>
    </row>
    <row r="948" spans="25:33">
      <c r="Y948" s="2"/>
      <c r="Z948" s="2"/>
      <c r="AA948" s="2"/>
      <c r="AB948" s="2"/>
      <c r="AC948" s="2"/>
      <c r="AD948" s="2"/>
      <c r="AE948" s="2"/>
      <c r="AF948" s="2"/>
      <c r="AG948" s="2"/>
    </row>
    <row r="949" spans="25:33">
      <c r="Y949" s="2"/>
      <c r="Z949" s="2"/>
      <c r="AA949" s="2"/>
      <c r="AB949" s="2"/>
      <c r="AC949" s="2"/>
      <c r="AD949" s="2"/>
      <c r="AE949" s="2"/>
      <c r="AF949" s="2"/>
      <c r="AG949" s="2"/>
    </row>
    <row r="950" spans="25:33">
      <c r="Y950" s="2"/>
      <c r="Z950" s="2"/>
      <c r="AA950" s="2"/>
      <c r="AB950" s="2"/>
      <c r="AC950" s="2"/>
      <c r="AD950" s="2"/>
      <c r="AE950" s="2"/>
      <c r="AF950" s="2"/>
      <c r="AG950" s="2"/>
    </row>
    <row r="951" spans="25:33">
      <c r="Y951" s="2"/>
      <c r="Z951" s="2"/>
      <c r="AA951" s="2"/>
      <c r="AB951" s="2"/>
      <c r="AC951" s="2"/>
      <c r="AD951" s="2"/>
      <c r="AE951" s="2"/>
      <c r="AF951" s="2"/>
      <c r="AG951" s="2"/>
    </row>
    <row r="952" spans="25:33">
      <c r="Y952" s="2"/>
      <c r="Z952" s="2"/>
      <c r="AA952" s="2"/>
      <c r="AB952" s="2"/>
      <c r="AC952" s="2"/>
      <c r="AD952" s="2"/>
      <c r="AE952" s="2"/>
      <c r="AF952" s="2"/>
      <c r="AG952" s="2"/>
    </row>
    <row r="953" spans="25:33">
      <c r="Y953" s="2"/>
      <c r="Z953" s="2"/>
      <c r="AA953" s="2"/>
      <c r="AB953" s="2"/>
      <c r="AC953" s="2"/>
      <c r="AD953" s="2"/>
      <c r="AE953" s="2"/>
      <c r="AF953" s="2"/>
      <c r="AG953" s="2"/>
    </row>
    <row r="2634" spans="1:7">
      <c r="A2634" s="2"/>
      <c r="B2634" s="2"/>
      <c r="C2634" s="2"/>
      <c r="D2634" s="2"/>
      <c r="E2634" s="2"/>
      <c r="F2634" s="2"/>
      <c r="G2634" s="2"/>
    </row>
    <row r="2635" spans="1:7">
      <c r="A2635" s="2"/>
      <c r="B2635" s="2"/>
      <c r="C2635" s="2"/>
      <c r="D2635" s="2"/>
      <c r="E2635" s="2"/>
      <c r="F2635" s="2"/>
      <c r="G2635" s="2"/>
    </row>
    <row r="2636" spans="1:7">
      <c r="A2636" s="2"/>
      <c r="B2636" s="2"/>
      <c r="C2636" s="2"/>
      <c r="D2636" s="2"/>
      <c r="E2636" s="2"/>
      <c r="F2636" s="2"/>
      <c r="G2636" s="2"/>
    </row>
    <row r="2637" spans="1:7">
      <c r="A2637" s="2"/>
      <c r="B2637" s="2"/>
      <c r="C2637" s="2"/>
      <c r="D2637" s="2"/>
      <c r="E2637" s="2"/>
      <c r="F2637" s="2"/>
      <c r="G2637" s="2"/>
    </row>
    <row r="2663" spans="1:7">
      <c r="A2663" s="2"/>
      <c r="B2663" s="2"/>
      <c r="C2663" s="2"/>
      <c r="D2663" s="2"/>
      <c r="E2663" s="2"/>
      <c r="F2663" s="2"/>
      <c r="G2663" s="2"/>
    </row>
    <row r="2664" spans="1:7">
      <c r="A2664" s="2"/>
      <c r="B2664" s="2"/>
      <c r="C2664" s="2"/>
      <c r="D2664" s="2"/>
      <c r="E2664" s="2"/>
      <c r="F2664" s="2"/>
      <c r="G2664" s="2"/>
    </row>
    <row r="2733" spans="1:7">
      <c r="A2733" s="2"/>
      <c r="B2733" s="2"/>
      <c r="C2733" s="2"/>
      <c r="D2733" s="2"/>
      <c r="E2733" s="2"/>
      <c r="F2733" s="2"/>
      <c r="G2733" s="2"/>
    </row>
    <row r="2734" spans="1:7">
      <c r="A2734" s="2"/>
      <c r="B2734" s="2"/>
      <c r="C2734" s="2"/>
      <c r="D2734" s="2"/>
      <c r="E2734" s="2"/>
      <c r="F2734" s="2"/>
      <c r="G2734" s="2"/>
    </row>
    <row r="2739" spans="1:7">
      <c r="A2739" s="2"/>
      <c r="B2739" s="2"/>
      <c r="C2739" s="2"/>
      <c r="D2739" s="2"/>
      <c r="E2739" s="2"/>
      <c r="F2739" s="2"/>
      <c r="G2739" s="2"/>
    </row>
    <row r="2741" spans="1:7">
      <c r="A2741" s="2"/>
      <c r="B2741" s="2"/>
      <c r="C2741" s="2"/>
      <c r="D2741" s="2"/>
      <c r="E2741" s="2"/>
      <c r="F2741" s="2"/>
      <c r="G2741" s="2"/>
    </row>
    <row r="2743" spans="1:7">
      <c r="A2743" s="2"/>
      <c r="B2743" s="2"/>
      <c r="C2743" s="2"/>
      <c r="D2743" s="2"/>
      <c r="E2743" s="2"/>
      <c r="F2743" s="2"/>
      <c r="G2743" s="2"/>
    </row>
    <row r="2744" spans="1:7">
      <c r="A2744" s="2"/>
      <c r="B2744" s="2"/>
      <c r="C2744" s="2"/>
      <c r="D2744" s="2"/>
      <c r="E2744" s="2"/>
      <c r="F2744" s="2"/>
      <c r="G2744" s="2"/>
    </row>
    <row r="2749" spans="1:7">
      <c r="A2749" s="2"/>
      <c r="B2749" s="2"/>
      <c r="C2749" s="2"/>
      <c r="D2749" s="2"/>
      <c r="E2749" s="2"/>
      <c r="F2749" s="2"/>
      <c r="G2749" s="2"/>
    </row>
    <row r="2752" spans="1:7">
      <c r="A2752" s="2"/>
      <c r="B2752" s="2"/>
      <c r="C2752" s="2"/>
      <c r="D2752" s="2"/>
      <c r="E2752" s="2"/>
      <c r="F2752" s="2"/>
      <c r="G2752" s="2"/>
    </row>
    <row r="2758" spans="1:7">
      <c r="A2758" s="2"/>
      <c r="B2758" s="2"/>
      <c r="C2758" s="2"/>
      <c r="D2758" s="2"/>
      <c r="E2758" s="2"/>
      <c r="F2758" s="2"/>
      <c r="G2758" s="2"/>
    </row>
    <row r="2759" spans="1:7">
      <c r="A2759" s="2"/>
      <c r="B2759" s="2"/>
      <c r="C2759" s="2"/>
      <c r="D2759" s="2"/>
      <c r="E2759" s="2"/>
      <c r="F2759" s="2"/>
      <c r="G2759" s="2"/>
    </row>
    <row r="2769" spans="1:7">
      <c r="A2769" s="2"/>
      <c r="B2769" s="2"/>
      <c r="C2769" s="2"/>
      <c r="D2769" s="2"/>
      <c r="E2769" s="2"/>
      <c r="F2769" s="2"/>
      <c r="G2769" s="2"/>
    </row>
    <row r="2770" spans="1:7">
      <c r="A2770" s="2"/>
      <c r="B2770" s="2"/>
      <c r="C2770" s="2"/>
      <c r="D2770" s="2"/>
      <c r="E2770" s="2"/>
      <c r="F2770" s="2"/>
      <c r="G2770" s="2"/>
    </row>
    <row r="2771" spans="1:7">
      <c r="A2771" s="2"/>
      <c r="B2771" s="2"/>
      <c r="C2771" s="2"/>
      <c r="D2771" s="2"/>
      <c r="E2771" s="2"/>
      <c r="F2771" s="2"/>
      <c r="G2771" s="2"/>
    </row>
    <row r="2772" spans="1:7">
      <c r="A2772" s="2"/>
      <c r="B2772" s="2"/>
      <c r="C2772" s="2"/>
      <c r="D2772" s="2"/>
      <c r="E2772" s="2"/>
      <c r="F2772" s="2"/>
      <c r="G2772" s="2"/>
    </row>
    <row r="2773" spans="1:7">
      <c r="A2773" s="2"/>
      <c r="B2773" s="2"/>
      <c r="C2773" s="2"/>
      <c r="D2773" s="2"/>
      <c r="E2773" s="2"/>
      <c r="F2773" s="2"/>
      <c r="G2773" s="2"/>
    </row>
    <row r="2774" spans="1:7">
      <c r="A2774" s="2"/>
      <c r="B2774" s="2"/>
      <c r="C2774" s="2"/>
      <c r="D2774" s="2"/>
      <c r="E2774" s="2"/>
      <c r="F2774" s="2"/>
      <c r="G2774" s="2"/>
    </row>
    <row r="2777" spans="1:7">
      <c r="A2777" s="2"/>
      <c r="B2777" s="2"/>
      <c r="C2777" s="2"/>
      <c r="D2777" s="2"/>
      <c r="E2777" s="2"/>
      <c r="F2777" s="2"/>
      <c r="G2777" s="2"/>
    </row>
    <row r="2779" spans="1:7">
      <c r="A2779" s="2"/>
      <c r="B2779" s="2"/>
      <c r="C2779" s="2"/>
      <c r="D2779" s="2"/>
      <c r="E2779" s="2"/>
      <c r="F2779" s="2"/>
      <c r="G2779" s="2"/>
    </row>
    <row r="2785" spans="1:7">
      <c r="A2785" s="2"/>
      <c r="B2785" s="2"/>
      <c r="C2785" s="2"/>
      <c r="D2785" s="2"/>
      <c r="E2785" s="2"/>
      <c r="F2785" s="2"/>
      <c r="G2785" s="2"/>
    </row>
    <row r="2790" spans="1:7">
      <c r="A2790" s="2"/>
      <c r="B2790" s="2"/>
      <c r="C2790" s="2"/>
      <c r="D2790" s="2"/>
      <c r="E2790" s="2"/>
      <c r="F2790" s="2"/>
      <c r="G2790" s="2"/>
    </row>
    <row r="2857" spans="1:7">
      <c r="A2857" s="2"/>
      <c r="B2857" s="2"/>
      <c r="C2857" s="2"/>
      <c r="D2857" s="2"/>
      <c r="E2857" s="2"/>
      <c r="F2857" s="2"/>
      <c r="G2857" s="2"/>
    </row>
    <row r="2858" spans="1:7">
      <c r="A2858" s="2"/>
      <c r="B2858" s="2"/>
      <c r="C2858" s="2"/>
      <c r="D2858" s="2"/>
      <c r="E2858" s="2"/>
      <c r="F2858" s="2"/>
      <c r="G2858" s="2"/>
    </row>
    <row r="2859" spans="1:7">
      <c r="A2859" s="2"/>
      <c r="B2859" s="2"/>
      <c r="C2859" s="2"/>
      <c r="D2859" s="2"/>
      <c r="E2859" s="2"/>
      <c r="F2859" s="2"/>
      <c r="G2859" s="2"/>
    </row>
    <row r="2860" spans="1:7">
      <c r="A2860" s="2"/>
      <c r="B2860" s="2"/>
      <c r="C2860" s="2"/>
      <c r="D2860" s="2"/>
      <c r="E2860" s="2"/>
      <c r="F2860" s="2"/>
      <c r="G2860" s="2"/>
    </row>
    <row r="2861" spans="1:7">
      <c r="A2861" s="2"/>
      <c r="B2861" s="2"/>
      <c r="C2861" s="2"/>
      <c r="D2861" s="2"/>
      <c r="E2861" s="2"/>
      <c r="F2861" s="2"/>
      <c r="G2861" s="2"/>
    </row>
    <row r="2862" spans="1:7">
      <c r="A2862" s="2"/>
      <c r="B2862" s="2"/>
      <c r="C2862" s="2"/>
      <c r="D2862" s="2"/>
      <c r="E2862" s="2"/>
      <c r="F2862" s="2"/>
      <c r="G2862" s="2"/>
    </row>
    <row r="2867" spans="1:7">
      <c r="A2867" s="2"/>
      <c r="B2867" s="2"/>
      <c r="C2867" s="2"/>
      <c r="D2867" s="2"/>
      <c r="E2867" s="2"/>
      <c r="F2867" s="2"/>
      <c r="G2867" s="2"/>
    </row>
    <row r="2868" spans="1:7">
      <c r="A2868" s="2"/>
      <c r="B2868" s="2"/>
      <c r="C2868" s="2"/>
      <c r="D2868" s="2"/>
      <c r="E2868" s="2"/>
      <c r="F2868" s="2"/>
      <c r="G2868" s="2"/>
    </row>
    <row r="2885" spans="1:7">
      <c r="A2885" s="2"/>
      <c r="B2885" s="2"/>
      <c r="C2885" s="2"/>
      <c r="D2885" s="2"/>
      <c r="E2885" s="2"/>
      <c r="F2885" s="2"/>
      <c r="G2885" s="2"/>
    </row>
    <row r="2886" spans="1:7">
      <c r="A2886" s="2"/>
      <c r="B2886" s="2"/>
      <c r="C2886" s="2"/>
      <c r="D2886" s="2"/>
      <c r="E2886" s="2"/>
      <c r="F2886" s="2"/>
      <c r="G2886" s="2"/>
    </row>
    <row r="2920" spans="1:7">
      <c r="A2920" s="2"/>
      <c r="B2920" s="2"/>
      <c r="C2920" s="2"/>
      <c r="D2920" s="2"/>
      <c r="E2920" s="2"/>
      <c r="F2920" s="2"/>
      <c r="G2920" s="2"/>
    </row>
    <row r="2922" spans="1:7">
      <c r="A2922" s="2"/>
      <c r="B2922" s="2"/>
      <c r="C2922" s="2"/>
      <c r="D2922" s="2"/>
      <c r="E2922" s="2"/>
      <c r="F2922" s="2"/>
      <c r="G2922" s="2"/>
    </row>
    <row r="2957" spans="1:7">
      <c r="A2957" s="2"/>
      <c r="B2957" s="2"/>
      <c r="C2957" s="2"/>
      <c r="D2957" s="2"/>
      <c r="E2957" s="2"/>
      <c r="F2957" s="2"/>
      <c r="G2957" s="2"/>
    </row>
    <row r="2958" spans="1:7">
      <c r="A2958" s="2"/>
      <c r="B2958" s="2"/>
      <c r="C2958" s="2"/>
      <c r="D2958" s="2"/>
      <c r="E2958" s="2"/>
      <c r="F2958" s="2"/>
      <c r="G2958" s="2"/>
    </row>
    <row r="2967" spans="1:7">
      <c r="A2967" s="2"/>
      <c r="B2967" s="2"/>
      <c r="C2967" s="2"/>
      <c r="D2967" s="2"/>
      <c r="E2967" s="2"/>
      <c r="F2967" s="2"/>
      <c r="G2967" s="2"/>
    </row>
    <row r="2968" spans="1:7">
      <c r="A2968" s="2"/>
      <c r="B2968" s="2"/>
      <c r="C2968" s="2"/>
      <c r="D2968" s="2"/>
      <c r="E2968" s="2"/>
      <c r="F2968" s="2"/>
      <c r="G2968" s="2"/>
    </row>
    <row r="3006" spans="1:7">
      <c r="A3006" s="2"/>
      <c r="B3006" s="2"/>
      <c r="C3006" s="2"/>
      <c r="D3006" s="2"/>
      <c r="E3006" s="2"/>
      <c r="F3006" s="2"/>
      <c r="G3006" s="2"/>
    </row>
    <row r="3008" spans="1:7">
      <c r="A3008" s="2"/>
      <c r="B3008" s="2"/>
      <c r="C3008" s="2"/>
      <c r="D3008" s="2"/>
      <c r="E3008" s="2"/>
      <c r="F3008" s="2"/>
      <c r="G3008" s="2"/>
    </row>
    <row r="3015" spans="1:7">
      <c r="A3015" s="2"/>
      <c r="B3015" s="2"/>
      <c r="C3015" s="2"/>
      <c r="D3015" s="2"/>
      <c r="E3015" s="2"/>
      <c r="F3015" s="2"/>
      <c r="G3015" s="2"/>
    </row>
    <row r="3016" spans="1:7">
      <c r="A3016" s="2"/>
      <c r="B3016" s="2"/>
      <c r="C3016" s="2"/>
      <c r="D3016" s="2"/>
      <c r="E3016" s="2"/>
      <c r="F3016" s="2"/>
      <c r="G3016" s="2"/>
    </row>
    <row r="3017" spans="1:7">
      <c r="A3017" s="2"/>
      <c r="B3017" s="2"/>
      <c r="C3017" s="2"/>
      <c r="D3017" s="2"/>
      <c r="E3017" s="2"/>
      <c r="F3017" s="2"/>
      <c r="G3017" s="2"/>
    </row>
    <row r="3018" spans="1:7">
      <c r="A3018" s="2"/>
      <c r="B3018" s="2"/>
      <c r="C3018" s="2"/>
      <c r="D3018" s="2"/>
      <c r="E3018" s="2"/>
      <c r="F3018" s="2"/>
      <c r="G3018" s="2"/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conclude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2013-11-08T11:47:27Z</dcterms:created>
  <dcterms:modified xsi:type="dcterms:W3CDTF">2014-06-18T06:18:19Z</dcterms:modified>
</cp:coreProperties>
</file>