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9060" yWindow="0" windowWidth="25600" windowHeight="1922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3" i="11" l="1"/>
  <c r="FA3" i="11"/>
  <c r="EY3" i="11"/>
  <c r="EX3" i="11"/>
  <c r="EW3" i="11"/>
  <c r="EV3" i="11"/>
  <c r="EU3" i="11"/>
  <c r="ET3" i="11"/>
  <c r="ES3" i="11"/>
  <c r="ER3" i="11"/>
  <c r="EQ3" i="11"/>
  <c r="EP3" i="11"/>
  <c r="EN11" i="11"/>
  <c r="EB11" i="11"/>
  <c r="DP11" i="11"/>
  <c r="DD11" i="11"/>
  <c r="EN10" i="11"/>
  <c r="EB10" i="11"/>
  <c r="DP10" i="11"/>
  <c r="DD10" i="11"/>
  <c r="EN4" i="11"/>
  <c r="EN6" i="11"/>
  <c r="EN7" i="11"/>
  <c r="EN9" i="11"/>
  <c r="EB4" i="11"/>
  <c r="EB6" i="11"/>
  <c r="EB7" i="11"/>
  <c r="EB9" i="11"/>
  <c r="DP4" i="11"/>
  <c r="DP6" i="11"/>
  <c r="DP7" i="11"/>
  <c r="DP9" i="11"/>
  <c r="DD4" i="11"/>
  <c r="DD6" i="11"/>
  <c r="DD7" i="11"/>
  <c r="DD9" i="11"/>
  <c r="EN8" i="11"/>
  <c r="EB8" i="11"/>
  <c r="DP8" i="11"/>
  <c r="DD8" i="11"/>
  <c r="EN5" i="11"/>
  <c r="EB5" i="11"/>
  <c r="DP5" i="11"/>
  <c r="DD5" i="11"/>
  <c r="EN3" i="11"/>
  <c r="EB3" i="11"/>
  <c r="DP3" i="11"/>
  <c r="DD3" i="11"/>
  <c r="CE4" i="11"/>
  <c r="CE6" i="11"/>
  <c r="CE7" i="11"/>
  <c r="CE9" i="11"/>
  <c r="CE11" i="11"/>
  <c r="CE10" i="11"/>
  <c r="CE3" i="11"/>
  <c r="BS4" i="11"/>
  <c r="BS6" i="11"/>
  <c r="BS7" i="11"/>
  <c r="BS9" i="11"/>
  <c r="BS11" i="11"/>
  <c r="BS10" i="11"/>
  <c r="BS3" i="11"/>
  <c r="BG4" i="11"/>
  <c r="BG6" i="11"/>
  <c r="BG7" i="11"/>
  <c r="BG9" i="11"/>
  <c r="BG11" i="11"/>
  <c r="BG10" i="11"/>
  <c r="BG3" i="11"/>
  <c r="CQ4" i="11"/>
  <c r="CQ6" i="11"/>
  <c r="CQ7" i="11"/>
  <c r="CQ9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11" i="11"/>
  <c r="CQ10" i="11"/>
  <c r="AU11" i="11"/>
  <c r="AU10" i="11"/>
  <c r="AI11" i="11"/>
  <c r="AI10" i="11"/>
  <c r="W11" i="11"/>
  <c r="W10" i="11"/>
  <c r="K11" i="11"/>
  <c r="K10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AU3" i="11"/>
  <c r="AI3" i="11"/>
  <c r="W3" i="11"/>
  <c r="K3" i="11"/>
</calcChain>
</file>

<file path=xl/sharedStrings.xml><?xml version="1.0" encoding="utf-8"?>
<sst xmlns="http://schemas.openxmlformats.org/spreadsheetml/2006/main" count="917" uniqueCount="20">
  <si>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</si>
  <si>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</si>
  <si>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</si>
  <si>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</si>
  <si>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</si>
  <si>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</si>
  <si>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</si>
  <si>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</si>
  <si>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</si>
  <si>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</si>
  <si>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</si>
  <si>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</si>
  <si>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</si>
  <si>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</si>
  <si>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</si>
  <si>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</si>
  <si>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</si>
  <si>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192.168.0.41</t>
  </si>
  <si>
    <t>192.168.0.42</t>
  </si>
  <si>
    <t>同時1</t>
    <rPh sb="0" eb="2">
      <t>ドウジ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</si>
</sst>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70KB</a:t>
            </a:r>
            <a:r>
              <a:rPr lang="ja-JP"/>
              <a:t>フロー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conclude!$EP$2:$FA$2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16.0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conclude!$EP$3:$FA$3</c:f>
              <c:numCache>
                <c:formatCode>General</c:formatCode>
                <c:ptCount val="12"/>
                <c:pt idx="0">
                  <c:v>1.580954</c:v>
                </c:pt>
                <c:pt idx="1">
                  <c:v>2.237558499999995</c:v>
                </c:pt>
                <c:pt idx="2">
                  <c:v>3.388046999999997</c:v>
                </c:pt>
                <c:pt idx="3">
                  <c:v>6.809800874999988</c:v>
                </c:pt>
                <c:pt idx="4">
                  <c:v>7.676100599999995</c:v>
                </c:pt>
                <c:pt idx="5">
                  <c:v>13.086110375</c:v>
                </c:pt>
                <c:pt idx="6">
                  <c:v>15.78488369999997</c:v>
                </c:pt>
                <c:pt idx="7">
                  <c:v>26.77134676666664</c:v>
                </c:pt>
                <c:pt idx="8">
                  <c:v>32.903218325</c:v>
                </c:pt>
                <c:pt idx="9">
                  <c:v>49.14972297999998</c:v>
                </c:pt>
                <c:pt idx="10">
                  <c:v>62.47370707999998</c:v>
                </c:pt>
                <c:pt idx="11">
                  <c:v>86.00003002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27656"/>
        <c:axId val="2128445432"/>
      </c:barChart>
      <c:catAx>
        <c:axId val="210942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同時接続数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45432"/>
        <c:crosses val="autoZero"/>
        <c:auto val="1"/>
        <c:lblAlgn val="ctr"/>
        <c:lblOffset val="100"/>
        <c:noMultiLvlLbl val="0"/>
      </c:catAx>
      <c:valAx>
        <c:axId val="212844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27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469900</xdr:colOff>
      <xdr:row>6</xdr:row>
      <xdr:rowOff>127000</xdr:rowOff>
    </xdr:from>
    <xdr:to>
      <xdr:col>153</xdr:col>
      <xdr:colOff>571500</xdr:colOff>
      <xdr:row>24</xdr:row>
      <xdr:rowOff>180340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3018"/>
  <sheetViews>
    <sheetView tabSelected="1" showRuler="0" topLeftCell="EO1" workbookViewId="0">
      <selection activeCell="ES31" sqref="ES31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57" ht="28">
      <c r="A2" s="1" t="s">
        <v>19</v>
      </c>
      <c r="M2" s="1">
        <v>2</v>
      </c>
      <c r="Y2" s="1">
        <v>4</v>
      </c>
      <c r="AK2" s="1">
        <v>8</v>
      </c>
      <c r="AW2" s="1">
        <v>10</v>
      </c>
      <c r="BI2" s="1">
        <v>16</v>
      </c>
      <c r="BU2" s="1">
        <v>20</v>
      </c>
      <c r="CG2" s="1">
        <v>30</v>
      </c>
      <c r="CT2" s="1">
        <v>40</v>
      </c>
      <c r="DF2" s="1">
        <v>50</v>
      </c>
      <c r="DR2" s="1">
        <v>75</v>
      </c>
      <c r="ED2" s="1">
        <v>100</v>
      </c>
      <c r="EP2">
        <v>1</v>
      </c>
      <c r="EQ2">
        <v>2</v>
      </c>
      <c r="ER2">
        <v>4</v>
      </c>
      <c r="ES2">
        <v>8</v>
      </c>
      <c r="ET2">
        <v>10</v>
      </c>
      <c r="EU2">
        <v>16</v>
      </c>
      <c r="EV2">
        <v>20</v>
      </c>
      <c r="EW2">
        <v>30</v>
      </c>
      <c r="EX2">
        <v>40</v>
      </c>
      <c r="EY2">
        <v>50</v>
      </c>
      <c r="EZ2">
        <v>75</v>
      </c>
      <c r="FA2">
        <v>100</v>
      </c>
    </row>
    <row r="3" spans="1:15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1.580954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2.2375584999999951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3.3880469999999971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6.8098008749999881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7.6761005999999954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13.086110375000001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15.784883699999972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24.53378826666664</v>
      </c>
      <c r="CT3" t="s">
        <v>0</v>
      </c>
      <c r="CU3" t="s">
        <v>1</v>
      </c>
      <c r="CV3" t="s">
        <v>2</v>
      </c>
      <c r="CW3" t="s">
        <v>3</v>
      </c>
      <c r="CX3" t="s">
        <v>4</v>
      </c>
      <c r="CY3" t="s">
        <v>5</v>
      </c>
      <c r="CZ3" t="s">
        <v>6</v>
      </c>
      <c r="DA3" t="s">
        <v>12</v>
      </c>
      <c r="DC3" t="s">
        <v>13</v>
      </c>
      <c r="DD3">
        <f>AVERAGE(DA4:DA1048576)</f>
        <v>32.903218324999997</v>
      </c>
      <c r="DF3" t="s">
        <v>0</v>
      </c>
      <c r="DG3" t="s">
        <v>1</v>
      </c>
      <c r="DH3" t="s">
        <v>2</v>
      </c>
      <c r="DI3" t="s">
        <v>3</v>
      </c>
      <c r="DJ3" t="s">
        <v>4</v>
      </c>
      <c r="DK3" t="s">
        <v>5</v>
      </c>
      <c r="DL3" t="s">
        <v>6</v>
      </c>
      <c r="DM3" t="s">
        <v>12</v>
      </c>
      <c r="DO3" t="s">
        <v>13</v>
      </c>
      <c r="DP3">
        <f>AVERAGE(DM4:DM1048576)</f>
        <v>41.473622379999988</v>
      </c>
      <c r="DR3" t="s">
        <v>0</v>
      </c>
      <c r="DS3" t="s">
        <v>1</v>
      </c>
      <c r="DT3" t="s">
        <v>2</v>
      </c>
      <c r="DU3" t="s">
        <v>3</v>
      </c>
      <c r="DV3" t="s">
        <v>4</v>
      </c>
      <c r="DW3" t="s">
        <v>5</v>
      </c>
      <c r="DX3" t="s">
        <v>6</v>
      </c>
      <c r="DY3" t="s">
        <v>12</v>
      </c>
      <c r="EA3" t="s">
        <v>13</v>
      </c>
      <c r="EB3">
        <f>AVERAGE(DY4:DY1048576)</f>
        <v>62.473707079999983</v>
      </c>
      <c r="ED3" t="s">
        <v>0</v>
      </c>
      <c r="EE3" t="s">
        <v>1</v>
      </c>
      <c r="EF3" t="s">
        <v>2</v>
      </c>
      <c r="EG3" t="s">
        <v>3</v>
      </c>
      <c r="EH3" t="s">
        <v>4</v>
      </c>
      <c r="EI3" t="s">
        <v>5</v>
      </c>
      <c r="EJ3" t="s">
        <v>6</v>
      </c>
      <c r="EK3" t="s">
        <v>12</v>
      </c>
      <c r="EM3" t="s">
        <v>13</v>
      </c>
      <c r="EN3">
        <f>AVERAGE(EK4:EK1048576)</f>
        <v>86.000030019999997</v>
      </c>
      <c r="EP3">
        <f>K3</f>
        <v>1.580954</v>
      </c>
      <c r="EQ3">
        <f>W3</f>
        <v>2.2375584999999951</v>
      </c>
      <c r="ER3">
        <f>AI3</f>
        <v>3.3880469999999971</v>
      </c>
      <c r="ES3">
        <f>AU3</f>
        <v>6.8098008749999881</v>
      </c>
      <c r="ET3">
        <f>BG3</f>
        <v>7.6761005999999954</v>
      </c>
      <c r="EU3">
        <f>BS3</f>
        <v>13.086110375000001</v>
      </c>
      <c r="EV3">
        <f>CE3</f>
        <v>15.784883699999972</v>
      </c>
      <c r="EW3">
        <f>EQ3+CQ3</f>
        <v>26.771346766666635</v>
      </c>
      <c r="EX3">
        <f>DD3</f>
        <v>32.903218324999997</v>
      </c>
      <c r="EY3">
        <f>ET3+DP3</f>
        <v>49.149722979999986</v>
      </c>
      <c r="EZ3">
        <f>EB3</f>
        <v>62.473707079999983</v>
      </c>
      <c r="FA3">
        <f>EN3</f>
        <v>86.000030019999997</v>
      </c>
    </row>
    <row r="4" spans="1:157">
      <c r="A4">
        <v>50880</v>
      </c>
      <c r="B4" t="s">
        <v>17</v>
      </c>
      <c r="C4" t="s">
        <v>18</v>
      </c>
      <c r="D4">
        <v>79220</v>
      </c>
      <c r="E4">
        <v>0</v>
      </c>
      <c r="F4">
        <v>1.5809540000000001E-3</v>
      </c>
      <c r="G4">
        <v>1.5809540000000001E-3</v>
      </c>
      <c r="H4">
        <v>1.580954</v>
      </c>
      <c r="I4">
        <v>0</v>
      </c>
      <c r="J4" t="s">
        <v>9</v>
      </c>
      <c r="K4">
        <f>_xlfn.STDEV.P(H4:H1048576)</f>
        <v>0</v>
      </c>
      <c r="M4">
        <v>50883</v>
      </c>
      <c r="N4" t="s">
        <v>17</v>
      </c>
      <c r="O4" t="s">
        <v>18</v>
      </c>
      <c r="P4">
        <v>79220</v>
      </c>
      <c r="Q4">
        <v>0</v>
      </c>
      <c r="R4">
        <v>1.923084E-3</v>
      </c>
      <c r="S4">
        <v>1.923084E-3</v>
      </c>
      <c r="T4">
        <v>1.923084</v>
      </c>
      <c r="U4">
        <v>0</v>
      </c>
      <c r="V4" t="s">
        <v>9</v>
      </c>
      <c r="W4">
        <f>_xlfn.STDEV.P(T4:T1048576)</f>
        <v>0.31447449999999538</v>
      </c>
      <c r="Y4">
        <v>50885</v>
      </c>
      <c r="Z4" t="s">
        <v>17</v>
      </c>
      <c r="AA4" t="s">
        <v>18</v>
      </c>
      <c r="AB4">
        <v>79220</v>
      </c>
      <c r="AC4">
        <v>0</v>
      </c>
      <c r="AD4">
        <v>3.3020969999999999E-3</v>
      </c>
      <c r="AE4">
        <v>3.3020969999999999E-3</v>
      </c>
      <c r="AF4">
        <v>3.3020969999999998</v>
      </c>
      <c r="AG4">
        <v>0</v>
      </c>
      <c r="AH4" t="s">
        <v>9</v>
      </c>
      <c r="AI4">
        <f>_xlfn.STDEV.P(AF4:AF1048576)</f>
        <v>0.19667543616704722</v>
      </c>
      <c r="AK4">
        <v>50889</v>
      </c>
      <c r="AL4" t="s">
        <v>17</v>
      </c>
      <c r="AM4" t="s">
        <v>18</v>
      </c>
      <c r="AN4">
        <v>79220</v>
      </c>
      <c r="AO4">
        <v>3.5271182059999999</v>
      </c>
      <c r="AP4">
        <v>3.5339062210000001</v>
      </c>
      <c r="AQ4">
        <v>6.7880150000001402E-3</v>
      </c>
      <c r="AR4">
        <v>6.78801500000014</v>
      </c>
      <c r="AS4">
        <v>0</v>
      </c>
      <c r="AT4" t="s">
        <v>9</v>
      </c>
      <c r="AU4">
        <f>_xlfn.STDEV.P(AR4:AR1048576)</f>
        <v>0.14096105842442685</v>
      </c>
      <c r="AW4">
        <v>50897</v>
      </c>
      <c r="AX4" t="s">
        <v>17</v>
      </c>
      <c r="AY4" t="s">
        <v>18</v>
      </c>
      <c r="AZ4">
        <v>79220</v>
      </c>
      <c r="BA4">
        <v>0</v>
      </c>
      <c r="BB4">
        <v>7.7230930000000003E-3</v>
      </c>
      <c r="BC4">
        <v>7.7230930000000003E-3</v>
      </c>
      <c r="BD4">
        <v>7.7230930000000004</v>
      </c>
      <c r="BE4">
        <v>0</v>
      </c>
      <c r="BF4" t="s">
        <v>9</v>
      </c>
      <c r="BG4">
        <f>_xlfn.STDEV.P(BD4:BD1048576)</f>
        <v>7.3298243181132247E-2</v>
      </c>
      <c r="BI4">
        <v>50907</v>
      </c>
      <c r="BJ4" t="s">
        <v>17</v>
      </c>
      <c r="BK4" t="s">
        <v>18</v>
      </c>
      <c r="BL4">
        <v>79220</v>
      </c>
      <c r="BM4">
        <v>0</v>
      </c>
      <c r="BN4">
        <v>1.2995005E-2</v>
      </c>
      <c r="BO4">
        <v>1.2995005E-2</v>
      </c>
      <c r="BP4">
        <v>12.995005000000001</v>
      </c>
      <c r="BQ4">
        <v>0</v>
      </c>
      <c r="BR4" t="s">
        <v>9</v>
      </c>
      <c r="BS4">
        <f>_xlfn.STDEV.P(BP4:BP1048576)</f>
        <v>0.1919081991997981</v>
      </c>
      <c r="BU4">
        <v>50923</v>
      </c>
      <c r="BV4" t="s">
        <v>17</v>
      </c>
      <c r="BW4" t="s">
        <v>18</v>
      </c>
      <c r="BX4">
        <v>79220</v>
      </c>
      <c r="BY4">
        <v>0</v>
      </c>
      <c r="BZ4">
        <v>1.5549897999999999E-2</v>
      </c>
      <c r="CA4">
        <v>1.5549897999999999E-2</v>
      </c>
      <c r="CB4">
        <v>15.549897999999899</v>
      </c>
      <c r="CC4">
        <v>0</v>
      </c>
      <c r="CD4" t="s">
        <v>9</v>
      </c>
      <c r="CE4">
        <f>_xlfn.STDEV.P(CB4:CB1048576)</f>
        <v>0.26255652299553933</v>
      </c>
      <c r="CG4">
        <v>50943</v>
      </c>
      <c r="CH4" t="s">
        <v>17</v>
      </c>
      <c r="CI4" t="s">
        <v>18</v>
      </c>
      <c r="CJ4">
        <v>79220</v>
      </c>
      <c r="CK4">
        <v>0</v>
      </c>
      <c r="CL4">
        <v>2.4079084000000001E-2</v>
      </c>
      <c r="CM4">
        <v>2.4079084000000001E-2</v>
      </c>
      <c r="CN4">
        <v>24.079084000000002</v>
      </c>
      <c r="CO4">
        <v>0</v>
      </c>
      <c r="CP4" t="s">
        <v>9</v>
      </c>
      <c r="CQ4">
        <f>_xlfn.STDEV.P(CN4:CN1048576)</f>
        <v>0.38863397513220815</v>
      </c>
      <c r="CT4">
        <v>50973</v>
      </c>
      <c r="CU4" t="s">
        <v>17</v>
      </c>
      <c r="CV4" t="s">
        <v>18</v>
      </c>
      <c r="CW4">
        <v>79220</v>
      </c>
      <c r="CX4">
        <v>0</v>
      </c>
      <c r="CY4">
        <v>3.2165051E-2</v>
      </c>
      <c r="CZ4">
        <v>3.2165051E-2</v>
      </c>
      <c r="DA4">
        <v>32.165050999999998</v>
      </c>
      <c r="DB4">
        <v>0</v>
      </c>
      <c r="DC4" t="s">
        <v>9</v>
      </c>
      <c r="DD4">
        <f>_xlfn.STDEV.P(DA4:DA1048576)</f>
        <v>0.61683616036981037</v>
      </c>
      <c r="DF4">
        <v>51013</v>
      </c>
      <c r="DG4" t="s">
        <v>17</v>
      </c>
      <c r="DH4" t="s">
        <v>18</v>
      </c>
      <c r="DI4">
        <v>79220</v>
      </c>
      <c r="DJ4">
        <v>0</v>
      </c>
      <c r="DK4">
        <v>4.0526152000000003E-2</v>
      </c>
      <c r="DL4">
        <v>4.0526152000000003E-2</v>
      </c>
      <c r="DM4">
        <v>40.526152000000003</v>
      </c>
      <c r="DN4">
        <v>0</v>
      </c>
      <c r="DO4" t="s">
        <v>9</v>
      </c>
      <c r="DP4">
        <f>_xlfn.STDEV.P(DM4:DM1048576)</f>
        <v>0.66017717887687133</v>
      </c>
      <c r="DR4">
        <v>51063</v>
      </c>
      <c r="DS4" t="s">
        <v>17</v>
      </c>
      <c r="DT4" t="s">
        <v>18</v>
      </c>
      <c r="DU4">
        <v>79286</v>
      </c>
      <c r="DV4">
        <v>0</v>
      </c>
      <c r="DW4">
        <v>6.1092137999999997E-2</v>
      </c>
      <c r="DX4">
        <v>6.1092137999999997E-2</v>
      </c>
      <c r="DY4">
        <v>61.092137999999998</v>
      </c>
      <c r="DZ4">
        <v>0</v>
      </c>
      <c r="EA4" t="s">
        <v>9</v>
      </c>
      <c r="EB4">
        <f>_xlfn.STDEV.P(DY4:DY1048576)</f>
        <v>0.93708644921963002</v>
      </c>
      <c r="ED4">
        <v>51138</v>
      </c>
      <c r="EE4" t="s">
        <v>17</v>
      </c>
      <c r="EF4" t="s">
        <v>18</v>
      </c>
      <c r="EG4">
        <v>79286</v>
      </c>
      <c r="EH4">
        <v>0</v>
      </c>
      <c r="EI4">
        <v>8.4469080000000002E-2</v>
      </c>
      <c r="EJ4">
        <v>8.4469080000000002E-2</v>
      </c>
      <c r="EK4">
        <v>84.469080000000005</v>
      </c>
      <c r="EL4">
        <v>0</v>
      </c>
      <c r="EM4" t="s">
        <v>9</v>
      </c>
      <c r="EN4">
        <f>_xlfn.STDEV.P(EK4:EK1048576)</f>
        <v>0.99568064707659409</v>
      </c>
    </row>
    <row r="5" spans="1:157">
      <c r="J5" t="s">
        <v>8</v>
      </c>
      <c r="K5">
        <f>VARPA(H4:H1048576)</f>
        <v>0</v>
      </c>
      <c r="M5">
        <v>50884</v>
      </c>
      <c r="N5" t="s">
        <v>17</v>
      </c>
      <c r="O5" t="s">
        <v>18</v>
      </c>
      <c r="P5">
        <v>79220</v>
      </c>
      <c r="Q5" s="3">
        <v>7.2002000000000006E-5</v>
      </c>
      <c r="R5">
        <v>2.6240349999999998E-3</v>
      </c>
      <c r="S5">
        <v>2.552033E-3</v>
      </c>
      <c r="T5">
        <v>2.55203299999999</v>
      </c>
      <c r="U5">
        <v>0</v>
      </c>
      <c r="V5" t="s">
        <v>8</v>
      </c>
      <c r="W5">
        <f>VARPA(T4:T1048576)</f>
        <v>9.8894211150247102E-2</v>
      </c>
      <c r="Y5">
        <v>50886</v>
      </c>
      <c r="Z5" t="s">
        <v>17</v>
      </c>
      <c r="AA5" t="s">
        <v>18</v>
      </c>
      <c r="AB5">
        <v>79220</v>
      </c>
      <c r="AC5" s="3">
        <v>7.6056000000000005E-5</v>
      </c>
      <c r="AD5">
        <v>3.3221240000000001E-3</v>
      </c>
      <c r="AE5">
        <v>3.246068E-3</v>
      </c>
      <c r="AF5">
        <v>3.2460680000000002</v>
      </c>
      <c r="AG5">
        <v>0</v>
      </c>
      <c r="AH5" t="s">
        <v>8</v>
      </c>
      <c r="AI5">
        <f>VARPA(AF4:AF1048576)</f>
        <v>3.8681227191498267E-2</v>
      </c>
      <c r="AK5">
        <v>50890</v>
      </c>
      <c r="AL5" t="s">
        <v>17</v>
      </c>
      <c r="AM5" t="s">
        <v>18</v>
      </c>
      <c r="AN5">
        <v>79220</v>
      </c>
      <c r="AO5">
        <v>3.5271880630000001</v>
      </c>
      <c r="AP5">
        <v>3.5339221950000002</v>
      </c>
      <c r="AQ5">
        <v>6.7341320000000498E-3</v>
      </c>
      <c r="AR5">
        <v>6.7341320000000504</v>
      </c>
      <c r="AS5">
        <v>0</v>
      </c>
      <c r="AT5" t="s">
        <v>8</v>
      </c>
      <c r="AU5">
        <f>VARPA(AR4:AR1048576)</f>
        <v>1.9870019992134679E-2</v>
      </c>
      <c r="AW5">
        <v>50898</v>
      </c>
      <c r="AX5" t="s">
        <v>17</v>
      </c>
      <c r="AY5" t="s">
        <v>18</v>
      </c>
      <c r="AZ5">
        <v>79220</v>
      </c>
      <c r="BA5" s="3">
        <v>7.2955999999999997E-5</v>
      </c>
      <c r="BB5">
        <v>7.7569479999999996E-3</v>
      </c>
      <c r="BC5">
        <v>7.6839919999999997E-3</v>
      </c>
      <c r="BD5">
        <v>7.6839919999999999</v>
      </c>
      <c r="BE5">
        <v>0</v>
      </c>
      <c r="BF5" t="s">
        <v>8</v>
      </c>
      <c r="BG5">
        <f>VARPA(BD4:BD1048576)</f>
        <v>5.3726324534404003E-3</v>
      </c>
      <c r="BI5">
        <v>50908</v>
      </c>
      <c r="BJ5" t="s">
        <v>17</v>
      </c>
      <c r="BK5" t="s">
        <v>18</v>
      </c>
      <c r="BL5">
        <v>79220</v>
      </c>
      <c r="BM5" s="3">
        <v>7.2002000000000006E-5</v>
      </c>
      <c r="BN5">
        <v>1.302886E-2</v>
      </c>
      <c r="BO5">
        <v>1.2956858E-2</v>
      </c>
      <c r="BP5">
        <v>12.956858</v>
      </c>
      <c r="BQ5">
        <v>0</v>
      </c>
      <c r="BR5" t="s">
        <v>8</v>
      </c>
      <c r="BS5">
        <f>VARPA(BP4:BP1048576)</f>
        <v>3.6828756920109389E-2</v>
      </c>
      <c r="BU5">
        <v>50924</v>
      </c>
      <c r="BV5" t="s">
        <v>17</v>
      </c>
      <c r="BW5" t="s">
        <v>18</v>
      </c>
      <c r="BX5">
        <v>79220</v>
      </c>
      <c r="BY5" s="3">
        <v>7.2955999999999997E-5</v>
      </c>
      <c r="BZ5">
        <v>1.5609980000000001E-2</v>
      </c>
      <c r="CA5">
        <v>1.5537024E-2</v>
      </c>
      <c r="CB5">
        <v>15.537024000000001</v>
      </c>
      <c r="CC5">
        <v>0</v>
      </c>
      <c r="CD5" t="s">
        <v>8</v>
      </c>
      <c r="CE5">
        <f>VARPA(CB4:CB1048576)</f>
        <v>6.8935927767507177E-2</v>
      </c>
      <c r="CG5">
        <v>50944</v>
      </c>
      <c r="CH5" t="s">
        <v>17</v>
      </c>
      <c r="CI5" t="s">
        <v>18</v>
      </c>
      <c r="CJ5">
        <v>79220</v>
      </c>
      <c r="CK5" s="3">
        <v>7.2002000000000006E-5</v>
      </c>
      <c r="CL5">
        <v>2.4093151E-2</v>
      </c>
      <c r="CM5">
        <v>2.4021148999999999E-2</v>
      </c>
      <c r="CN5">
        <v>24.021148999999902</v>
      </c>
      <c r="CO5">
        <v>0</v>
      </c>
      <c r="CP5" t="s">
        <v>8</v>
      </c>
      <c r="CQ5">
        <f>VARPA(CN4:CN1048576)</f>
        <v>0.1510363666270618</v>
      </c>
      <c r="CT5">
        <v>50974</v>
      </c>
      <c r="CU5" t="s">
        <v>17</v>
      </c>
      <c r="CV5" t="s">
        <v>18</v>
      </c>
      <c r="CW5">
        <v>79220</v>
      </c>
      <c r="CX5" s="3">
        <v>7.5102E-5</v>
      </c>
      <c r="CY5">
        <v>3.2202959000000003E-2</v>
      </c>
      <c r="CZ5">
        <v>3.2127857000000003E-2</v>
      </c>
      <c r="DA5">
        <v>32.127856999999999</v>
      </c>
      <c r="DB5">
        <v>0</v>
      </c>
      <c r="DC5" t="s">
        <v>8</v>
      </c>
      <c r="DD5">
        <f>VARPA(DA4:DA1048576)</f>
        <v>0.38048684873977046</v>
      </c>
      <c r="DF5">
        <v>51014</v>
      </c>
      <c r="DG5" t="s">
        <v>17</v>
      </c>
      <c r="DH5" t="s">
        <v>18</v>
      </c>
      <c r="DI5">
        <v>79220</v>
      </c>
      <c r="DJ5" s="3">
        <v>7.5102E-5</v>
      </c>
      <c r="DK5">
        <v>4.0543079000000003E-2</v>
      </c>
      <c r="DL5">
        <v>4.0467977000000002E-2</v>
      </c>
      <c r="DM5">
        <v>40.467976999999998</v>
      </c>
      <c r="DN5">
        <v>0</v>
      </c>
      <c r="DO5" t="s">
        <v>8</v>
      </c>
      <c r="DP5">
        <f>VARPA(DM4:DM1048576)</f>
        <v>0.43583390750982454</v>
      </c>
      <c r="DR5">
        <v>51064</v>
      </c>
      <c r="DS5" t="s">
        <v>17</v>
      </c>
      <c r="DT5" t="s">
        <v>18</v>
      </c>
      <c r="DU5">
        <v>79286</v>
      </c>
      <c r="DV5" s="3">
        <v>7.5102E-5</v>
      </c>
      <c r="DW5">
        <v>6.1108111999999999E-2</v>
      </c>
      <c r="DX5">
        <v>6.1033009999999999E-2</v>
      </c>
      <c r="DY5">
        <v>61.033009999999997</v>
      </c>
      <c r="DZ5">
        <v>0</v>
      </c>
      <c r="EA5" t="s">
        <v>8</v>
      </c>
      <c r="EB5">
        <f>VARPA(DY4:DY1048576)</f>
        <v>0.87813101331105414</v>
      </c>
      <c r="ED5">
        <v>51139</v>
      </c>
      <c r="EE5" t="s">
        <v>17</v>
      </c>
      <c r="EF5" t="s">
        <v>18</v>
      </c>
      <c r="EG5">
        <v>79286</v>
      </c>
      <c r="EH5" s="3">
        <v>7.8917000000000004E-5</v>
      </c>
      <c r="EI5">
        <v>8.4481001E-2</v>
      </c>
      <c r="EJ5">
        <v>8.4402084000000002E-2</v>
      </c>
      <c r="EK5">
        <v>84.402084000000002</v>
      </c>
      <c r="EL5">
        <v>0</v>
      </c>
      <c r="EM5" t="s">
        <v>8</v>
      </c>
      <c r="EN5">
        <f>VARPA(EK4:EK1048576)</f>
        <v>0.99137995096286513</v>
      </c>
    </row>
    <row r="6" spans="1:157">
      <c r="J6" t="s">
        <v>14</v>
      </c>
      <c r="K6">
        <f>COUNT(H4:H1048576)</f>
        <v>1</v>
      </c>
      <c r="V6" t="s">
        <v>14</v>
      </c>
      <c r="W6">
        <f>COUNT(T4:T1048576)</f>
        <v>2</v>
      </c>
      <c r="Y6">
        <v>50887</v>
      </c>
      <c r="Z6" t="s">
        <v>17</v>
      </c>
      <c r="AA6" t="s">
        <v>18</v>
      </c>
      <c r="AB6">
        <v>79220</v>
      </c>
      <c r="AC6" s="3">
        <v>9.6082999999999995E-5</v>
      </c>
      <c r="AD6">
        <v>3.373146E-3</v>
      </c>
      <c r="AE6">
        <v>3.2770630000000002E-3</v>
      </c>
      <c r="AF6">
        <v>3.2770630000000001</v>
      </c>
      <c r="AG6">
        <v>0</v>
      </c>
      <c r="AH6" t="s">
        <v>14</v>
      </c>
      <c r="AI6">
        <f>COUNT(AF4:AF1048576)</f>
        <v>4</v>
      </c>
      <c r="AK6">
        <v>50891</v>
      </c>
      <c r="AL6" t="s">
        <v>17</v>
      </c>
      <c r="AM6" t="s">
        <v>18</v>
      </c>
      <c r="AN6">
        <v>79220</v>
      </c>
      <c r="AO6">
        <v>3.52720499</v>
      </c>
      <c r="AP6">
        <v>3.533937216</v>
      </c>
      <c r="AQ6">
        <v>6.732226E-3</v>
      </c>
      <c r="AR6">
        <v>6.7322259999999998</v>
      </c>
      <c r="AS6">
        <v>0</v>
      </c>
      <c r="AT6" t="s">
        <v>14</v>
      </c>
      <c r="AU6">
        <f>COUNT(AR4:AR1048576)</f>
        <v>8</v>
      </c>
      <c r="AW6">
        <v>50899</v>
      </c>
      <c r="AX6" t="s">
        <v>17</v>
      </c>
      <c r="AY6" t="s">
        <v>18</v>
      </c>
      <c r="AZ6">
        <v>79220</v>
      </c>
      <c r="BA6" s="3">
        <v>8.7975999999999999E-5</v>
      </c>
      <c r="BB6">
        <v>7.8191760000000006E-3</v>
      </c>
      <c r="BC6">
        <v>7.7311999999999997E-3</v>
      </c>
      <c r="BD6">
        <v>7.7312000000000003</v>
      </c>
      <c r="BE6">
        <v>0</v>
      </c>
      <c r="BF6" t="s">
        <v>14</v>
      </c>
      <c r="BG6">
        <f>COUNT(BD4:BD1048576)</f>
        <v>10</v>
      </c>
      <c r="BI6">
        <v>50909</v>
      </c>
      <c r="BJ6" t="s">
        <v>17</v>
      </c>
      <c r="BK6" t="s">
        <v>18</v>
      </c>
      <c r="BL6">
        <v>79220</v>
      </c>
      <c r="BM6" s="3">
        <v>9.2029999999999998E-5</v>
      </c>
      <c r="BN6">
        <v>1.3056992999999999E-2</v>
      </c>
      <c r="BO6">
        <v>1.2964962999999999E-2</v>
      </c>
      <c r="BP6">
        <v>12.964962999999999</v>
      </c>
      <c r="BQ6">
        <v>0</v>
      </c>
      <c r="BR6" t="s">
        <v>14</v>
      </c>
      <c r="BS6">
        <f>COUNT(BP4:BP1048576)</f>
        <v>16</v>
      </c>
      <c r="BU6">
        <v>50925</v>
      </c>
      <c r="BV6" t="s">
        <v>17</v>
      </c>
      <c r="BW6" t="s">
        <v>18</v>
      </c>
      <c r="BX6">
        <v>79220</v>
      </c>
      <c r="BY6" s="3">
        <v>9.2983000000000001E-5</v>
      </c>
      <c r="BZ6">
        <v>1.5635967000000001E-2</v>
      </c>
      <c r="CA6">
        <v>1.5542983999999999E-2</v>
      </c>
      <c r="CB6">
        <v>15.542984000000001</v>
      </c>
      <c r="CC6">
        <v>0</v>
      </c>
      <c r="CD6" t="s">
        <v>14</v>
      </c>
      <c r="CE6">
        <f>COUNT(CB4:CB1048576)</f>
        <v>20</v>
      </c>
      <c r="CG6">
        <v>50945</v>
      </c>
      <c r="CH6" t="s">
        <v>17</v>
      </c>
      <c r="CI6" t="s">
        <v>18</v>
      </c>
      <c r="CJ6">
        <v>79220</v>
      </c>
      <c r="CK6" s="3">
        <v>9.2029999999999998E-5</v>
      </c>
      <c r="CL6">
        <v>2.4109124999999999E-2</v>
      </c>
      <c r="CM6">
        <v>2.4017094999999999E-2</v>
      </c>
      <c r="CN6">
        <v>24.017094999999902</v>
      </c>
      <c r="CO6">
        <v>0</v>
      </c>
      <c r="CP6" t="s">
        <v>14</v>
      </c>
      <c r="CQ6">
        <f>COUNT(CN4:CN1048576)</f>
        <v>30</v>
      </c>
      <c r="CT6">
        <v>50975</v>
      </c>
      <c r="CU6" t="s">
        <v>17</v>
      </c>
      <c r="CV6" t="s">
        <v>18</v>
      </c>
      <c r="CW6">
        <v>79220</v>
      </c>
      <c r="CX6">
        <v>1.08004E-4</v>
      </c>
      <c r="CY6">
        <v>3.2227993000000003E-2</v>
      </c>
      <c r="CZ6">
        <v>3.2119989000000002E-2</v>
      </c>
      <c r="DA6">
        <v>32.119988999999997</v>
      </c>
      <c r="DB6">
        <v>0</v>
      </c>
      <c r="DC6" t="s">
        <v>14</v>
      </c>
      <c r="DD6">
        <f>COUNT(DA4:DA1048576)</f>
        <v>40</v>
      </c>
      <c r="DF6">
        <v>51015</v>
      </c>
      <c r="DG6" t="s">
        <v>17</v>
      </c>
      <c r="DH6" t="s">
        <v>18</v>
      </c>
      <c r="DI6">
        <v>79220</v>
      </c>
      <c r="DJ6" s="3">
        <v>9.1075999999999993E-5</v>
      </c>
      <c r="DK6">
        <v>4.0559052999999998E-2</v>
      </c>
      <c r="DL6">
        <v>4.0467976999999898E-2</v>
      </c>
      <c r="DM6">
        <v>40.467976999999998</v>
      </c>
      <c r="DN6">
        <v>0</v>
      </c>
      <c r="DO6" t="s">
        <v>14</v>
      </c>
      <c r="DP6">
        <f>COUNT(DM4:DM1048576)</f>
        <v>50</v>
      </c>
      <c r="DR6">
        <v>51065</v>
      </c>
      <c r="DS6" t="s">
        <v>17</v>
      </c>
      <c r="DT6" t="s">
        <v>18</v>
      </c>
      <c r="DU6">
        <v>79286</v>
      </c>
      <c r="DV6" s="3">
        <v>9.1075999999999993E-5</v>
      </c>
      <c r="DW6">
        <v>6.1125039999999999E-2</v>
      </c>
      <c r="DX6">
        <v>6.1033963999999899E-2</v>
      </c>
      <c r="DY6">
        <v>61.033963999999997</v>
      </c>
      <c r="DZ6">
        <v>0</v>
      </c>
      <c r="EA6" t="s">
        <v>14</v>
      </c>
      <c r="EB6">
        <f>COUNT(DY4:DY1048576)</f>
        <v>75</v>
      </c>
      <c r="ED6">
        <v>51140</v>
      </c>
      <c r="EE6" t="s">
        <v>17</v>
      </c>
      <c r="EF6" t="s">
        <v>18</v>
      </c>
      <c r="EG6">
        <v>79286</v>
      </c>
      <c r="EH6" s="3">
        <v>9.4890999999999997E-5</v>
      </c>
      <c r="EI6">
        <v>8.4493875999999996E-2</v>
      </c>
      <c r="EJ6">
        <v>8.4398984999999996E-2</v>
      </c>
      <c r="EK6">
        <v>84.398984999999996</v>
      </c>
      <c r="EL6">
        <v>0</v>
      </c>
      <c r="EM6" t="s">
        <v>14</v>
      </c>
      <c r="EN6">
        <f>COUNT(EK4:EK1048576)</f>
        <v>100</v>
      </c>
    </row>
    <row r="7" spans="1:157">
      <c r="J7" t="s">
        <v>7</v>
      </c>
      <c r="K7">
        <f>K4/SQRT(K6)</f>
        <v>0</v>
      </c>
      <c r="V7" t="s">
        <v>7</v>
      </c>
      <c r="W7">
        <f>W4/SQRT(W6)</f>
        <v>0.22236705146024566</v>
      </c>
      <c r="Y7">
        <v>50888</v>
      </c>
      <c r="Z7" t="s">
        <v>17</v>
      </c>
      <c r="AA7" t="s">
        <v>18</v>
      </c>
      <c r="AB7">
        <v>79220</v>
      </c>
      <c r="AC7">
        <v>1.1301E-4</v>
      </c>
      <c r="AD7">
        <v>3.8399699999999998E-3</v>
      </c>
      <c r="AE7">
        <v>3.7269599999999901E-3</v>
      </c>
      <c r="AF7">
        <v>3.7269599999999898</v>
      </c>
      <c r="AG7">
        <v>0</v>
      </c>
      <c r="AH7" t="s">
        <v>7</v>
      </c>
      <c r="AI7">
        <f>AI4/SQRT(AI6)</f>
        <v>9.8337718083523609E-2</v>
      </c>
      <c r="AK7">
        <v>50892</v>
      </c>
      <c r="AL7" t="s">
        <v>17</v>
      </c>
      <c r="AM7" t="s">
        <v>18</v>
      </c>
      <c r="AN7">
        <v>79220</v>
      </c>
      <c r="AO7">
        <v>3.527218103</v>
      </c>
      <c r="AP7">
        <v>3.533954144</v>
      </c>
      <c r="AQ7">
        <v>6.7360409999999097E-3</v>
      </c>
      <c r="AR7">
        <v>6.7360409999999096</v>
      </c>
      <c r="AS7">
        <v>0</v>
      </c>
      <c r="AT7" t="s">
        <v>7</v>
      </c>
      <c r="AU7">
        <f>AU4/SQRT(AU6)</f>
        <v>4.9837260147572671E-2</v>
      </c>
      <c r="AW7">
        <v>50900</v>
      </c>
      <c r="AX7" t="s">
        <v>17</v>
      </c>
      <c r="AY7" t="s">
        <v>18</v>
      </c>
      <c r="AZ7">
        <v>79220</v>
      </c>
      <c r="BA7">
        <v>1.77145E-4</v>
      </c>
      <c r="BB7">
        <v>7.8330039999999993E-3</v>
      </c>
      <c r="BC7">
        <v>7.6558589999999897E-3</v>
      </c>
      <c r="BD7">
        <v>7.6558589999999898</v>
      </c>
      <c r="BE7">
        <v>0</v>
      </c>
      <c r="BF7" t="s">
        <v>7</v>
      </c>
      <c r="BG7">
        <f>BG4/SQRT(BG6)</f>
        <v>2.3178939694128372E-2</v>
      </c>
      <c r="BI7">
        <v>50910</v>
      </c>
      <c r="BJ7" t="s">
        <v>17</v>
      </c>
      <c r="BK7" t="s">
        <v>18</v>
      </c>
      <c r="BL7">
        <v>79220</v>
      </c>
      <c r="BM7">
        <v>1.09911E-4</v>
      </c>
      <c r="BN7">
        <v>1.3069868E-2</v>
      </c>
      <c r="BO7">
        <v>1.2959956999999999E-2</v>
      </c>
      <c r="BP7">
        <v>12.959956999999999</v>
      </c>
      <c r="BQ7">
        <v>0</v>
      </c>
      <c r="BR7" t="s">
        <v>7</v>
      </c>
      <c r="BS7">
        <f>BS4/SQRT(BS6)</f>
        <v>4.7977049799949524E-2</v>
      </c>
      <c r="BU7">
        <v>50926</v>
      </c>
      <c r="BV7" t="s">
        <v>17</v>
      </c>
      <c r="BW7" t="s">
        <v>18</v>
      </c>
      <c r="BX7">
        <v>79220</v>
      </c>
      <c r="BY7">
        <v>1.09911E-4</v>
      </c>
      <c r="BZ7">
        <v>1.5666962E-2</v>
      </c>
      <c r="CA7">
        <v>1.55570509999999E-2</v>
      </c>
      <c r="CB7">
        <v>15.557051</v>
      </c>
      <c r="CC7">
        <v>0</v>
      </c>
      <c r="CD7" t="s">
        <v>7</v>
      </c>
      <c r="CE7">
        <f>CE4/SQRT(CE6)</f>
        <v>5.8709423335401266E-2</v>
      </c>
      <c r="CG7">
        <v>50946</v>
      </c>
      <c r="CH7" t="s">
        <v>17</v>
      </c>
      <c r="CI7" t="s">
        <v>18</v>
      </c>
      <c r="CJ7">
        <v>79220</v>
      </c>
      <c r="CK7">
        <v>1.0514300000000001E-4</v>
      </c>
      <c r="CL7">
        <v>2.4127006999999999E-2</v>
      </c>
      <c r="CM7">
        <v>2.4021864E-2</v>
      </c>
      <c r="CN7">
        <v>24.021864000000001</v>
      </c>
      <c r="CO7">
        <v>0</v>
      </c>
      <c r="CP7" t="s">
        <v>7</v>
      </c>
      <c r="CQ7">
        <f>CQ4/SQRT(CQ6)</f>
        <v>7.0954531597604065E-2</v>
      </c>
      <c r="CT7">
        <v>50976</v>
      </c>
      <c r="CU7" t="s">
        <v>17</v>
      </c>
      <c r="CV7" t="s">
        <v>18</v>
      </c>
      <c r="CW7">
        <v>79220</v>
      </c>
      <c r="CX7">
        <v>1.21117E-4</v>
      </c>
      <c r="CY7">
        <v>3.2239914000000001E-2</v>
      </c>
      <c r="CZ7">
        <v>3.2118796999999998E-2</v>
      </c>
      <c r="DA7">
        <v>32.118797000000001</v>
      </c>
      <c r="DB7">
        <v>0</v>
      </c>
      <c r="DC7" t="s">
        <v>7</v>
      </c>
      <c r="DD7">
        <f>DD4/SQRT(DD6)</f>
        <v>9.7530360496074553E-2</v>
      </c>
      <c r="DF7">
        <v>51016</v>
      </c>
      <c r="DG7" t="s">
        <v>17</v>
      </c>
      <c r="DH7" t="s">
        <v>18</v>
      </c>
      <c r="DI7">
        <v>79220</v>
      </c>
      <c r="DJ7">
        <v>1.02997E-4</v>
      </c>
      <c r="DK7">
        <v>4.0575027E-2</v>
      </c>
      <c r="DL7">
        <v>4.0472029999999999E-2</v>
      </c>
      <c r="DM7">
        <v>40.472029999999997</v>
      </c>
      <c r="DN7">
        <v>0</v>
      </c>
      <c r="DO7" t="s">
        <v>7</v>
      </c>
      <c r="DP7">
        <f>DP4/SQRT(DP6)</f>
        <v>9.3363151993688012E-2</v>
      </c>
      <c r="DR7">
        <v>51066</v>
      </c>
      <c r="DS7" t="s">
        <v>17</v>
      </c>
      <c r="DT7" t="s">
        <v>18</v>
      </c>
      <c r="DU7">
        <v>79286</v>
      </c>
      <c r="DV7">
        <v>1.04189E-4</v>
      </c>
      <c r="DW7">
        <v>6.1142205999999998E-2</v>
      </c>
      <c r="DX7">
        <v>6.1038017E-2</v>
      </c>
      <c r="DY7">
        <v>61.038016999999897</v>
      </c>
      <c r="DZ7">
        <v>0</v>
      </c>
      <c r="EA7" t="s">
        <v>7</v>
      </c>
      <c r="EB7">
        <f>EB4/SQRT(EB6)</f>
        <v>0.10820542274218078</v>
      </c>
      <c r="ED7">
        <v>51141</v>
      </c>
      <c r="EE7" t="s">
        <v>17</v>
      </c>
      <c r="EF7" t="s">
        <v>18</v>
      </c>
      <c r="EG7">
        <v>79286</v>
      </c>
      <c r="EH7">
        <v>1.08004E-4</v>
      </c>
      <c r="EI7">
        <v>8.4508896E-2</v>
      </c>
      <c r="EJ7">
        <v>8.4400892000000005E-2</v>
      </c>
      <c r="EK7">
        <v>84.400891999999999</v>
      </c>
      <c r="EL7">
        <v>0</v>
      </c>
      <c r="EM7" t="s">
        <v>7</v>
      </c>
      <c r="EN7">
        <f>EN4/SQRT(EN6)</f>
        <v>9.9568064707659415E-2</v>
      </c>
    </row>
    <row r="8" spans="1:157">
      <c r="J8" t="s">
        <v>10</v>
      </c>
      <c r="K8">
        <f>K7*1.96</f>
        <v>0</v>
      </c>
      <c r="V8" t="s">
        <v>10</v>
      </c>
      <c r="W8">
        <f>W7*1.96</f>
        <v>0.43583942086208149</v>
      </c>
      <c r="AH8" t="s">
        <v>10</v>
      </c>
      <c r="AI8">
        <f>AI7*1.96</f>
        <v>0.19274192744370627</v>
      </c>
      <c r="AK8">
        <v>50893</v>
      </c>
      <c r="AL8" t="s">
        <v>17</v>
      </c>
      <c r="AM8" t="s">
        <v>18</v>
      </c>
      <c r="AN8">
        <v>79220</v>
      </c>
      <c r="AO8">
        <v>3.5272300240000001</v>
      </c>
      <c r="AP8">
        <v>3.533991098</v>
      </c>
      <c r="AQ8">
        <v>6.7610739999999199E-3</v>
      </c>
      <c r="AR8">
        <v>6.7610739999999199</v>
      </c>
      <c r="AS8">
        <v>0</v>
      </c>
      <c r="AT8" t="s">
        <v>10</v>
      </c>
      <c r="AU8">
        <f>AU7*1.96</f>
        <v>9.7681029889242432E-2</v>
      </c>
      <c r="AW8">
        <v>50901</v>
      </c>
      <c r="AX8" t="s">
        <v>17</v>
      </c>
      <c r="AY8" t="s">
        <v>18</v>
      </c>
      <c r="AZ8">
        <v>79220</v>
      </c>
      <c r="BA8">
        <v>2.2506699999999999E-4</v>
      </c>
      <c r="BB8">
        <v>7.8461169999999997E-3</v>
      </c>
      <c r="BC8">
        <v>7.6210499999999999E-3</v>
      </c>
      <c r="BD8">
        <v>7.6210499999999897</v>
      </c>
      <c r="BE8">
        <v>0</v>
      </c>
      <c r="BF8" t="s">
        <v>10</v>
      </c>
      <c r="BG8">
        <f>BG7*1.96</f>
        <v>4.5430721800491611E-2</v>
      </c>
      <c r="BI8">
        <v>50911</v>
      </c>
      <c r="BJ8" t="s">
        <v>17</v>
      </c>
      <c r="BK8" t="s">
        <v>18</v>
      </c>
      <c r="BL8">
        <v>79220</v>
      </c>
      <c r="BM8">
        <v>1.2588500000000001E-4</v>
      </c>
      <c r="BN8">
        <v>1.3087034000000001E-2</v>
      </c>
      <c r="BO8">
        <v>1.2961149E-2</v>
      </c>
      <c r="BP8">
        <v>12.961149000000001</v>
      </c>
      <c r="BQ8">
        <v>0</v>
      </c>
      <c r="BR8" t="s">
        <v>10</v>
      </c>
      <c r="BS8">
        <f>BS7*1.96</f>
        <v>9.4035017607901061E-2</v>
      </c>
      <c r="BU8">
        <v>50927</v>
      </c>
      <c r="BV8" t="s">
        <v>17</v>
      </c>
      <c r="BW8" t="s">
        <v>18</v>
      </c>
      <c r="BX8">
        <v>79220</v>
      </c>
      <c r="BY8">
        <v>1.24931E-4</v>
      </c>
      <c r="BZ8">
        <v>1.5705824E-2</v>
      </c>
      <c r="CA8">
        <v>1.5580893E-2</v>
      </c>
      <c r="CB8">
        <v>15.580893</v>
      </c>
      <c r="CC8">
        <v>0</v>
      </c>
      <c r="CD8" t="s">
        <v>10</v>
      </c>
      <c r="CE8">
        <f>CE7*1.96</f>
        <v>0.11507046973738648</v>
      </c>
      <c r="CG8">
        <v>50947</v>
      </c>
      <c r="CH8" t="s">
        <v>17</v>
      </c>
      <c r="CI8" t="s">
        <v>18</v>
      </c>
      <c r="CJ8">
        <v>79220</v>
      </c>
      <c r="CK8">
        <v>1.17064E-4</v>
      </c>
      <c r="CL8">
        <v>2.4144173000000001E-2</v>
      </c>
      <c r="CM8">
        <v>2.4027109000000001E-2</v>
      </c>
      <c r="CN8">
        <v>24.027108999999999</v>
      </c>
      <c r="CO8">
        <v>0</v>
      </c>
      <c r="CP8" t="s">
        <v>10</v>
      </c>
      <c r="CQ8">
        <f>CQ7*1.96</f>
        <v>0.13907088193130396</v>
      </c>
      <c r="CT8">
        <v>50977</v>
      </c>
      <c r="CU8" t="s">
        <v>17</v>
      </c>
      <c r="CV8" t="s">
        <v>18</v>
      </c>
      <c r="CW8">
        <v>79220</v>
      </c>
      <c r="CX8">
        <v>1.34945E-4</v>
      </c>
      <c r="CY8">
        <v>3.2253981000000001E-2</v>
      </c>
      <c r="CZ8">
        <v>3.2119035999999997E-2</v>
      </c>
      <c r="DA8">
        <v>32.119036000000001</v>
      </c>
      <c r="DB8">
        <v>0</v>
      </c>
      <c r="DC8" t="s">
        <v>10</v>
      </c>
      <c r="DD8">
        <f>DD7*1.96</f>
        <v>0.19115950657230613</v>
      </c>
      <c r="DF8">
        <v>51017</v>
      </c>
      <c r="DG8" t="s">
        <v>17</v>
      </c>
      <c r="DH8" t="s">
        <v>18</v>
      </c>
      <c r="DI8">
        <v>79220</v>
      </c>
      <c r="DJ8">
        <v>1.1611E-4</v>
      </c>
      <c r="DK8">
        <v>4.0591002000000001E-2</v>
      </c>
      <c r="DL8">
        <v>4.0474891999999998E-2</v>
      </c>
      <c r="DM8">
        <v>40.474891999999997</v>
      </c>
      <c r="DN8">
        <v>0</v>
      </c>
      <c r="DO8" t="s">
        <v>10</v>
      </c>
      <c r="DP8">
        <f>DP7*1.96</f>
        <v>0.18299177790762849</v>
      </c>
      <c r="DR8">
        <v>51067</v>
      </c>
      <c r="DS8" t="s">
        <v>17</v>
      </c>
      <c r="DT8" t="s">
        <v>18</v>
      </c>
      <c r="DU8">
        <v>79286</v>
      </c>
      <c r="DV8">
        <v>1.17064E-4</v>
      </c>
      <c r="DW8">
        <v>6.1161040999999999E-2</v>
      </c>
      <c r="DX8">
        <v>6.1043976999999999E-2</v>
      </c>
      <c r="DY8">
        <v>61.043976999999998</v>
      </c>
      <c r="DZ8">
        <v>0</v>
      </c>
      <c r="EA8" t="s">
        <v>10</v>
      </c>
      <c r="EB8">
        <f>EB7*1.96</f>
        <v>0.21208262857467433</v>
      </c>
      <c r="ED8">
        <v>51142</v>
      </c>
      <c r="EE8" t="s">
        <v>17</v>
      </c>
      <c r="EF8" t="s">
        <v>18</v>
      </c>
      <c r="EG8">
        <v>79286</v>
      </c>
      <c r="EH8">
        <v>1.19925E-4</v>
      </c>
      <c r="EI8">
        <v>8.4533929999999993E-2</v>
      </c>
      <c r="EJ8">
        <v>8.4414004999999903E-2</v>
      </c>
      <c r="EK8">
        <v>84.414004999999904</v>
      </c>
      <c r="EL8">
        <v>0</v>
      </c>
      <c r="EM8" t="s">
        <v>10</v>
      </c>
      <c r="EN8">
        <f>EN7*1.96</f>
        <v>0.19515340682701246</v>
      </c>
    </row>
    <row r="9" spans="1:157">
      <c r="J9" t="s">
        <v>11</v>
      </c>
      <c r="K9">
        <f>K7*2.576</f>
        <v>0</v>
      </c>
      <c r="V9" t="s">
        <v>11</v>
      </c>
      <c r="W9">
        <f>W7*2.576</f>
        <v>0.57281752456159285</v>
      </c>
      <c r="AH9" t="s">
        <v>11</v>
      </c>
      <c r="AI9">
        <f>AI7*2.576</f>
        <v>0.2533179617831568</v>
      </c>
      <c r="AK9">
        <v>50894</v>
      </c>
      <c r="AL9" t="s">
        <v>17</v>
      </c>
      <c r="AM9" t="s">
        <v>18</v>
      </c>
      <c r="AN9">
        <v>79220</v>
      </c>
      <c r="AO9">
        <v>3.5272431370000001</v>
      </c>
      <c r="AP9">
        <v>3.5340130329999999</v>
      </c>
      <c r="AQ9">
        <v>6.7698959999997702E-3</v>
      </c>
      <c r="AR9">
        <v>6.7698959999997701</v>
      </c>
      <c r="AS9">
        <v>0</v>
      </c>
      <c r="AT9" t="s">
        <v>11</v>
      </c>
      <c r="AU9">
        <f>AU7*2.576</f>
        <v>0.1283807821401472</v>
      </c>
      <c r="AW9">
        <v>50902</v>
      </c>
      <c r="AX9" t="s">
        <v>17</v>
      </c>
      <c r="AY9" t="s">
        <v>18</v>
      </c>
      <c r="AZ9">
        <v>79220</v>
      </c>
      <c r="BA9">
        <v>2.4414100000000002E-4</v>
      </c>
      <c r="BB9">
        <v>7.8599450000000001E-3</v>
      </c>
      <c r="BC9">
        <v>7.6158040000000003E-3</v>
      </c>
      <c r="BD9">
        <v>7.6158039999999998</v>
      </c>
      <c r="BE9">
        <v>0</v>
      </c>
      <c r="BF9" t="s">
        <v>11</v>
      </c>
      <c r="BG9">
        <f>BG7*2.576</f>
        <v>5.9708948652074691E-2</v>
      </c>
      <c r="BI9">
        <v>50912</v>
      </c>
      <c r="BJ9" t="s">
        <v>17</v>
      </c>
      <c r="BK9" t="s">
        <v>18</v>
      </c>
      <c r="BL9">
        <v>79220</v>
      </c>
      <c r="BM9">
        <v>1.4495799999999999E-4</v>
      </c>
      <c r="BN9">
        <v>1.3098955000000001E-2</v>
      </c>
      <c r="BO9">
        <v>1.2953997E-2</v>
      </c>
      <c r="BP9">
        <v>12.953996999999999</v>
      </c>
      <c r="BQ9">
        <v>0</v>
      </c>
      <c r="BR9" t="s">
        <v>11</v>
      </c>
      <c r="BS9">
        <f>BS7*2.576</f>
        <v>0.12358888028466998</v>
      </c>
      <c r="BU9">
        <v>50928</v>
      </c>
      <c r="BV9" t="s">
        <v>17</v>
      </c>
      <c r="BW9" t="s">
        <v>18</v>
      </c>
      <c r="BX9">
        <v>79220</v>
      </c>
      <c r="BY9">
        <v>1.4090500000000001E-4</v>
      </c>
      <c r="BZ9">
        <v>1.5731812000000001E-2</v>
      </c>
      <c r="CA9">
        <v>1.5590906999999999E-2</v>
      </c>
      <c r="CB9">
        <v>15.590907</v>
      </c>
      <c r="CC9">
        <v>0</v>
      </c>
      <c r="CD9" t="s">
        <v>11</v>
      </c>
      <c r="CE9">
        <f>CE7*2.576</f>
        <v>0.15123547451199368</v>
      </c>
      <c r="CG9">
        <v>50948</v>
      </c>
      <c r="CH9" t="s">
        <v>17</v>
      </c>
      <c r="CI9" t="s">
        <v>18</v>
      </c>
      <c r="CJ9">
        <v>79220</v>
      </c>
      <c r="CK9">
        <v>1.33991E-4</v>
      </c>
      <c r="CL9">
        <v>2.4186134000000001E-2</v>
      </c>
      <c r="CM9">
        <v>2.4052143000000002E-2</v>
      </c>
      <c r="CN9">
        <v>24.052143000000001</v>
      </c>
      <c r="CO9">
        <v>0</v>
      </c>
      <c r="CP9" t="s">
        <v>11</v>
      </c>
      <c r="CQ9">
        <f>CQ7*2.576</f>
        <v>0.18277887339542809</v>
      </c>
      <c r="CT9">
        <v>50978</v>
      </c>
      <c r="CU9" t="s">
        <v>17</v>
      </c>
      <c r="CV9" t="s">
        <v>18</v>
      </c>
      <c r="CW9">
        <v>79220</v>
      </c>
      <c r="CX9">
        <v>1.4710400000000001E-4</v>
      </c>
      <c r="CY9">
        <v>3.2266139999999999E-2</v>
      </c>
      <c r="CZ9">
        <v>3.2119035999999997E-2</v>
      </c>
      <c r="DA9">
        <v>32.119035999999902</v>
      </c>
      <c r="DB9">
        <v>0</v>
      </c>
      <c r="DC9" t="s">
        <v>11</v>
      </c>
      <c r="DD9">
        <f>DD7*2.576</f>
        <v>0.25123820863788804</v>
      </c>
      <c r="DF9">
        <v>51018</v>
      </c>
      <c r="DG9" t="s">
        <v>17</v>
      </c>
      <c r="DH9" t="s">
        <v>18</v>
      </c>
      <c r="DI9">
        <v>79220</v>
      </c>
      <c r="DJ9">
        <v>1.2898400000000001E-4</v>
      </c>
      <c r="DK9">
        <v>4.0606021999999999E-2</v>
      </c>
      <c r="DL9">
        <v>4.0477038E-2</v>
      </c>
      <c r="DM9">
        <v>40.477038</v>
      </c>
      <c r="DN9">
        <v>0</v>
      </c>
      <c r="DO9" t="s">
        <v>11</v>
      </c>
      <c r="DP9">
        <f>DP7*2.576</f>
        <v>0.24050347953574033</v>
      </c>
      <c r="DR9">
        <v>51068</v>
      </c>
      <c r="DS9" t="s">
        <v>17</v>
      </c>
      <c r="DT9" t="s">
        <v>18</v>
      </c>
      <c r="DU9">
        <v>79286</v>
      </c>
      <c r="DV9">
        <v>1.3017700000000001E-4</v>
      </c>
      <c r="DW9">
        <v>6.1176062000000003E-2</v>
      </c>
      <c r="DX9">
        <v>6.1045885000000001E-2</v>
      </c>
      <c r="DY9">
        <v>61.045884999999998</v>
      </c>
      <c r="DZ9">
        <v>0</v>
      </c>
      <c r="EA9" t="s">
        <v>11</v>
      </c>
      <c r="EB9">
        <f>EB7*2.576</f>
        <v>0.2787371689838577</v>
      </c>
      <c r="ED9">
        <v>51143</v>
      </c>
      <c r="EE9" t="s">
        <v>17</v>
      </c>
      <c r="EF9" t="s">
        <v>18</v>
      </c>
      <c r="EG9">
        <v>79286</v>
      </c>
      <c r="EH9">
        <v>1.33991E-4</v>
      </c>
      <c r="EI9">
        <v>8.4568977000000004E-2</v>
      </c>
      <c r="EJ9">
        <v>8.4434986000000004E-2</v>
      </c>
      <c r="EK9">
        <v>84.434985999999995</v>
      </c>
      <c r="EL9">
        <v>0</v>
      </c>
      <c r="EM9" t="s">
        <v>11</v>
      </c>
      <c r="EN9">
        <f>EN7*2.576</f>
        <v>0.25648733468693063</v>
      </c>
    </row>
    <row r="10" spans="1:157">
      <c r="J10" t="s">
        <v>15</v>
      </c>
      <c r="K10" t="e">
        <f>_xlfn.PERCENTILE.EXC(H4:H1048576,0.95)</f>
        <v>#NUM!</v>
      </c>
      <c r="V10" t="s">
        <v>15</v>
      </c>
      <c r="W10" t="e">
        <f>_xlfn.PERCENTILE.EXC(T4:T1048576,0.95)</f>
        <v>#NUM!</v>
      </c>
      <c r="AH10" t="s">
        <v>15</v>
      </c>
      <c r="AI10" t="e">
        <f>_xlfn.PERCENTILE.EXC(AF4:AF1048576,0.95)</f>
        <v>#NUM!</v>
      </c>
      <c r="AK10">
        <v>50895</v>
      </c>
      <c r="AL10" t="s">
        <v>17</v>
      </c>
      <c r="AM10" t="s">
        <v>18</v>
      </c>
      <c r="AN10">
        <v>79220</v>
      </c>
      <c r="AO10">
        <v>3.5272550580000002</v>
      </c>
      <c r="AP10">
        <v>3.5340330600000001</v>
      </c>
      <c r="AQ10">
        <v>6.7780019999998898E-3</v>
      </c>
      <c r="AR10">
        <v>6.7780019999998897</v>
      </c>
      <c r="AS10">
        <v>0</v>
      </c>
      <c r="AT10" t="s">
        <v>15</v>
      </c>
      <c r="AU10" t="e">
        <f>_xlfn.PERCENTILE.EXC(AR4:AR1048576,0.95)</f>
        <v>#NUM!</v>
      </c>
      <c r="AW10">
        <v>50903</v>
      </c>
      <c r="AX10" t="s">
        <v>17</v>
      </c>
      <c r="AY10" t="s">
        <v>18</v>
      </c>
      <c r="AZ10">
        <v>79220</v>
      </c>
      <c r="BA10">
        <v>2.60115E-4</v>
      </c>
      <c r="BB10">
        <v>7.8890320000000007E-3</v>
      </c>
      <c r="BC10">
        <v>7.6289169999999998E-3</v>
      </c>
      <c r="BD10">
        <v>7.6289170000000004</v>
      </c>
      <c r="BE10">
        <v>0</v>
      </c>
      <c r="BF10" t="s">
        <v>15</v>
      </c>
      <c r="BG10" t="e">
        <f>_xlfn.PERCENTILE.EXC(BD4:BD1048576,0.95)</f>
        <v>#NUM!</v>
      </c>
      <c r="BI10">
        <v>50913</v>
      </c>
      <c r="BJ10" t="s">
        <v>17</v>
      </c>
      <c r="BK10" t="s">
        <v>18</v>
      </c>
      <c r="BL10">
        <v>79220</v>
      </c>
      <c r="BM10">
        <v>1.5783299999999999E-4</v>
      </c>
      <c r="BN10">
        <v>1.311183E-2</v>
      </c>
      <c r="BO10">
        <v>1.2953997E-2</v>
      </c>
      <c r="BP10">
        <v>12.953996999999999</v>
      </c>
      <c r="BQ10">
        <v>0</v>
      </c>
      <c r="BR10" t="s">
        <v>15</v>
      </c>
      <c r="BS10" t="e">
        <f>_xlfn.PERCENTILE.EXC(BP4:BP1048576,0.95)</f>
        <v>#NUM!</v>
      </c>
      <c r="BU10">
        <v>50929</v>
      </c>
      <c r="BV10" t="s">
        <v>17</v>
      </c>
      <c r="BW10" t="s">
        <v>18</v>
      </c>
      <c r="BX10">
        <v>79220</v>
      </c>
      <c r="BY10">
        <v>1.5687899999999999E-4</v>
      </c>
      <c r="BZ10">
        <v>1.5744925E-2</v>
      </c>
      <c r="CA10">
        <v>1.5588045999999999E-2</v>
      </c>
      <c r="CB10">
        <v>15.588046</v>
      </c>
      <c r="CC10">
        <v>0</v>
      </c>
      <c r="CD10" t="s">
        <v>15</v>
      </c>
      <c r="CE10">
        <f>_xlfn.PERCENTILE.EXC(CB4:CB1048576,0.95)</f>
        <v>16.316246199999998</v>
      </c>
      <c r="CG10">
        <v>50949</v>
      </c>
      <c r="CH10" t="s">
        <v>17</v>
      </c>
      <c r="CI10" t="s">
        <v>18</v>
      </c>
      <c r="CJ10">
        <v>79220</v>
      </c>
      <c r="CK10">
        <v>1.4615099999999999E-4</v>
      </c>
      <c r="CL10">
        <v>2.4237155999999999E-2</v>
      </c>
      <c r="CM10">
        <v>2.4091004999999999E-2</v>
      </c>
      <c r="CN10">
        <v>24.091004999999999</v>
      </c>
      <c r="CO10">
        <v>0</v>
      </c>
      <c r="CP10" t="s">
        <v>15</v>
      </c>
      <c r="CQ10">
        <f>_xlfn.PERCENTILE.EXC(CN4:CN1048576,0.95)</f>
        <v>25.195205099999946</v>
      </c>
      <c r="CT10">
        <v>50979</v>
      </c>
      <c r="CU10" t="s">
        <v>17</v>
      </c>
      <c r="CV10" t="s">
        <v>18</v>
      </c>
      <c r="CW10">
        <v>79220</v>
      </c>
      <c r="CX10">
        <v>1.59025E-4</v>
      </c>
      <c r="CY10">
        <v>3.2278060999999997E-2</v>
      </c>
      <c r="CZ10">
        <v>3.2119035999999997E-2</v>
      </c>
      <c r="DA10">
        <v>32.119035999999902</v>
      </c>
      <c r="DB10">
        <v>0</v>
      </c>
      <c r="DC10" t="s">
        <v>15</v>
      </c>
      <c r="DD10">
        <f>_xlfn.PERCENTILE.EXC(DA4:DA1048576,0.95)</f>
        <v>33.814358649999996</v>
      </c>
      <c r="DF10">
        <v>51019</v>
      </c>
      <c r="DG10" t="s">
        <v>17</v>
      </c>
      <c r="DH10" t="s">
        <v>18</v>
      </c>
      <c r="DI10">
        <v>79220</v>
      </c>
      <c r="DJ10">
        <v>1.4209699999999999E-4</v>
      </c>
      <c r="DK10">
        <v>4.0622949999999998E-2</v>
      </c>
      <c r="DL10">
        <v>4.0480852999999997E-2</v>
      </c>
      <c r="DM10">
        <v>40.480852999999897</v>
      </c>
      <c r="DN10">
        <v>0</v>
      </c>
      <c r="DO10" t="s">
        <v>15</v>
      </c>
      <c r="DP10">
        <f>_xlfn.PERCENTILE.EXC(DM4:DM1048576,0.95)</f>
        <v>42.429327899999997</v>
      </c>
      <c r="DR10">
        <v>51069</v>
      </c>
      <c r="DS10" t="s">
        <v>17</v>
      </c>
      <c r="DT10" t="s">
        <v>18</v>
      </c>
      <c r="DU10">
        <v>79286</v>
      </c>
      <c r="DV10">
        <v>1.43051E-4</v>
      </c>
      <c r="DW10">
        <v>6.1191082000000001E-2</v>
      </c>
      <c r="DX10">
        <v>6.1048031000000003E-2</v>
      </c>
      <c r="DY10">
        <v>61.048031000000002</v>
      </c>
      <c r="DZ10">
        <v>0</v>
      </c>
      <c r="EA10" t="s">
        <v>15</v>
      </c>
      <c r="EB10">
        <f>_xlfn.PERCENTILE.EXC(DY4:DY1048576,0.95)</f>
        <v>63.936519399999924</v>
      </c>
      <c r="ED10">
        <v>51144</v>
      </c>
      <c r="EE10" t="s">
        <v>17</v>
      </c>
      <c r="EF10" t="s">
        <v>18</v>
      </c>
      <c r="EG10">
        <v>79286</v>
      </c>
      <c r="EH10">
        <v>1.4805800000000001E-4</v>
      </c>
      <c r="EI10">
        <v>8.4614038000000003E-2</v>
      </c>
      <c r="EJ10">
        <v>8.4465979999999996E-2</v>
      </c>
      <c r="EK10">
        <v>84.465980000000002</v>
      </c>
      <c r="EL10">
        <v>0</v>
      </c>
      <c r="EM10" t="s">
        <v>15</v>
      </c>
      <c r="EN10">
        <f>_xlfn.PERCENTILE.EXC(EK4:EK1048576,0.95)</f>
        <v>87.502503000000004</v>
      </c>
    </row>
    <row r="11" spans="1:157">
      <c r="J11" t="s">
        <v>16</v>
      </c>
      <c r="K11" t="e">
        <f>_xlfn.PERCENTILE.EXC(H4:H1048576,0.99)</f>
        <v>#NUM!</v>
      </c>
      <c r="V11" t="s">
        <v>16</v>
      </c>
      <c r="W11" t="e">
        <f>_xlfn.PERCENTILE.EXC(T4:T1048576,0.99)</f>
        <v>#NUM!</v>
      </c>
      <c r="AH11" t="s">
        <v>16</v>
      </c>
      <c r="AI11" t="e">
        <f>_xlfn.PERCENTILE.EXC(AF4:AF1048576,0.99)</f>
        <v>#NUM!</v>
      </c>
      <c r="AK11">
        <v>50896</v>
      </c>
      <c r="AL11" t="s">
        <v>17</v>
      </c>
      <c r="AM11" t="s">
        <v>18</v>
      </c>
      <c r="AN11">
        <v>79220</v>
      </c>
      <c r="AO11">
        <v>3.5272660259999999</v>
      </c>
      <c r="AP11">
        <v>3.5344450470000002</v>
      </c>
      <c r="AQ11">
        <v>7.1790210000002297E-3</v>
      </c>
      <c r="AR11">
        <v>7.1790210000002297</v>
      </c>
      <c r="AS11">
        <v>0</v>
      </c>
      <c r="AT11" t="s">
        <v>16</v>
      </c>
      <c r="AU11" t="e">
        <f>_xlfn.PERCENTILE.EXC(AR4:AR1048576,0.99)</f>
        <v>#NUM!</v>
      </c>
      <c r="AW11">
        <v>50904</v>
      </c>
      <c r="AX11" t="s">
        <v>17</v>
      </c>
      <c r="AY11" t="s">
        <v>18</v>
      </c>
      <c r="AZ11">
        <v>79220</v>
      </c>
      <c r="BA11">
        <v>2.8610199999999999E-4</v>
      </c>
      <c r="BB11">
        <v>7.9021449999999993E-3</v>
      </c>
      <c r="BC11">
        <v>7.6160429999999899E-3</v>
      </c>
      <c r="BD11">
        <v>7.6160429999999897</v>
      </c>
      <c r="BE11">
        <v>0</v>
      </c>
      <c r="BF11" t="s">
        <v>16</v>
      </c>
      <c r="BG11" t="e">
        <f>_xlfn.PERCENTILE.EXC(BD4:BD1048576,0.99)</f>
        <v>#NUM!</v>
      </c>
      <c r="BI11">
        <v>50914</v>
      </c>
      <c r="BJ11" t="s">
        <v>17</v>
      </c>
      <c r="BK11" t="s">
        <v>18</v>
      </c>
      <c r="BL11">
        <v>79220</v>
      </c>
      <c r="BM11">
        <v>1.719E-4</v>
      </c>
      <c r="BN11">
        <v>1.3124943E-2</v>
      </c>
      <c r="BO11">
        <v>1.2953042999999999E-2</v>
      </c>
      <c r="BP11">
        <v>12.953042999999999</v>
      </c>
      <c r="BQ11">
        <v>0</v>
      </c>
      <c r="BR11" t="s">
        <v>16</v>
      </c>
      <c r="BS11" t="e">
        <f>_xlfn.PERCENTILE.EXC(BP4:BP1048576,0.99)</f>
        <v>#NUM!</v>
      </c>
      <c r="BU11">
        <v>50930</v>
      </c>
      <c r="BV11" t="s">
        <v>17</v>
      </c>
      <c r="BW11" t="s">
        <v>18</v>
      </c>
      <c r="BX11">
        <v>79220</v>
      </c>
      <c r="BY11">
        <v>1.6999199999999999E-4</v>
      </c>
      <c r="BZ11">
        <v>1.5759945000000001E-2</v>
      </c>
      <c r="CA11">
        <v>1.5589953E-2</v>
      </c>
      <c r="CB11">
        <v>15.589953</v>
      </c>
      <c r="CC11">
        <v>0</v>
      </c>
      <c r="CD11" t="s">
        <v>16</v>
      </c>
      <c r="CE11" t="e">
        <f>_xlfn.PERCENTILE.EXC(CB4:CB1048576,0.99)</f>
        <v>#NUM!</v>
      </c>
      <c r="CG11">
        <v>50950</v>
      </c>
      <c r="CH11" t="s">
        <v>17</v>
      </c>
      <c r="CI11" t="s">
        <v>18</v>
      </c>
      <c r="CJ11">
        <v>79220</v>
      </c>
      <c r="CK11">
        <v>1.59025E-4</v>
      </c>
      <c r="CL11">
        <v>2.4282216999999998E-2</v>
      </c>
      <c r="CM11">
        <v>2.4123191999999901E-2</v>
      </c>
      <c r="CN11">
        <v>24.123192</v>
      </c>
      <c r="CO11">
        <v>0</v>
      </c>
      <c r="CP11" t="s">
        <v>16</v>
      </c>
      <c r="CQ11" t="e">
        <f>_xlfn.PERCENTILE.EXC(CN4:CN1048576,0.99)</f>
        <v>#NUM!</v>
      </c>
      <c r="CT11">
        <v>50980</v>
      </c>
      <c r="CU11" t="s">
        <v>17</v>
      </c>
      <c r="CV11" t="s">
        <v>18</v>
      </c>
      <c r="CW11">
        <v>79220</v>
      </c>
      <c r="CX11">
        <v>1.7213800000000001E-4</v>
      </c>
      <c r="CY11">
        <v>3.2290935999999999E-2</v>
      </c>
      <c r="CZ11">
        <v>3.2118797999999997E-2</v>
      </c>
      <c r="DA11">
        <v>32.118797999999998</v>
      </c>
      <c r="DB11">
        <v>0</v>
      </c>
      <c r="DC11" t="s">
        <v>16</v>
      </c>
      <c r="DD11" t="e">
        <f>_xlfn.PERCENTILE.EXC(DA4:DA1048576,0.99)</f>
        <v>#NUM!</v>
      </c>
      <c r="DF11">
        <v>51020</v>
      </c>
      <c r="DG11" t="s">
        <v>17</v>
      </c>
      <c r="DH11" t="s">
        <v>18</v>
      </c>
      <c r="DI11">
        <v>79220</v>
      </c>
      <c r="DJ11">
        <v>1.77145E-4</v>
      </c>
      <c r="DK11">
        <v>4.0637015999999998E-2</v>
      </c>
      <c r="DL11">
        <v>4.0459871000000001E-2</v>
      </c>
      <c r="DM11">
        <v>40.459871</v>
      </c>
      <c r="DN11">
        <v>0</v>
      </c>
      <c r="DO11" t="s">
        <v>16</v>
      </c>
      <c r="DP11" t="e">
        <f>_xlfn.PERCENTILE.EXC(DM4:DM1048576,0.99)</f>
        <v>#NUM!</v>
      </c>
      <c r="DR11">
        <v>51070</v>
      </c>
      <c r="DS11" t="s">
        <v>17</v>
      </c>
      <c r="DT11" t="s">
        <v>18</v>
      </c>
      <c r="DU11">
        <v>79286</v>
      </c>
      <c r="DV11">
        <v>1.8811199999999999E-4</v>
      </c>
      <c r="DW11">
        <v>6.1206101999999998E-2</v>
      </c>
      <c r="DX11">
        <v>6.1017990000000001E-2</v>
      </c>
      <c r="DY11">
        <v>61.017989999999998</v>
      </c>
      <c r="DZ11">
        <v>0</v>
      </c>
      <c r="EA11" t="s">
        <v>16</v>
      </c>
      <c r="EB11" t="e">
        <f>_xlfn.PERCENTILE.EXC(DY4:DY1048576,0.99)</f>
        <v>#NUM!</v>
      </c>
      <c r="ED11">
        <v>51145</v>
      </c>
      <c r="EE11" t="s">
        <v>17</v>
      </c>
      <c r="EF11" t="s">
        <v>18</v>
      </c>
      <c r="EG11">
        <v>79286</v>
      </c>
      <c r="EH11">
        <v>1.8096E-4</v>
      </c>
      <c r="EI11">
        <v>8.4661960999999994E-2</v>
      </c>
      <c r="EJ11">
        <v>8.4481001E-2</v>
      </c>
      <c r="EK11">
        <v>84.481001000000006</v>
      </c>
      <c r="EL11">
        <v>0</v>
      </c>
      <c r="EM11" t="s">
        <v>16</v>
      </c>
      <c r="EN11">
        <f>_xlfn.PERCENTILE.EXC(EK4:EK1048576,0.99)</f>
        <v>87.655420179999993</v>
      </c>
    </row>
    <row r="12" spans="1:157">
      <c r="AW12">
        <v>50905</v>
      </c>
      <c r="AX12" t="s">
        <v>17</v>
      </c>
      <c r="AY12" t="s">
        <v>18</v>
      </c>
      <c r="AZ12">
        <v>79220</v>
      </c>
      <c r="BA12">
        <v>2.9802300000000002E-4</v>
      </c>
      <c r="BB12">
        <v>7.9250339999999992E-3</v>
      </c>
      <c r="BC12">
        <v>7.62701099999999E-3</v>
      </c>
      <c r="BD12">
        <v>7.6270109999999898</v>
      </c>
      <c r="BE12">
        <v>0</v>
      </c>
      <c r="BI12">
        <v>50915</v>
      </c>
      <c r="BJ12" t="s">
        <v>17</v>
      </c>
      <c r="BK12" t="s">
        <v>18</v>
      </c>
      <c r="BL12">
        <v>79220</v>
      </c>
      <c r="BM12">
        <v>1.9383399999999999E-4</v>
      </c>
      <c r="BN12">
        <v>1.3135910000000001E-2</v>
      </c>
      <c r="BO12">
        <v>1.2942076E-2</v>
      </c>
      <c r="BP12">
        <v>12.942076</v>
      </c>
      <c r="BQ12">
        <v>0</v>
      </c>
      <c r="BU12">
        <v>50931</v>
      </c>
      <c r="BV12" t="s">
        <v>17</v>
      </c>
      <c r="BW12" t="s">
        <v>18</v>
      </c>
      <c r="BX12">
        <v>79220</v>
      </c>
      <c r="BY12">
        <v>1.97887E-4</v>
      </c>
      <c r="BZ12">
        <v>1.5771865999999999E-2</v>
      </c>
      <c r="CA12">
        <v>1.5573978999999899E-2</v>
      </c>
      <c r="CB12">
        <v>15.5739789999999</v>
      </c>
      <c r="CC12">
        <v>0</v>
      </c>
      <c r="CG12">
        <v>50951</v>
      </c>
      <c r="CH12" t="s">
        <v>17</v>
      </c>
      <c r="CI12" t="s">
        <v>18</v>
      </c>
      <c r="CJ12">
        <v>79220</v>
      </c>
      <c r="CK12">
        <v>2.4604800000000001E-4</v>
      </c>
      <c r="CL12">
        <v>2.4300097999999999E-2</v>
      </c>
      <c r="CM12">
        <v>2.405405E-2</v>
      </c>
      <c r="CN12">
        <v>24.05405</v>
      </c>
      <c r="CO12">
        <v>0</v>
      </c>
      <c r="CT12">
        <v>50981</v>
      </c>
      <c r="CU12" t="s">
        <v>17</v>
      </c>
      <c r="CV12" t="s">
        <v>18</v>
      </c>
      <c r="CW12">
        <v>79220</v>
      </c>
      <c r="CX12">
        <v>2.3293500000000001E-4</v>
      </c>
      <c r="CY12">
        <v>3.2304049000000001E-2</v>
      </c>
      <c r="CZ12">
        <v>3.2071113999999998E-2</v>
      </c>
      <c r="DA12">
        <v>32.071114000000001</v>
      </c>
      <c r="DB12">
        <v>0</v>
      </c>
      <c r="DF12">
        <v>51021</v>
      </c>
      <c r="DG12" t="s">
        <v>17</v>
      </c>
      <c r="DH12" t="s">
        <v>18</v>
      </c>
      <c r="DI12">
        <v>79220</v>
      </c>
      <c r="DJ12">
        <v>1.9407300000000001E-4</v>
      </c>
      <c r="DK12">
        <v>4.0651082999999998E-2</v>
      </c>
      <c r="DL12">
        <v>4.0457009999999897E-2</v>
      </c>
      <c r="DM12">
        <v>40.457009999999997</v>
      </c>
      <c r="DN12">
        <v>0</v>
      </c>
      <c r="DR12">
        <v>51071</v>
      </c>
      <c r="DS12" t="s">
        <v>17</v>
      </c>
      <c r="DT12" t="s">
        <v>18</v>
      </c>
      <c r="DU12">
        <v>79286</v>
      </c>
      <c r="DV12">
        <v>2.5105499999999997E-4</v>
      </c>
      <c r="DW12">
        <v>6.1222076E-2</v>
      </c>
      <c r="DX12">
        <v>6.0971021E-2</v>
      </c>
      <c r="DY12">
        <v>60.971021</v>
      </c>
      <c r="DZ12">
        <v>0</v>
      </c>
      <c r="ED12">
        <v>51146</v>
      </c>
      <c r="EE12" t="s">
        <v>17</v>
      </c>
      <c r="EF12" t="s">
        <v>18</v>
      </c>
      <c r="EG12">
        <v>79286</v>
      </c>
      <c r="EH12">
        <v>1.9598E-4</v>
      </c>
      <c r="EI12">
        <v>8.4699868999999997E-2</v>
      </c>
      <c r="EJ12">
        <v>8.4503888999999999E-2</v>
      </c>
      <c r="EK12">
        <v>84.503889000000001</v>
      </c>
      <c r="EL12">
        <v>0</v>
      </c>
    </row>
    <row r="13" spans="1:157">
      <c r="AW13">
        <v>50906</v>
      </c>
      <c r="AX13" t="s">
        <v>17</v>
      </c>
      <c r="AY13" t="s">
        <v>18</v>
      </c>
      <c r="AZ13">
        <v>79220</v>
      </c>
      <c r="BA13">
        <v>3.2210399999999998E-4</v>
      </c>
      <c r="BB13">
        <v>8.1801410000000001E-3</v>
      </c>
      <c r="BC13">
        <v>7.858037E-3</v>
      </c>
      <c r="BD13">
        <v>7.8580370000000004</v>
      </c>
      <c r="BE13">
        <v>0</v>
      </c>
      <c r="BI13">
        <v>50916</v>
      </c>
      <c r="BJ13" t="s">
        <v>17</v>
      </c>
      <c r="BK13" t="s">
        <v>18</v>
      </c>
      <c r="BL13">
        <v>79220</v>
      </c>
      <c r="BM13">
        <v>3.2186500000000001E-4</v>
      </c>
      <c r="BN13">
        <v>1.3147831E-2</v>
      </c>
      <c r="BO13">
        <v>1.2825965999999999E-2</v>
      </c>
      <c r="BP13">
        <v>12.825965999999999</v>
      </c>
      <c r="BQ13">
        <v>0</v>
      </c>
      <c r="BU13">
        <v>50932</v>
      </c>
      <c r="BV13" t="s">
        <v>17</v>
      </c>
      <c r="BW13" t="s">
        <v>18</v>
      </c>
      <c r="BX13">
        <v>79220</v>
      </c>
      <c r="BY13">
        <v>3.2782599999999997E-4</v>
      </c>
      <c r="BZ13">
        <v>1.5784979000000001E-2</v>
      </c>
      <c r="CA13">
        <v>1.5457153E-2</v>
      </c>
      <c r="CB13">
        <v>15.457153</v>
      </c>
      <c r="CC13">
        <v>0</v>
      </c>
      <c r="CG13">
        <v>50952</v>
      </c>
      <c r="CH13" t="s">
        <v>17</v>
      </c>
      <c r="CI13" t="s">
        <v>18</v>
      </c>
      <c r="CJ13">
        <v>79220</v>
      </c>
      <c r="CK13">
        <v>2.87056E-4</v>
      </c>
      <c r="CL13">
        <v>2.4322033E-2</v>
      </c>
      <c r="CM13">
        <v>2.4034976999999999E-2</v>
      </c>
      <c r="CN13">
        <v>24.034976999999898</v>
      </c>
      <c r="CO13">
        <v>0</v>
      </c>
      <c r="CT13">
        <v>50982</v>
      </c>
      <c r="CU13" t="s">
        <v>17</v>
      </c>
      <c r="CV13" t="s">
        <v>18</v>
      </c>
      <c r="CW13">
        <v>79220</v>
      </c>
      <c r="CX13">
        <v>2.5796899999999998E-4</v>
      </c>
      <c r="CY13">
        <v>3.2315969E-2</v>
      </c>
      <c r="CZ13">
        <v>3.2058000000000003E-2</v>
      </c>
      <c r="DA13">
        <v>32.058</v>
      </c>
      <c r="DB13">
        <v>0</v>
      </c>
      <c r="DF13">
        <v>51022</v>
      </c>
      <c r="DG13" t="s">
        <v>17</v>
      </c>
      <c r="DH13" t="s">
        <v>18</v>
      </c>
      <c r="DI13">
        <v>79220</v>
      </c>
      <c r="DJ13">
        <v>2.41995E-4</v>
      </c>
      <c r="DK13">
        <v>4.0663958E-2</v>
      </c>
      <c r="DL13">
        <v>4.0421962999999998E-2</v>
      </c>
      <c r="DM13">
        <v>40.421962999999998</v>
      </c>
      <c r="DN13">
        <v>0</v>
      </c>
      <c r="DR13">
        <v>51072</v>
      </c>
      <c r="DS13" t="s">
        <v>17</v>
      </c>
      <c r="DT13" t="s">
        <v>18</v>
      </c>
      <c r="DU13">
        <v>79286</v>
      </c>
      <c r="DV13">
        <v>2.8920200000000001E-4</v>
      </c>
      <c r="DW13">
        <v>6.1238050000000002E-2</v>
      </c>
      <c r="DX13">
        <v>6.0948848E-2</v>
      </c>
      <c r="DY13">
        <v>60.948847999999998</v>
      </c>
      <c r="DZ13">
        <v>0</v>
      </c>
      <c r="ED13">
        <v>51147</v>
      </c>
      <c r="EE13" t="s">
        <v>17</v>
      </c>
      <c r="EF13" t="s">
        <v>18</v>
      </c>
      <c r="EG13">
        <v>79286</v>
      </c>
      <c r="EH13">
        <v>2.4008800000000001E-4</v>
      </c>
      <c r="EI13">
        <v>8.4714890000000001E-2</v>
      </c>
      <c r="EJ13">
        <v>8.4474802000000002E-2</v>
      </c>
      <c r="EK13">
        <v>84.474801999999997</v>
      </c>
      <c r="EL13">
        <v>0</v>
      </c>
    </row>
    <row r="14" spans="1:157">
      <c r="BI14">
        <v>50917</v>
      </c>
      <c r="BJ14" t="s">
        <v>17</v>
      </c>
      <c r="BK14" t="s">
        <v>18</v>
      </c>
      <c r="BL14">
        <v>79220</v>
      </c>
      <c r="BM14">
        <v>3.7002600000000002E-4</v>
      </c>
      <c r="BN14">
        <v>1.3595819E-2</v>
      </c>
      <c r="BO14">
        <v>1.3225793E-2</v>
      </c>
      <c r="BP14">
        <v>13.225792999999999</v>
      </c>
      <c r="BQ14">
        <v>0</v>
      </c>
      <c r="BU14">
        <v>50933</v>
      </c>
      <c r="BV14" t="s">
        <v>17</v>
      </c>
      <c r="BW14" t="s">
        <v>18</v>
      </c>
      <c r="BX14">
        <v>79220</v>
      </c>
      <c r="BY14">
        <v>3.8695299999999999E-4</v>
      </c>
      <c r="BZ14">
        <v>1.6214848E-2</v>
      </c>
      <c r="CA14">
        <v>1.5827895000000002E-2</v>
      </c>
      <c r="CB14">
        <v>15.827895</v>
      </c>
      <c r="CC14">
        <v>0</v>
      </c>
      <c r="CG14">
        <v>50953</v>
      </c>
      <c r="CH14" t="s">
        <v>17</v>
      </c>
      <c r="CI14" t="s">
        <v>18</v>
      </c>
      <c r="CJ14">
        <v>79220</v>
      </c>
      <c r="CK14">
        <v>3.1614300000000001E-4</v>
      </c>
      <c r="CL14">
        <v>2.5096178E-2</v>
      </c>
      <c r="CM14">
        <v>2.4780034999999999E-2</v>
      </c>
      <c r="CN14">
        <v>24.780034999999899</v>
      </c>
      <c r="CO14">
        <v>0</v>
      </c>
      <c r="CT14">
        <v>50983</v>
      </c>
      <c r="CU14" t="s">
        <v>17</v>
      </c>
      <c r="CV14" t="s">
        <v>18</v>
      </c>
      <c r="CW14">
        <v>79220</v>
      </c>
      <c r="CX14">
        <v>2.8801E-4</v>
      </c>
      <c r="CY14">
        <v>3.2778978E-2</v>
      </c>
      <c r="CZ14">
        <v>3.2490968000000002E-2</v>
      </c>
      <c r="DA14">
        <v>32.490968000000002</v>
      </c>
      <c r="DB14">
        <v>0</v>
      </c>
      <c r="DF14">
        <v>51023</v>
      </c>
      <c r="DG14" t="s">
        <v>17</v>
      </c>
      <c r="DH14" t="s">
        <v>18</v>
      </c>
      <c r="DI14">
        <v>79220</v>
      </c>
      <c r="DJ14">
        <v>2.87056E-4</v>
      </c>
      <c r="DK14">
        <v>4.1821003000000002E-2</v>
      </c>
      <c r="DL14">
        <v>4.1533947000000002E-2</v>
      </c>
      <c r="DM14">
        <v>41.533946999999998</v>
      </c>
      <c r="DN14">
        <v>0</v>
      </c>
      <c r="DR14">
        <v>51073</v>
      </c>
      <c r="DS14" t="s">
        <v>17</v>
      </c>
      <c r="DT14" t="s">
        <v>18</v>
      </c>
      <c r="DU14">
        <v>79220</v>
      </c>
      <c r="DV14">
        <v>4.09126E-4</v>
      </c>
      <c r="DW14">
        <v>6.2465191000000003E-2</v>
      </c>
      <c r="DX14">
        <v>6.2056065000000001E-2</v>
      </c>
      <c r="DY14">
        <v>62.056064999999997</v>
      </c>
      <c r="DZ14">
        <v>0</v>
      </c>
      <c r="ED14">
        <v>51148</v>
      </c>
      <c r="EE14" t="s">
        <v>17</v>
      </c>
      <c r="EF14" t="s">
        <v>18</v>
      </c>
      <c r="EG14">
        <v>79286</v>
      </c>
      <c r="EH14">
        <v>2.93016E-4</v>
      </c>
      <c r="EI14">
        <v>8.4731102000000003E-2</v>
      </c>
      <c r="EJ14">
        <v>8.4438085999999996E-2</v>
      </c>
      <c r="EK14">
        <v>84.438085999999998</v>
      </c>
      <c r="EL14">
        <v>0</v>
      </c>
    </row>
    <row r="15" spans="1:157">
      <c r="BI15">
        <v>50918</v>
      </c>
      <c r="BJ15" t="s">
        <v>17</v>
      </c>
      <c r="BK15" t="s">
        <v>18</v>
      </c>
      <c r="BL15">
        <v>79220</v>
      </c>
      <c r="BM15">
        <v>4.0483499999999998E-4</v>
      </c>
      <c r="BN15">
        <v>1.3571023999999999E-2</v>
      </c>
      <c r="BO15">
        <v>1.3166189E-2</v>
      </c>
      <c r="BP15">
        <v>13.166188999999999</v>
      </c>
      <c r="BQ15">
        <v>0</v>
      </c>
      <c r="BU15">
        <v>50934</v>
      </c>
      <c r="BV15" t="s">
        <v>17</v>
      </c>
      <c r="BW15" t="s">
        <v>18</v>
      </c>
      <c r="BX15">
        <v>79220</v>
      </c>
      <c r="BY15">
        <v>4.14848E-4</v>
      </c>
      <c r="BZ15">
        <v>1.6204834000000001E-2</v>
      </c>
      <c r="CA15">
        <v>1.5789985999999999E-2</v>
      </c>
      <c r="CB15">
        <v>15.789986000000001</v>
      </c>
      <c r="CC15">
        <v>0</v>
      </c>
      <c r="CG15">
        <v>50954</v>
      </c>
      <c r="CH15" t="s">
        <v>17</v>
      </c>
      <c r="CI15" t="s">
        <v>18</v>
      </c>
      <c r="CJ15">
        <v>79220</v>
      </c>
      <c r="CK15">
        <v>4.1103400000000001E-4</v>
      </c>
      <c r="CL15">
        <v>2.5080203999999998E-2</v>
      </c>
      <c r="CM15">
        <v>2.46691699999999E-2</v>
      </c>
      <c r="CN15">
        <v>24.669169999999902</v>
      </c>
      <c r="CO15">
        <v>0</v>
      </c>
      <c r="CT15">
        <v>50984</v>
      </c>
      <c r="CU15" t="s">
        <v>17</v>
      </c>
      <c r="CV15" t="s">
        <v>18</v>
      </c>
      <c r="CW15">
        <v>79220</v>
      </c>
      <c r="CX15">
        <v>3.4999800000000002E-4</v>
      </c>
      <c r="CY15">
        <v>3.2735108999999998E-2</v>
      </c>
      <c r="CZ15">
        <v>3.2385111000000001E-2</v>
      </c>
      <c r="DA15">
        <v>32.385111000000002</v>
      </c>
      <c r="DB15">
        <v>0</v>
      </c>
      <c r="DF15">
        <v>51024</v>
      </c>
      <c r="DG15" t="s">
        <v>17</v>
      </c>
      <c r="DH15" t="s">
        <v>18</v>
      </c>
      <c r="DI15">
        <v>79220</v>
      </c>
      <c r="DJ15">
        <v>3.5214399999999998E-4</v>
      </c>
      <c r="DK15">
        <v>4.1702032E-2</v>
      </c>
      <c r="DL15">
        <v>4.1349888000000001E-2</v>
      </c>
      <c r="DM15">
        <v>41.349888</v>
      </c>
      <c r="DN15">
        <v>0</v>
      </c>
      <c r="DR15">
        <v>51074</v>
      </c>
      <c r="DS15" t="s">
        <v>17</v>
      </c>
      <c r="DT15" t="s">
        <v>18</v>
      </c>
      <c r="DU15">
        <v>79220</v>
      </c>
      <c r="DV15">
        <v>4.58002E-4</v>
      </c>
      <c r="DW15">
        <v>6.2247037999999998E-2</v>
      </c>
      <c r="DX15">
        <v>6.1789035999999999E-2</v>
      </c>
      <c r="DY15">
        <v>61.789035999999903</v>
      </c>
      <c r="DZ15">
        <v>0</v>
      </c>
      <c r="ED15">
        <v>51149</v>
      </c>
      <c r="EE15" t="s">
        <v>17</v>
      </c>
      <c r="EF15" t="s">
        <v>18</v>
      </c>
      <c r="EG15">
        <v>79220</v>
      </c>
      <c r="EH15">
        <v>4.4107400000000001E-4</v>
      </c>
      <c r="EI15">
        <v>8.4985970999999993E-2</v>
      </c>
      <c r="EJ15">
        <v>8.4544896999999994E-2</v>
      </c>
      <c r="EK15">
        <v>84.544896999999906</v>
      </c>
      <c r="EL15">
        <v>0</v>
      </c>
    </row>
    <row r="16" spans="1:157">
      <c r="BI16">
        <v>50919</v>
      </c>
      <c r="BJ16" t="s">
        <v>17</v>
      </c>
      <c r="BK16" t="s">
        <v>18</v>
      </c>
      <c r="BL16">
        <v>79220</v>
      </c>
      <c r="BM16">
        <v>4.2796099999999998E-4</v>
      </c>
      <c r="BN16">
        <v>1.3872862E-2</v>
      </c>
      <c r="BO16">
        <v>1.3444901E-2</v>
      </c>
      <c r="BP16">
        <v>13.444901</v>
      </c>
      <c r="BQ16">
        <v>0</v>
      </c>
      <c r="BU16">
        <v>50935</v>
      </c>
      <c r="BV16" t="s">
        <v>17</v>
      </c>
      <c r="BW16" t="s">
        <v>18</v>
      </c>
      <c r="BX16">
        <v>79220</v>
      </c>
      <c r="BY16">
        <v>4.3487499999999999E-4</v>
      </c>
      <c r="BZ16">
        <v>1.6173839999999998E-2</v>
      </c>
      <c r="CA16">
        <v>1.57389649999999E-2</v>
      </c>
      <c r="CB16">
        <v>15.738964999999901</v>
      </c>
      <c r="CC16">
        <v>0</v>
      </c>
      <c r="CG16">
        <v>50955</v>
      </c>
      <c r="CH16" t="s">
        <v>17</v>
      </c>
      <c r="CI16" t="s">
        <v>18</v>
      </c>
      <c r="CJ16">
        <v>79220</v>
      </c>
      <c r="CK16">
        <v>4.77076E-4</v>
      </c>
      <c r="CL16">
        <v>2.4774075E-2</v>
      </c>
      <c r="CM16">
        <v>2.4296999E-2</v>
      </c>
      <c r="CN16">
        <v>24.296999</v>
      </c>
      <c r="CO16">
        <v>0</v>
      </c>
      <c r="CT16">
        <v>50985</v>
      </c>
      <c r="CU16" t="s">
        <v>17</v>
      </c>
      <c r="CV16" t="s">
        <v>18</v>
      </c>
      <c r="CW16">
        <v>79220</v>
      </c>
      <c r="CX16">
        <v>3.8313900000000001E-4</v>
      </c>
      <c r="CY16">
        <v>3.2768011E-2</v>
      </c>
      <c r="CZ16">
        <v>3.2384872000000002E-2</v>
      </c>
      <c r="DA16">
        <v>32.384872000000001</v>
      </c>
      <c r="DB16">
        <v>0</v>
      </c>
      <c r="DF16">
        <v>51025</v>
      </c>
      <c r="DG16" t="s">
        <v>17</v>
      </c>
      <c r="DH16" t="s">
        <v>18</v>
      </c>
      <c r="DI16">
        <v>79220</v>
      </c>
      <c r="DJ16">
        <v>4.5299499999999998E-4</v>
      </c>
      <c r="DK16">
        <v>4.1290998000000002E-2</v>
      </c>
      <c r="DL16">
        <v>4.0838002999999998E-2</v>
      </c>
      <c r="DM16">
        <v>40.838003</v>
      </c>
      <c r="DN16">
        <v>0</v>
      </c>
      <c r="DR16">
        <v>51075</v>
      </c>
      <c r="DS16" t="s">
        <v>17</v>
      </c>
      <c r="DT16" t="s">
        <v>18</v>
      </c>
      <c r="DU16">
        <v>79220</v>
      </c>
      <c r="DV16">
        <v>4.8899700000000002E-4</v>
      </c>
      <c r="DW16">
        <v>6.1649084E-2</v>
      </c>
      <c r="DX16">
        <v>6.1160087000000002E-2</v>
      </c>
      <c r="DY16">
        <v>61.160086999999997</v>
      </c>
      <c r="DZ16">
        <v>0</v>
      </c>
      <c r="ED16">
        <v>51150</v>
      </c>
      <c r="EE16" t="s">
        <v>17</v>
      </c>
      <c r="EF16" t="s">
        <v>18</v>
      </c>
      <c r="EG16">
        <v>79220</v>
      </c>
      <c r="EH16">
        <v>4.83036E-4</v>
      </c>
      <c r="EI16">
        <v>8.5807085000000005E-2</v>
      </c>
      <c r="EJ16">
        <v>8.5324048999999999E-2</v>
      </c>
      <c r="EK16">
        <v>85.324049000000002</v>
      </c>
      <c r="EL16">
        <v>0</v>
      </c>
    </row>
    <row r="17" spans="61:142">
      <c r="BI17">
        <v>50920</v>
      </c>
      <c r="BJ17" t="s">
        <v>17</v>
      </c>
      <c r="BK17" t="s">
        <v>18</v>
      </c>
      <c r="BL17">
        <v>79220</v>
      </c>
      <c r="BM17">
        <v>4.4298200000000002E-4</v>
      </c>
      <c r="BN17">
        <v>1.3809919E-2</v>
      </c>
      <c r="BO17">
        <v>1.3366937000000001E-2</v>
      </c>
      <c r="BP17">
        <v>13.366937</v>
      </c>
      <c r="BQ17">
        <v>0</v>
      </c>
      <c r="BU17">
        <v>50936</v>
      </c>
      <c r="BV17" t="s">
        <v>17</v>
      </c>
      <c r="BW17" t="s">
        <v>18</v>
      </c>
      <c r="BX17">
        <v>79220</v>
      </c>
      <c r="BY17">
        <v>4.4798899999999998E-4</v>
      </c>
      <c r="BZ17">
        <v>1.6441821999999998E-2</v>
      </c>
      <c r="CA17">
        <v>1.5993832999999999E-2</v>
      </c>
      <c r="CB17">
        <v>15.993832999999899</v>
      </c>
      <c r="CC17">
        <v>0</v>
      </c>
      <c r="CG17">
        <v>50956</v>
      </c>
      <c r="CH17" t="s">
        <v>17</v>
      </c>
      <c r="CI17" t="s">
        <v>18</v>
      </c>
      <c r="CJ17">
        <v>79220</v>
      </c>
      <c r="CK17">
        <v>4.9710300000000004E-4</v>
      </c>
      <c r="CL17">
        <v>2.5025129E-2</v>
      </c>
      <c r="CM17">
        <v>2.4528026000000001E-2</v>
      </c>
      <c r="CN17">
        <v>24.528026000000001</v>
      </c>
      <c r="CO17">
        <v>0</v>
      </c>
      <c r="CT17">
        <v>50986</v>
      </c>
      <c r="CU17" t="s">
        <v>17</v>
      </c>
      <c r="CV17" t="s">
        <v>18</v>
      </c>
      <c r="CW17">
        <v>79220</v>
      </c>
      <c r="CX17">
        <v>4.06981E-4</v>
      </c>
      <c r="CY17">
        <v>3.2987118000000003E-2</v>
      </c>
      <c r="CZ17">
        <v>3.2580137000000002E-2</v>
      </c>
      <c r="DA17">
        <v>32.580137000000001</v>
      </c>
      <c r="DB17">
        <v>0</v>
      </c>
      <c r="DF17">
        <v>51026</v>
      </c>
      <c r="DG17" t="s">
        <v>17</v>
      </c>
      <c r="DH17" t="s">
        <v>18</v>
      </c>
      <c r="DI17">
        <v>79220</v>
      </c>
      <c r="DJ17">
        <v>5.0902399999999996E-4</v>
      </c>
      <c r="DK17">
        <v>4.1736125999999998E-2</v>
      </c>
      <c r="DL17">
        <v>4.1227102000000002E-2</v>
      </c>
      <c r="DM17">
        <v>41.227102000000002</v>
      </c>
      <c r="DN17">
        <v>0</v>
      </c>
      <c r="DR17">
        <v>51076</v>
      </c>
      <c r="DS17" t="s">
        <v>17</v>
      </c>
      <c r="DT17" t="s">
        <v>18</v>
      </c>
      <c r="DU17">
        <v>79220</v>
      </c>
      <c r="DV17">
        <v>5.0210999999999995E-4</v>
      </c>
      <c r="DW17">
        <v>6.1752081E-2</v>
      </c>
      <c r="DX17">
        <v>6.1249971E-2</v>
      </c>
      <c r="DY17">
        <v>61.249971000000002</v>
      </c>
      <c r="DZ17">
        <v>0</v>
      </c>
      <c r="ED17">
        <v>51151</v>
      </c>
      <c r="EE17" t="s">
        <v>17</v>
      </c>
      <c r="EF17" t="s">
        <v>18</v>
      </c>
      <c r="EG17">
        <v>79220</v>
      </c>
      <c r="EH17">
        <v>4.9805599999999998E-4</v>
      </c>
      <c r="EI17">
        <v>8.5823058999999993E-2</v>
      </c>
      <c r="EJ17">
        <v>8.5325002999999996E-2</v>
      </c>
      <c r="EK17">
        <v>85.325002999999995</v>
      </c>
      <c r="EL17">
        <v>0</v>
      </c>
    </row>
    <row r="18" spans="61:142">
      <c r="BI18">
        <v>50921</v>
      </c>
      <c r="BJ18" t="s">
        <v>17</v>
      </c>
      <c r="BK18" t="s">
        <v>18</v>
      </c>
      <c r="BL18">
        <v>79220</v>
      </c>
      <c r="BM18">
        <v>4.5585599999999998E-4</v>
      </c>
      <c r="BN18">
        <v>1.3792992E-2</v>
      </c>
      <c r="BO18">
        <v>1.3337135999999999E-2</v>
      </c>
      <c r="BP18">
        <v>13.337135999999999</v>
      </c>
      <c r="BQ18">
        <v>0</v>
      </c>
      <c r="BU18">
        <v>50937</v>
      </c>
      <c r="BV18" t="s">
        <v>17</v>
      </c>
      <c r="BW18" t="s">
        <v>18</v>
      </c>
      <c r="BX18">
        <v>79220</v>
      </c>
      <c r="BY18">
        <v>4.5990899999999999E-4</v>
      </c>
      <c r="BZ18">
        <v>1.6463994999999999E-2</v>
      </c>
      <c r="CA18">
        <v>1.60040859999999E-2</v>
      </c>
      <c r="CB18">
        <v>16.004085999999901</v>
      </c>
      <c r="CC18">
        <v>0</v>
      </c>
      <c r="CG18">
        <v>50957</v>
      </c>
      <c r="CH18" t="s">
        <v>17</v>
      </c>
      <c r="CI18" t="s">
        <v>18</v>
      </c>
      <c r="CJ18">
        <v>79220</v>
      </c>
      <c r="CK18">
        <v>5.0902399999999996E-4</v>
      </c>
      <c r="CL18">
        <v>2.5044203000000001E-2</v>
      </c>
      <c r="CM18">
        <v>2.4535179000000001E-2</v>
      </c>
      <c r="CN18">
        <v>24.535178999999999</v>
      </c>
      <c r="CO18">
        <v>0</v>
      </c>
      <c r="CT18">
        <v>50987</v>
      </c>
      <c r="CU18" t="s">
        <v>17</v>
      </c>
      <c r="CV18" t="s">
        <v>18</v>
      </c>
      <c r="CW18">
        <v>79220</v>
      </c>
      <c r="CX18">
        <v>5.04971E-4</v>
      </c>
      <c r="CY18">
        <v>3.3093929000000001E-2</v>
      </c>
      <c r="CZ18">
        <v>3.2588958000000001E-2</v>
      </c>
      <c r="DA18">
        <v>32.588957999999998</v>
      </c>
      <c r="DB18">
        <v>0</v>
      </c>
      <c r="DF18">
        <v>51027</v>
      </c>
      <c r="DG18" t="s">
        <v>17</v>
      </c>
      <c r="DH18" t="s">
        <v>18</v>
      </c>
      <c r="DI18">
        <v>79220</v>
      </c>
      <c r="DJ18">
        <v>5.2809700000000005E-4</v>
      </c>
      <c r="DK18">
        <v>4.1337967000000003E-2</v>
      </c>
      <c r="DL18">
        <v>4.0809869999999998E-2</v>
      </c>
      <c r="DM18">
        <v>40.809869999999997</v>
      </c>
      <c r="DN18">
        <v>0</v>
      </c>
      <c r="DR18">
        <v>51077</v>
      </c>
      <c r="DS18" t="s">
        <v>17</v>
      </c>
      <c r="DT18" t="s">
        <v>18</v>
      </c>
      <c r="DU18">
        <v>79220</v>
      </c>
      <c r="DV18">
        <v>5.1498400000000001E-4</v>
      </c>
      <c r="DW18">
        <v>6.1771154000000002E-2</v>
      </c>
      <c r="DX18">
        <v>6.1256169999999999E-2</v>
      </c>
      <c r="DY18">
        <v>61.256169999999997</v>
      </c>
      <c r="DZ18">
        <v>0</v>
      </c>
      <c r="ED18">
        <v>51152</v>
      </c>
      <c r="EE18" t="s">
        <v>17</v>
      </c>
      <c r="EF18" t="s">
        <v>18</v>
      </c>
      <c r="EG18">
        <v>79220</v>
      </c>
      <c r="EH18">
        <v>5.1188500000000001E-4</v>
      </c>
      <c r="EI18">
        <v>8.5126877000000004E-2</v>
      </c>
      <c r="EJ18">
        <v>8.4614992E-2</v>
      </c>
      <c r="EK18">
        <v>84.614992000000001</v>
      </c>
      <c r="EL18">
        <v>0</v>
      </c>
    </row>
    <row r="19" spans="61:142">
      <c r="BI19">
        <v>50922</v>
      </c>
      <c r="BJ19" t="s">
        <v>17</v>
      </c>
      <c r="BK19" t="s">
        <v>18</v>
      </c>
      <c r="BL19">
        <v>79220</v>
      </c>
      <c r="BM19">
        <v>4.7802899999999999E-4</v>
      </c>
      <c r="BN19">
        <v>1.3847828E-2</v>
      </c>
      <c r="BO19">
        <v>1.3369799E-2</v>
      </c>
      <c r="BP19">
        <v>13.369799</v>
      </c>
      <c r="BQ19">
        <v>0</v>
      </c>
      <c r="BU19">
        <v>50938</v>
      </c>
      <c r="BV19" t="s">
        <v>17</v>
      </c>
      <c r="BW19" t="s">
        <v>18</v>
      </c>
      <c r="BX19">
        <v>79220</v>
      </c>
      <c r="BY19">
        <v>4.85897E-4</v>
      </c>
      <c r="BZ19">
        <v>1.6474961999999999E-2</v>
      </c>
      <c r="CA19">
        <v>1.5989065E-2</v>
      </c>
      <c r="CB19">
        <v>15.989065</v>
      </c>
      <c r="CC19">
        <v>0</v>
      </c>
      <c r="CG19">
        <v>50958</v>
      </c>
      <c r="CH19" t="s">
        <v>17</v>
      </c>
      <c r="CI19" t="s">
        <v>18</v>
      </c>
      <c r="CJ19">
        <v>79220</v>
      </c>
      <c r="CK19">
        <v>5.2309000000000003E-4</v>
      </c>
      <c r="CL19">
        <v>2.5060176999999999E-2</v>
      </c>
      <c r="CM19">
        <v>2.4537086999999999E-2</v>
      </c>
      <c r="CN19">
        <v>24.537087</v>
      </c>
      <c r="CO19">
        <v>0</v>
      </c>
      <c r="CT19">
        <v>50988</v>
      </c>
      <c r="CU19" t="s">
        <v>17</v>
      </c>
      <c r="CV19" t="s">
        <v>18</v>
      </c>
      <c r="CW19">
        <v>79220</v>
      </c>
      <c r="CX19">
        <v>5.6195300000000002E-4</v>
      </c>
      <c r="CY19">
        <v>3.3118010000000003E-2</v>
      </c>
      <c r="CZ19">
        <v>3.2556056999999999E-2</v>
      </c>
      <c r="DA19">
        <v>32.556057000000003</v>
      </c>
      <c r="DB19">
        <v>0</v>
      </c>
      <c r="DF19">
        <v>51028</v>
      </c>
      <c r="DG19" t="s">
        <v>17</v>
      </c>
      <c r="DH19" t="s">
        <v>18</v>
      </c>
      <c r="DI19">
        <v>79220</v>
      </c>
      <c r="DJ19">
        <v>5.4502499999999998E-4</v>
      </c>
      <c r="DK19">
        <v>4.1351079999999998E-2</v>
      </c>
      <c r="DL19">
        <v>4.0806055000000001E-2</v>
      </c>
      <c r="DM19">
        <v>40.806055000000001</v>
      </c>
      <c r="DN19">
        <v>0</v>
      </c>
      <c r="DR19">
        <v>51078</v>
      </c>
      <c r="DS19" t="s">
        <v>17</v>
      </c>
      <c r="DT19" t="s">
        <v>18</v>
      </c>
      <c r="DU19">
        <v>79220</v>
      </c>
      <c r="DV19">
        <v>5.3000499999999995E-4</v>
      </c>
      <c r="DW19">
        <v>6.1959027999999999E-2</v>
      </c>
      <c r="DX19">
        <v>6.1429022999999999E-2</v>
      </c>
      <c r="DY19">
        <v>61.429023000000001</v>
      </c>
      <c r="DZ19">
        <v>0</v>
      </c>
      <c r="ED19">
        <v>51153</v>
      </c>
      <c r="EE19" t="s">
        <v>17</v>
      </c>
      <c r="EF19" t="s">
        <v>18</v>
      </c>
      <c r="EG19">
        <v>79220</v>
      </c>
      <c r="EH19">
        <v>5.2404399999999999E-4</v>
      </c>
      <c r="EI19">
        <v>8.5186957999999993E-2</v>
      </c>
      <c r="EJ19">
        <v>8.4662913999999895E-2</v>
      </c>
      <c r="EK19">
        <v>84.662913999999901</v>
      </c>
      <c r="EL19">
        <v>0</v>
      </c>
    </row>
    <row r="20" spans="61:142">
      <c r="BI20" s="2"/>
      <c r="BJ20" s="2"/>
      <c r="BK20" s="2"/>
      <c r="BL20" s="2"/>
      <c r="BM20" s="2"/>
      <c r="BN20" s="2"/>
      <c r="BO20" s="2"/>
      <c r="BP20" s="2"/>
      <c r="BQ20" s="2"/>
      <c r="BU20">
        <v>50939</v>
      </c>
      <c r="BV20" t="s">
        <v>17</v>
      </c>
      <c r="BW20" t="s">
        <v>18</v>
      </c>
      <c r="BX20">
        <v>79220</v>
      </c>
      <c r="BY20">
        <v>5.3691899999999996E-4</v>
      </c>
      <c r="BZ20">
        <v>1.6857862000000001E-2</v>
      </c>
      <c r="CA20">
        <v>1.6320943000000001E-2</v>
      </c>
      <c r="CB20">
        <v>16.320943</v>
      </c>
      <c r="CC20">
        <v>0</v>
      </c>
      <c r="CG20">
        <v>50959</v>
      </c>
      <c r="CH20" t="s">
        <v>17</v>
      </c>
      <c r="CI20" t="s">
        <v>18</v>
      </c>
      <c r="CJ20">
        <v>79220</v>
      </c>
      <c r="CK20">
        <v>5.3715700000000002E-4</v>
      </c>
      <c r="CL20">
        <v>2.5234222000000001E-2</v>
      </c>
      <c r="CM20">
        <v>2.4697065000000001E-2</v>
      </c>
      <c r="CN20">
        <v>24.697064999999998</v>
      </c>
      <c r="CO20">
        <v>0</v>
      </c>
      <c r="CT20">
        <v>50989</v>
      </c>
      <c r="CU20" t="s">
        <v>17</v>
      </c>
      <c r="CV20" t="s">
        <v>18</v>
      </c>
      <c r="CW20">
        <v>79220</v>
      </c>
      <c r="CX20">
        <v>5.8913200000000002E-4</v>
      </c>
      <c r="CY20">
        <v>3.3288001999999997E-2</v>
      </c>
      <c r="CZ20">
        <v>3.2698869999999998E-2</v>
      </c>
      <c r="DA20">
        <v>32.698869999999999</v>
      </c>
      <c r="DB20">
        <v>0</v>
      </c>
      <c r="DF20">
        <v>51029</v>
      </c>
      <c r="DG20" t="s">
        <v>17</v>
      </c>
      <c r="DH20" t="s">
        <v>18</v>
      </c>
      <c r="DI20">
        <v>79220</v>
      </c>
      <c r="DJ20">
        <v>5.5813800000000002E-4</v>
      </c>
      <c r="DK20">
        <v>4.1667938000000002E-2</v>
      </c>
      <c r="DL20">
        <v>4.1109800000000002E-2</v>
      </c>
      <c r="DM20">
        <v>41.1098</v>
      </c>
      <c r="DN20">
        <v>0</v>
      </c>
      <c r="DR20">
        <v>51079</v>
      </c>
      <c r="DS20" t="s">
        <v>17</v>
      </c>
      <c r="DT20" t="s">
        <v>18</v>
      </c>
      <c r="DU20">
        <v>79220</v>
      </c>
      <c r="DV20">
        <v>5.8603300000000002E-4</v>
      </c>
      <c r="DW20">
        <v>6.1986208000000001E-2</v>
      </c>
      <c r="DX20">
        <v>6.1400175000000001E-2</v>
      </c>
      <c r="DY20">
        <v>61.400174999999997</v>
      </c>
      <c r="DZ20">
        <v>0</v>
      </c>
      <c r="ED20">
        <v>51154</v>
      </c>
      <c r="EE20" t="s">
        <v>17</v>
      </c>
      <c r="EF20" t="s">
        <v>18</v>
      </c>
      <c r="EG20">
        <v>79220</v>
      </c>
      <c r="EH20">
        <v>5.3691899999999996E-4</v>
      </c>
      <c r="EI20">
        <v>8.5202931999999995E-2</v>
      </c>
      <c r="EJ20">
        <v>8.4666012999999998E-2</v>
      </c>
      <c r="EK20">
        <v>84.666012999999893</v>
      </c>
      <c r="EL20">
        <v>0</v>
      </c>
    </row>
    <row r="21" spans="61:142">
      <c r="BI21" s="2"/>
      <c r="BJ21" s="2"/>
      <c r="BK21" s="2"/>
      <c r="BL21" s="2"/>
      <c r="BM21" s="2"/>
      <c r="BN21" s="2"/>
      <c r="BO21" s="2"/>
      <c r="BP21" s="2"/>
      <c r="BQ21" s="2"/>
      <c r="BU21">
        <v>50940</v>
      </c>
      <c r="BV21" t="s">
        <v>17</v>
      </c>
      <c r="BW21" t="s">
        <v>18</v>
      </c>
      <c r="BX21">
        <v>79220</v>
      </c>
      <c r="BY21">
        <v>5.5193899999999999E-4</v>
      </c>
      <c r="BZ21">
        <v>1.6682862999999999E-2</v>
      </c>
      <c r="CA21">
        <v>1.6130923999999901E-2</v>
      </c>
      <c r="CB21">
        <v>16.130923999999901</v>
      </c>
      <c r="CC21">
        <v>0</v>
      </c>
      <c r="CG21">
        <v>50960</v>
      </c>
      <c r="CH21" t="s">
        <v>17</v>
      </c>
      <c r="CI21" t="s">
        <v>18</v>
      </c>
      <c r="CJ21">
        <v>79220</v>
      </c>
      <c r="CK21">
        <v>5.8221800000000002E-4</v>
      </c>
      <c r="CL21">
        <v>2.5935172999999999E-2</v>
      </c>
      <c r="CM21">
        <v>2.5352955E-2</v>
      </c>
      <c r="CN21">
        <v>25.352955000000001</v>
      </c>
      <c r="CO21">
        <v>0</v>
      </c>
      <c r="CT21">
        <v>50990</v>
      </c>
      <c r="CU21" t="s">
        <v>17</v>
      </c>
      <c r="CV21" t="s">
        <v>18</v>
      </c>
      <c r="CW21">
        <v>79220</v>
      </c>
      <c r="CX21">
        <v>6.02007E-4</v>
      </c>
      <c r="CY21">
        <v>3.3299923000000002E-2</v>
      </c>
      <c r="CZ21">
        <v>3.2697916E-2</v>
      </c>
      <c r="DA21">
        <v>32.697915999999999</v>
      </c>
      <c r="DB21">
        <v>0</v>
      </c>
      <c r="DF21">
        <v>51030</v>
      </c>
      <c r="DG21" t="s">
        <v>17</v>
      </c>
      <c r="DH21" t="s">
        <v>18</v>
      </c>
      <c r="DI21">
        <v>79220</v>
      </c>
      <c r="DJ21">
        <v>5.7196600000000003E-4</v>
      </c>
      <c r="DK21">
        <v>4.1754961E-2</v>
      </c>
      <c r="DL21">
        <v>4.1182995E-2</v>
      </c>
      <c r="DM21">
        <v>41.182994999999998</v>
      </c>
      <c r="DN21">
        <v>0</v>
      </c>
      <c r="DR21">
        <v>51080</v>
      </c>
      <c r="DS21" t="s">
        <v>17</v>
      </c>
      <c r="DT21" t="s">
        <v>18</v>
      </c>
      <c r="DU21">
        <v>79220</v>
      </c>
      <c r="DV21">
        <v>6.3204799999999996E-4</v>
      </c>
      <c r="DW21">
        <v>6.2053204000000001E-2</v>
      </c>
      <c r="DX21">
        <v>6.1421155999999998E-2</v>
      </c>
      <c r="DY21">
        <v>61.421155999999897</v>
      </c>
      <c r="DZ21">
        <v>0</v>
      </c>
      <c r="ED21">
        <v>51155</v>
      </c>
      <c r="EE21" t="s">
        <v>17</v>
      </c>
      <c r="EF21" t="s">
        <v>18</v>
      </c>
      <c r="EG21">
        <v>79220</v>
      </c>
      <c r="EH21">
        <v>5.8197999999999995E-4</v>
      </c>
      <c r="EI21">
        <v>8.5395098000000003E-2</v>
      </c>
      <c r="EJ21">
        <v>8.4813118000000007E-2</v>
      </c>
      <c r="EK21">
        <v>84.813118000000003</v>
      </c>
      <c r="EL21">
        <v>0</v>
      </c>
    </row>
    <row r="22" spans="61:142">
      <c r="BI22" s="2"/>
      <c r="BJ22" s="2"/>
      <c r="BK22" s="2"/>
      <c r="BL22" s="2"/>
      <c r="BM22" s="2"/>
      <c r="BN22" s="2"/>
      <c r="BO22" s="2"/>
      <c r="BP22" s="2"/>
      <c r="BQ22" s="2"/>
      <c r="BU22">
        <v>50941</v>
      </c>
      <c r="BV22" t="s">
        <v>17</v>
      </c>
      <c r="BW22" t="s">
        <v>18</v>
      </c>
      <c r="BX22">
        <v>79220</v>
      </c>
      <c r="BY22">
        <v>5.6791299999999997E-4</v>
      </c>
      <c r="BZ22">
        <v>1.6674995000000001E-2</v>
      </c>
      <c r="CA22">
        <v>1.6107082000000002E-2</v>
      </c>
      <c r="CB22">
        <v>16.107081999999998</v>
      </c>
      <c r="CC22">
        <v>0</v>
      </c>
      <c r="CG22">
        <v>50961</v>
      </c>
      <c r="CH22" t="s">
        <v>17</v>
      </c>
      <c r="CI22" t="s">
        <v>18</v>
      </c>
      <c r="CJ22">
        <v>79220</v>
      </c>
      <c r="CK22">
        <v>6.3300100000000001E-4</v>
      </c>
      <c r="CL22">
        <v>2.5201082E-2</v>
      </c>
      <c r="CM22">
        <v>2.4568080999999999E-2</v>
      </c>
      <c r="CN22">
        <v>24.568080999999999</v>
      </c>
      <c r="CO22">
        <v>0</v>
      </c>
      <c r="CT22">
        <v>50991</v>
      </c>
      <c r="CU22" t="s">
        <v>17</v>
      </c>
      <c r="CV22" t="s">
        <v>18</v>
      </c>
      <c r="CW22">
        <v>79220</v>
      </c>
      <c r="CX22">
        <v>6.1392800000000002E-4</v>
      </c>
      <c r="CY22">
        <v>3.3312082E-2</v>
      </c>
      <c r="CZ22">
        <v>3.2698154E-2</v>
      </c>
      <c r="DA22">
        <v>32.698154000000002</v>
      </c>
      <c r="DB22">
        <v>0</v>
      </c>
      <c r="DF22">
        <v>51031</v>
      </c>
      <c r="DG22" t="s">
        <v>17</v>
      </c>
      <c r="DH22" t="s">
        <v>18</v>
      </c>
      <c r="DI22">
        <v>79220</v>
      </c>
      <c r="DJ22">
        <v>6.2894800000000005E-4</v>
      </c>
      <c r="DK22">
        <v>4.1718006000000002E-2</v>
      </c>
      <c r="DL22">
        <v>4.1089057999999998E-2</v>
      </c>
      <c r="DM22">
        <v>41.089058000000001</v>
      </c>
      <c r="DN22">
        <v>0</v>
      </c>
      <c r="DR22">
        <v>51081</v>
      </c>
      <c r="DS22" t="s">
        <v>17</v>
      </c>
      <c r="DT22" t="s">
        <v>18</v>
      </c>
      <c r="DU22">
        <v>79220</v>
      </c>
      <c r="DV22">
        <v>6.5708200000000002E-4</v>
      </c>
      <c r="DW22">
        <v>6.2299013E-2</v>
      </c>
      <c r="DX22">
        <v>6.1641930999999997E-2</v>
      </c>
      <c r="DY22">
        <v>61.641931</v>
      </c>
      <c r="DZ22">
        <v>0</v>
      </c>
      <c r="ED22">
        <v>51156</v>
      </c>
      <c r="EE22" t="s">
        <v>17</v>
      </c>
      <c r="EF22" t="s">
        <v>18</v>
      </c>
      <c r="EG22">
        <v>79220</v>
      </c>
      <c r="EH22">
        <v>6.7091000000000004E-4</v>
      </c>
      <c r="EI22">
        <v>8.5412979E-2</v>
      </c>
      <c r="EJ22">
        <v>8.4742069000000003E-2</v>
      </c>
      <c r="EK22">
        <v>84.742069000000001</v>
      </c>
      <c r="EL22">
        <v>0</v>
      </c>
    </row>
    <row r="23" spans="61:142">
      <c r="BI23" s="2"/>
      <c r="BJ23" s="2"/>
      <c r="BK23" s="2"/>
      <c r="BL23" s="2"/>
      <c r="BM23" s="2"/>
      <c r="BN23" s="2"/>
      <c r="BO23" s="2"/>
      <c r="BP23" s="2"/>
      <c r="BQ23" s="2"/>
      <c r="BU23">
        <v>50942</v>
      </c>
      <c r="BV23" t="s">
        <v>17</v>
      </c>
      <c r="BW23" t="s">
        <v>18</v>
      </c>
      <c r="BX23">
        <v>79220</v>
      </c>
      <c r="BY23">
        <v>6.2084200000000003E-4</v>
      </c>
      <c r="BZ23">
        <v>1.6847849000000002E-2</v>
      </c>
      <c r="CA23">
        <v>1.6227007000000002E-2</v>
      </c>
      <c r="CB23">
        <v>16.227007</v>
      </c>
      <c r="CC23">
        <v>0</v>
      </c>
      <c r="CG23">
        <v>50962</v>
      </c>
      <c r="CH23" t="s">
        <v>17</v>
      </c>
      <c r="CI23" t="s">
        <v>18</v>
      </c>
      <c r="CJ23">
        <v>79220</v>
      </c>
      <c r="CK23">
        <v>6.6518800000000004E-4</v>
      </c>
      <c r="CL23">
        <v>2.5439024000000001E-2</v>
      </c>
      <c r="CM23">
        <v>2.4773836E-2</v>
      </c>
      <c r="CN23">
        <v>24.773835999999999</v>
      </c>
      <c r="CO23">
        <v>0</v>
      </c>
      <c r="CT23">
        <v>50992</v>
      </c>
      <c r="CU23" t="s">
        <v>17</v>
      </c>
      <c r="CV23" t="s">
        <v>18</v>
      </c>
      <c r="CW23">
        <v>79220</v>
      </c>
      <c r="CX23">
        <v>6.26087E-4</v>
      </c>
      <c r="CY23">
        <v>3.3816099000000002E-2</v>
      </c>
      <c r="CZ23">
        <v>3.3190011999999998E-2</v>
      </c>
      <c r="DA23">
        <v>33.190012000000003</v>
      </c>
      <c r="DB23">
        <v>0</v>
      </c>
      <c r="DF23">
        <v>51032</v>
      </c>
      <c r="DG23" t="s">
        <v>17</v>
      </c>
      <c r="DH23" t="s">
        <v>18</v>
      </c>
      <c r="DI23">
        <v>79220</v>
      </c>
      <c r="DJ23">
        <v>6.6208800000000002E-4</v>
      </c>
      <c r="DK23">
        <v>4.2011023000000002E-2</v>
      </c>
      <c r="DL23">
        <v>4.1348935000000003E-2</v>
      </c>
      <c r="DM23">
        <v>41.348934999999997</v>
      </c>
      <c r="DN23">
        <v>0</v>
      </c>
      <c r="DR23">
        <v>51082</v>
      </c>
      <c r="DS23" t="s">
        <v>17</v>
      </c>
      <c r="DT23" t="s">
        <v>18</v>
      </c>
      <c r="DU23">
        <v>79220</v>
      </c>
      <c r="DV23">
        <v>6.8116200000000002E-4</v>
      </c>
      <c r="DW23">
        <v>6.2316178999999999E-2</v>
      </c>
      <c r="DX23">
        <v>6.1635017E-2</v>
      </c>
      <c r="DY23">
        <v>61.635016999999998</v>
      </c>
      <c r="DZ23">
        <v>0</v>
      </c>
      <c r="ED23">
        <v>51157</v>
      </c>
      <c r="EE23" t="s">
        <v>17</v>
      </c>
      <c r="EF23" t="s">
        <v>18</v>
      </c>
      <c r="EG23">
        <v>79220</v>
      </c>
      <c r="EH23">
        <v>7.3409099999999998E-4</v>
      </c>
      <c r="EI23">
        <v>8.5557938E-2</v>
      </c>
      <c r="EJ23">
        <v>8.4823846999999994E-2</v>
      </c>
      <c r="EK23">
        <v>84.823847000000001</v>
      </c>
      <c r="EL23">
        <v>0</v>
      </c>
    </row>
    <row r="24" spans="61:142">
      <c r="BI24" s="2"/>
      <c r="BJ24" s="2"/>
      <c r="BK24" s="2"/>
      <c r="BL24" s="2"/>
      <c r="BM24" s="2"/>
      <c r="BN24" s="2"/>
      <c r="BO24" s="2"/>
      <c r="BP24" s="2"/>
      <c r="BQ24" s="2"/>
      <c r="CG24">
        <v>50963</v>
      </c>
      <c r="CH24" t="s">
        <v>17</v>
      </c>
      <c r="CI24" t="s">
        <v>18</v>
      </c>
      <c r="CJ24">
        <v>79220</v>
      </c>
      <c r="CK24">
        <v>7.0309599999999995E-4</v>
      </c>
      <c r="CL24">
        <v>2.5416135999999999E-2</v>
      </c>
      <c r="CM24">
        <v>2.4713039999999999E-2</v>
      </c>
      <c r="CN24">
        <v>24.713039999999999</v>
      </c>
      <c r="CO24">
        <v>0</v>
      </c>
      <c r="CT24">
        <v>50993</v>
      </c>
      <c r="CU24" t="s">
        <v>17</v>
      </c>
      <c r="CV24" t="s">
        <v>18</v>
      </c>
      <c r="CW24">
        <v>79220</v>
      </c>
      <c r="CX24">
        <v>6.8712199999999997E-4</v>
      </c>
      <c r="CY24">
        <v>3.3649920999999999E-2</v>
      </c>
      <c r="CZ24">
        <v>3.2962799000000001E-2</v>
      </c>
      <c r="DA24">
        <v>32.962798999999997</v>
      </c>
      <c r="DB24">
        <v>0</v>
      </c>
      <c r="DF24">
        <v>51033</v>
      </c>
      <c r="DG24" t="s">
        <v>17</v>
      </c>
      <c r="DH24" t="s">
        <v>18</v>
      </c>
      <c r="DI24">
        <v>79220</v>
      </c>
      <c r="DJ24">
        <v>6.8306900000000002E-4</v>
      </c>
      <c r="DK24">
        <v>4.2050123000000002E-2</v>
      </c>
      <c r="DL24">
        <v>4.1367054E-2</v>
      </c>
      <c r="DM24">
        <v>41.367054000000003</v>
      </c>
      <c r="DN24">
        <v>0</v>
      </c>
      <c r="DR24">
        <v>51083</v>
      </c>
      <c r="DS24" t="s">
        <v>17</v>
      </c>
      <c r="DT24" t="s">
        <v>18</v>
      </c>
      <c r="DU24">
        <v>79220</v>
      </c>
      <c r="DV24">
        <v>7.6413200000000005E-4</v>
      </c>
      <c r="DW24">
        <v>6.2492131999999999E-2</v>
      </c>
      <c r="DX24">
        <v>6.1727999999999998E-2</v>
      </c>
      <c r="DY24">
        <v>61.728000000000002</v>
      </c>
      <c r="DZ24">
        <v>0</v>
      </c>
      <c r="ED24">
        <v>51158</v>
      </c>
      <c r="EE24" t="s">
        <v>17</v>
      </c>
      <c r="EF24" t="s">
        <v>18</v>
      </c>
      <c r="EG24">
        <v>79220</v>
      </c>
      <c r="EH24">
        <v>7.6389299999999997E-4</v>
      </c>
      <c r="EI24">
        <v>8.5768938000000003E-2</v>
      </c>
      <c r="EJ24">
        <v>8.5005045000000001E-2</v>
      </c>
      <c r="EK24">
        <v>85.005044999999996</v>
      </c>
      <c r="EL24">
        <v>0</v>
      </c>
    </row>
    <row r="25" spans="61:142">
      <c r="BI25" s="2"/>
      <c r="BJ25" s="2"/>
      <c r="BK25" s="2"/>
      <c r="BL25" s="2"/>
      <c r="BM25" s="2"/>
      <c r="BN25" s="2"/>
      <c r="BO25" s="2"/>
      <c r="BP25" s="2"/>
      <c r="BQ25" s="2"/>
      <c r="CG25">
        <v>50964</v>
      </c>
      <c r="CH25" t="s">
        <v>17</v>
      </c>
      <c r="CI25" t="s">
        <v>18</v>
      </c>
      <c r="CJ25">
        <v>79220</v>
      </c>
      <c r="CK25">
        <v>7.3003800000000002E-4</v>
      </c>
      <c r="CL25">
        <v>2.5454043999999999E-2</v>
      </c>
      <c r="CM25">
        <v>2.4724006E-2</v>
      </c>
      <c r="CN25">
        <v>24.724005999999999</v>
      </c>
      <c r="CO25">
        <v>0</v>
      </c>
      <c r="CT25">
        <v>50994</v>
      </c>
      <c r="CU25" t="s">
        <v>17</v>
      </c>
      <c r="CV25" t="s">
        <v>18</v>
      </c>
      <c r="CW25">
        <v>79220</v>
      </c>
      <c r="CX25">
        <v>7.1907000000000004E-4</v>
      </c>
      <c r="CY25">
        <v>3.4425973999999998E-2</v>
      </c>
      <c r="CZ25">
        <v>3.3706903999999899E-2</v>
      </c>
      <c r="DA25">
        <v>33.706903999999902</v>
      </c>
      <c r="DB25">
        <v>0</v>
      </c>
      <c r="DF25">
        <v>51034</v>
      </c>
      <c r="DG25" t="s">
        <v>17</v>
      </c>
      <c r="DH25" t="s">
        <v>18</v>
      </c>
      <c r="DI25">
        <v>79220</v>
      </c>
      <c r="DJ25">
        <v>7.1716300000000005E-4</v>
      </c>
      <c r="DK25">
        <v>4.2030096000000003E-2</v>
      </c>
      <c r="DL25">
        <v>4.1312933000000003E-2</v>
      </c>
      <c r="DM25">
        <v>41.312933000000001</v>
      </c>
      <c r="DN25">
        <v>0</v>
      </c>
      <c r="DR25">
        <v>51084</v>
      </c>
      <c r="DS25" t="s">
        <v>17</v>
      </c>
      <c r="DT25" t="s">
        <v>18</v>
      </c>
      <c r="DU25">
        <v>79220</v>
      </c>
      <c r="DV25">
        <v>8.1205399999999999E-4</v>
      </c>
      <c r="DW25">
        <v>6.2566996E-2</v>
      </c>
      <c r="DX25">
        <v>6.1754942E-2</v>
      </c>
      <c r="DY25">
        <v>61.754942</v>
      </c>
      <c r="DZ25">
        <v>0</v>
      </c>
      <c r="ED25">
        <v>51159</v>
      </c>
      <c r="EE25" t="s">
        <v>17</v>
      </c>
      <c r="EF25" t="s">
        <v>18</v>
      </c>
      <c r="EG25">
        <v>79220</v>
      </c>
      <c r="EH25">
        <v>7.7700600000000001E-4</v>
      </c>
      <c r="EI25">
        <v>8.5787057999999999E-2</v>
      </c>
      <c r="EJ25">
        <v>8.5010052000000003E-2</v>
      </c>
      <c r="EK25">
        <v>85.010052000000002</v>
      </c>
      <c r="EL25">
        <v>0</v>
      </c>
    </row>
    <row r="26" spans="61:142">
      <c r="BI26" s="2"/>
      <c r="BJ26" s="2"/>
      <c r="BK26" s="2"/>
      <c r="BL26" s="2"/>
      <c r="BM26" s="2"/>
      <c r="BN26" s="2"/>
      <c r="BO26" s="2"/>
      <c r="BP26" s="2"/>
      <c r="BQ26" s="2"/>
      <c r="CG26">
        <v>50965</v>
      </c>
      <c r="CH26" t="s">
        <v>17</v>
      </c>
      <c r="CI26" t="s">
        <v>18</v>
      </c>
      <c r="CJ26">
        <v>79220</v>
      </c>
      <c r="CK26">
        <v>7.7700600000000001E-4</v>
      </c>
      <c r="CL26">
        <v>2.5674104999999999E-2</v>
      </c>
      <c r="CM26">
        <v>2.4897098999999999E-2</v>
      </c>
      <c r="CN26">
        <v>24.897098999999901</v>
      </c>
      <c r="CO26">
        <v>0</v>
      </c>
      <c r="CT26">
        <v>50995</v>
      </c>
      <c r="CU26" t="s">
        <v>17</v>
      </c>
      <c r="CV26" t="s">
        <v>18</v>
      </c>
      <c r="CW26">
        <v>79220</v>
      </c>
      <c r="CX26">
        <v>7.4005100000000003E-4</v>
      </c>
      <c r="CY26">
        <v>3.3692121999999998E-2</v>
      </c>
      <c r="CZ26">
        <v>3.2952070999999999E-2</v>
      </c>
      <c r="DA26">
        <v>32.952070999999997</v>
      </c>
      <c r="DB26">
        <v>0</v>
      </c>
      <c r="DF26">
        <v>51035</v>
      </c>
      <c r="DG26" t="s">
        <v>17</v>
      </c>
      <c r="DH26" t="s">
        <v>18</v>
      </c>
      <c r="DI26">
        <v>79220</v>
      </c>
      <c r="DJ26">
        <v>7.3909799999999999E-4</v>
      </c>
      <c r="DK26">
        <v>4.2227029999999999E-2</v>
      </c>
      <c r="DL26">
        <v>4.1487931999999998E-2</v>
      </c>
      <c r="DM26">
        <v>41.487932000000001</v>
      </c>
      <c r="DN26">
        <v>0</v>
      </c>
      <c r="DR26">
        <v>51085</v>
      </c>
      <c r="DS26" t="s">
        <v>17</v>
      </c>
      <c r="DT26" t="s">
        <v>18</v>
      </c>
      <c r="DU26">
        <v>79220</v>
      </c>
      <c r="DV26">
        <v>8.4805500000000001E-4</v>
      </c>
      <c r="DW26">
        <v>6.2708138999999996E-2</v>
      </c>
      <c r="DX26">
        <v>6.1860083999999899E-2</v>
      </c>
      <c r="DY26">
        <v>61.860083999999901</v>
      </c>
      <c r="DZ26">
        <v>0</v>
      </c>
      <c r="ED26">
        <v>51160</v>
      </c>
      <c r="EE26" t="s">
        <v>17</v>
      </c>
      <c r="EF26" t="s">
        <v>18</v>
      </c>
      <c r="EG26">
        <v>79220</v>
      </c>
      <c r="EH26">
        <v>7.9202700000000005E-4</v>
      </c>
      <c r="EI26">
        <v>8.5839032999999995E-2</v>
      </c>
      <c r="EJ26">
        <v>8.5047005999999994E-2</v>
      </c>
      <c r="EK26">
        <v>85.047005999999996</v>
      </c>
      <c r="EL26">
        <v>0</v>
      </c>
    </row>
    <row r="27" spans="61:142">
      <c r="BI27" s="2"/>
      <c r="BJ27" s="2"/>
      <c r="BK27" s="2"/>
      <c r="BL27" s="2"/>
      <c r="BM27" s="2"/>
      <c r="BN27" s="2"/>
      <c r="BO27" s="2"/>
      <c r="BP27" s="2"/>
      <c r="BQ27" s="2"/>
      <c r="CG27">
        <v>50966</v>
      </c>
      <c r="CH27" t="s">
        <v>17</v>
      </c>
      <c r="CI27" t="s">
        <v>18</v>
      </c>
      <c r="CJ27">
        <v>79220</v>
      </c>
      <c r="CK27">
        <v>8.0013299999999996E-4</v>
      </c>
      <c r="CL27">
        <v>2.5652169999999998E-2</v>
      </c>
      <c r="CM27">
        <v>2.48520369999999E-2</v>
      </c>
      <c r="CN27">
        <v>24.8520369999999</v>
      </c>
      <c r="CO27">
        <v>0</v>
      </c>
      <c r="CT27">
        <v>50996</v>
      </c>
      <c r="CU27" t="s">
        <v>17</v>
      </c>
      <c r="CV27" t="s">
        <v>18</v>
      </c>
      <c r="CW27">
        <v>79220</v>
      </c>
      <c r="CX27">
        <v>7.8511200000000003E-4</v>
      </c>
      <c r="CY27">
        <v>3.3672094E-2</v>
      </c>
      <c r="CZ27">
        <v>3.2886982000000002E-2</v>
      </c>
      <c r="DA27">
        <v>32.886982000000003</v>
      </c>
      <c r="DB27">
        <v>0</v>
      </c>
      <c r="DF27">
        <v>51036</v>
      </c>
      <c r="DG27" t="s">
        <v>17</v>
      </c>
      <c r="DH27" t="s">
        <v>18</v>
      </c>
      <c r="DI27">
        <v>79220</v>
      </c>
      <c r="DJ27">
        <v>8.5306200000000003E-4</v>
      </c>
      <c r="DK27">
        <v>4.2253016999999997E-2</v>
      </c>
      <c r="DL27">
        <v>4.1399954999999898E-2</v>
      </c>
      <c r="DM27">
        <v>41.399954999999999</v>
      </c>
      <c r="DN27">
        <v>0</v>
      </c>
      <c r="DR27">
        <v>51086</v>
      </c>
      <c r="DS27" t="s">
        <v>17</v>
      </c>
      <c r="DT27" t="s">
        <v>18</v>
      </c>
      <c r="DU27">
        <v>79220</v>
      </c>
      <c r="DV27">
        <v>8.62122E-4</v>
      </c>
      <c r="DW27">
        <v>6.2800169000000003E-2</v>
      </c>
      <c r="DX27">
        <v>6.1938047000000003E-2</v>
      </c>
      <c r="DY27">
        <v>61.938046999999997</v>
      </c>
      <c r="DZ27">
        <v>0</v>
      </c>
      <c r="ED27">
        <v>51161</v>
      </c>
      <c r="EE27" t="s">
        <v>17</v>
      </c>
      <c r="EF27" t="s">
        <v>18</v>
      </c>
      <c r="EG27">
        <v>79220</v>
      </c>
      <c r="EH27">
        <v>8.0394699999999995E-4</v>
      </c>
      <c r="EI27">
        <v>8.6004971999999999E-2</v>
      </c>
      <c r="EJ27">
        <v>8.5201025E-2</v>
      </c>
      <c r="EK27">
        <v>85.201025000000001</v>
      </c>
      <c r="EL27">
        <v>0</v>
      </c>
    </row>
    <row r="28" spans="61:142">
      <c r="BI28" s="2"/>
      <c r="BJ28" s="2"/>
      <c r="BK28" s="2"/>
      <c r="BL28" s="2"/>
      <c r="BM28" s="2"/>
      <c r="BN28" s="2"/>
      <c r="BO28" s="2"/>
      <c r="BP28" s="2"/>
      <c r="BQ28" s="2"/>
      <c r="CG28">
        <v>50967</v>
      </c>
      <c r="CH28" t="s">
        <v>17</v>
      </c>
      <c r="CI28" t="s">
        <v>18</v>
      </c>
      <c r="CJ28">
        <v>79220</v>
      </c>
      <c r="CK28">
        <v>9.4604499999999996E-4</v>
      </c>
      <c r="CL28">
        <v>2.5693178000000001E-2</v>
      </c>
      <c r="CM28">
        <v>2.4747133000000001E-2</v>
      </c>
      <c r="CN28">
        <v>24.747133000000002</v>
      </c>
      <c r="CO28">
        <v>0</v>
      </c>
      <c r="CT28">
        <v>50997</v>
      </c>
      <c r="CU28" t="s">
        <v>17</v>
      </c>
      <c r="CV28" t="s">
        <v>18</v>
      </c>
      <c r="CW28">
        <v>79220</v>
      </c>
      <c r="CX28">
        <v>8.0609300000000002E-4</v>
      </c>
      <c r="CY28">
        <v>3.3970118000000001E-2</v>
      </c>
      <c r="CZ28">
        <v>3.3164025E-2</v>
      </c>
      <c r="DA28">
        <v>33.164025000000002</v>
      </c>
      <c r="DB28">
        <v>0</v>
      </c>
      <c r="DF28">
        <v>51037</v>
      </c>
      <c r="DG28" t="s">
        <v>17</v>
      </c>
      <c r="DH28" t="s">
        <v>18</v>
      </c>
      <c r="DI28">
        <v>79220</v>
      </c>
      <c r="DJ28">
        <v>9.14097E-4</v>
      </c>
      <c r="DK28">
        <v>4.2325974000000002E-2</v>
      </c>
      <c r="DL28">
        <v>4.1411877E-2</v>
      </c>
      <c r="DM28">
        <v>41.411876999999997</v>
      </c>
      <c r="DN28">
        <v>0</v>
      </c>
      <c r="DR28">
        <v>51087</v>
      </c>
      <c r="DS28" t="s">
        <v>17</v>
      </c>
      <c r="DT28" t="s">
        <v>18</v>
      </c>
      <c r="DU28">
        <v>79220</v>
      </c>
      <c r="DV28">
        <v>8.7404300000000002E-4</v>
      </c>
      <c r="DW28">
        <v>6.2849998000000004E-2</v>
      </c>
      <c r="DX28">
        <v>6.1975954999999999E-2</v>
      </c>
      <c r="DY28">
        <v>61.975954999999999</v>
      </c>
      <c r="DZ28">
        <v>0</v>
      </c>
      <c r="ED28">
        <v>51162</v>
      </c>
      <c r="EE28" t="s">
        <v>17</v>
      </c>
      <c r="EF28" t="s">
        <v>18</v>
      </c>
      <c r="EG28">
        <v>79220</v>
      </c>
      <c r="EH28">
        <v>8.4710099999999995E-4</v>
      </c>
      <c r="EI28">
        <v>8.6021899999999998E-2</v>
      </c>
      <c r="EJ28">
        <v>8.5174798999999995E-2</v>
      </c>
      <c r="EK28">
        <v>85.174798999999993</v>
      </c>
      <c r="EL28">
        <v>0</v>
      </c>
    </row>
    <row r="29" spans="61:142">
      <c r="BI29" s="2"/>
      <c r="BJ29" s="2"/>
      <c r="BK29" s="2"/>
      <c r="BL29" s="2"/>
      <c r="BM29" s="2"/>
      <c r="BN29" s="2"/>
      <c r="BO29" s="2"/>
      <c r="BP29" s="2"/>
      <c r="BQ29" s="2"/>
      <c r="CG29">
        <v>50968</v>
      </c>
      <c r="CH29" t="s">
        <v>17</v>
      </c>
      <c r="CI29" t="s">
        <v>18</v>
      </c>
      <c r="CJ29">
        <v>79220</v>
      </c>
      <c r="CK29">
        <v>9.7703900000000008E-4</v>
      </c>
      <c r="CL29">
        <v>2.5918007E-2</v>
      </c>
      <c r="CM29">
        <v>2.4940968000000001E-2</v>
      </c>
      <c r="CN29">
        <v>24.940968000000002</v>
      </c>
      <c r="CO29">
        <v>0</v>
      </c>
      <c r="CT29">
        <v>50998</v>
      </c>
      <c r="CU29" t="s">
        <v>17</v>
      </c>
      <c r="CV29" t="s">
        <v>18</v>
      </c>
      <c r="CW29">
        <v>79220</v>
      </c>
      <c r="CX29">
        <v>8.4900899999999996E-4</v>
      </c>
      <c r="CY29">
        <v>3.3950090000000002E-2</v>
      </c>
      <c r="CZ29">
        <v>3.3101080999999997E-2</v>
      </c>
      <c r="DA29">
        <v>33.101081000000001</v>
      </c>
      <c r="DB29">
        <v>0</v>
      </c>
      <c r="DF29">
        <v>51038</v>
      </c>
      <c r="DG29" t="s">
        <v>17</v>
      </c>
      <c r="DH29" t="s">
        <v>18</v>
      </c>
      <c r="DI29">
        <v>79220</v>
      </c>
      <c r="DJ29">
        <v>9.41992E-4</v>
      </c>
      <c r="DK29">
        <v>4.2425155999999999E-2</v>
      </c>
      <c r="DL29">
        <v>4.1483163999999899E-2</v>
      </c>
      <c r="DM29">
        <v>41.483163999999903</v>
      </c>
      <c r="DN29">
        <v>0</v>
      </c>
      <c r="DR29">
        <v>51088</v>
      </c>
      <c r="DS29" t="s">
        <v>17</v>
      </c>
      <c r="DT29" t="s">
        <v>18</v>
      </c>
      <c r="DU29">
        <v>79220</v>
      </c>
      <c r="DV29">
        <v>9.8919900000000007E-4</v>
      </c>
      <c r="DW29">
        <v>6.3001156000000003E-2</v>
      </c>
      <c r="DX29">
        <v>6.2011956999999999E-2</v>
      </c>
      <c r="DY29">
        <v>62.011957000000002</v>
      </c>
      <c r="DZ29">
        <v>0</v>
      </c>
      <c r="ED29">
        <v>51163</v>
      </c>
      <c r="EE29" t="s">
        <v>17</v>
      </c>
      <c r="EF29" t="s">
        <v>18</v>
      </c>
      <c r="EG29">
        <v>79220</v>
      </c>
      <c r="EH29">
        <v>9.67979E-4</v>
      </c>
      <c r="EI29">
        <v>8.6040019999999995E-2</v>
      </c>
      <c r="EJ29">
        <v>8.5072041000000001E-2</v>
      </c>
      <c r="EK29">
        <v>85.072040999999999</v>
      </c>
      <c r="EL29">
        <v>0</v>
      </c>
    </row>
    <row r="30" spans="61:142">
      <c r="BI30" s="2"/>
      <c r="BJ30" s="2"/>
      <c r="BK30" s="2"/>
      <c r="BL30" s="2"/>
      <c r="BM30" s="2"/>
      <c r="BN30" s="2"/>
      <c r="BO30" s="2"/>
      <c r="BP30" s="2"/>
      <c r="BQ30" s="2"/>
      <c r="CG30">
        <v>50969</v>
      </c>
      <c r="CH30" t="s">
        <v>17</v>
      </c>
      <c r="CI30" t="s">
        <v>18</v>
      </c>
      <c r="CJ30">
        <v>79220</v>
      </c>
      <c r="CK30">
        <v>1.0030270000000001E-3</v>
      </c>
      <c r="CL30">
        <v>2.5876999000000001E-2</v>
      </c>
      <c r="CM30">
        <v>2.4873972000000001E-2</v>
      </c>
      <c r="CN30">
        <v>24.873971999999998</v>
      </c>
      <c r="CO30">
        <v>0</v>
      </c>
      <c r="CT30">
        <v>50999</v>
      </c>
      <c r="CU30" t="s">
        <v>17</v>
      </c>
      <c r="CV30" t="s">
        <v>18</v>
      </c>
      <c r="CW30">
        <v>79220</v>
      </c>
      <c r="CX30">
        <v>9.3293200000000003E-4</v>
      </c>
      <c r="CY30">
        <v>3.405714E-2</v>
      </c>
      <c r="CZ30">
        <v>3.3124208000000002E-2</v>
      </c>
      <c r="DA30">
        <v>33.124208000000003</v>
      </c>
      <c r="DB30">
        <v>0</v>
      </c>
      <c r="DF30">
        <v>51039</v>
      </c>
      <c r="DG30" t="s">
        <v>17</v>
      </c>
      <c r="DH30" t="s">
        <v>18</v>
      </c>
      <c r="DI30">
        <v>79220</v>
      </c>
      <c r="DJ30">
        <v>9.5415099999999998E-4</v>
      </c>
      <c r="DK30">
        <v>4.2526006999999998E-2</v>
      </c>
      <c r="DL30">
        <v>4.1571855999999997E-2</v>
      </c>
      <c r="DM30">
        <v>41.571855999999997</v>
      </c>
      <c r="DN30">
        <v>0</v>
      </c>
      <c r="DR30">
        <v>51089</v>
      </c>
      <c r="DS30" t="s">
        <v>17</v>
      </c>
      <c r="DT30" t="s">
        <v>18</v>
      </c>
      <c r="DU30">
        <v>79220</v>
      </c>
      <c r="DV30">
        <v>1.028061E-3</v>
      </c>
      <c r="DW30">
        <v>6.3019990999999997E-2</v>
      </c>
      <c r="DX30">
        <v>6.1991930000000001E-2</v>
      </c>
      <c r="DY30">
        <v>61.991930000000004</v>
      </c>
      <c r="DZ30">
        <v>0</v>
      </c>
      <c r="ED30">
        <v>51164</v>
      </c>
      <c r="EE30" t="s">
        <v>17</v>
      </c>
      <c r="EF30" t="s">
        <v>18</v>
      </c>
      <c r="EG30">
        <v>79220</v>
      </c>
      <c r="EH30">
        <v>1.0318759999999999E-3</v>
      </c>
      <c r="EI30">
        <v>8.6215973000000001E-2</v>
      </c>
      <c r="EJ30">
        <v>8.5184097E-2</v>
      </c>
      <c r="EK30">
        <v>85.184096999999994</v>
      </c>
      <c r="EL30">
        <v>0</v>
      </c>
    </row>
    <row r="31" spans="61:142">
      <c r="BI31" s="2"/>
      <c r="BJ31" s="2"/>
      <c r="BK31" s="2"/>
      <c r="BL31" s="2"/>
      <c r="BM31" s="2"/>
      <c r="BN31" s="2"/>
      <c r="BO31" s="2"/>
      <c r="BP31" s="2"/>
      <c r="BQ31" s="2"/>
      <c r="CG31">
        <v>50970</v>
      </c>
      <c r="CH31" t="s">
        <v>17</v>
      </c>
      <c r="CI31" t="s">
        <v>18</v>
      </c>
      <c r="CJ31">
        <v>79220</v>
      </c>
      <c r="CK31">
        <v>1.020193E-3</v>
      </c>
      <c r="CL31">
        <v>2.5898218000000001E-2</v>
      </c>
      <c r="CM31">
        <v>2.4878025000000002E-2</v>
      </c>
      <c r="CN31">
        <v>24.878025000000001</v>
      </c>
      <c r="CO31">
        <v>0</v>
      </c>
      <c r="CT31">
        <v>51000</v>
      </c>
      <c r="CU31" t="s">
        <v>17</v>
      </c>
      <c r="CV31" t="s">
        <v>18</v>
      </c>
      <c r="CW31">
        <v>79220</v>
      </c>
      <c r="CX31">
        <v>9.6893299999999995E-4</v>
      </c>
      <c r="CY31">
        <v>3.4214019999999998E-2</v>
      </c>
      <c r="CZ31">
        <v>3.3245087E-2</v>
      </c>
      <c r="DA31">
        <v>33.245086999999998</v>
      </c>
      <c r="DB31">
        <v>0</v>
      </c>
      <c r="DF31">
        <v>51040</v>
      </c>
      <c r="DG31" t="s">
        <v>17</v>
      </c>
      <c r="DH31" t="s">
        <v>18</v>
      </c>
      <c r="DI31">
        <v>79220</v>
      </c>
      <c r="DJ31">
        <v>9.66072E-4</v>
      </c>
      <c r="DK31">
        <v>4.2546988000000001E-2</v>
      </c>
      <c r="DL31">
        <v>4.1580916000000002E-2</v>
      </c>
      <c r="DM31">
        <v>41.580916000000002</v>
      </c>
      <c r="DN31">
        <v>0</v>
      </c>
      <c r="DR31">
        <v>51090</v>
      </c>
      <c r="DS31" t="s">
        <v>17</v>
      </c>
      <c r="DT31" t="s">
        <v>18</v>
      </c>
      <c r="DU31">
        <v>79220</v>
      </c>
      <c r="DV31">
        <v>1.054049E-3</v>
      </c>
      <c r="DW31">
        <v>6.3098191999999997E-2</v>
      </c>
      <c r="DX31">
        <v>6.2044142999999899E-2</v>
      </c>
      <c r="DY31">
        <v>62.044142999999998</v>
      </c>
      <c r="DZ31">
        <v>0</v>
      </c>
      <c r="ED31">
        <v>51165</v>
      </c>
      <c r="EE31" t="s">
        <v>17</v>
      </c>
      <c r="EF31" t="s">
        <v>18</v>
      </c>
      <c r="EG31">
        <v>79220</v>
      </c>
      <c r="EH31">
        <v>1.0590549999999999E-3</v>
      </c>
      <c r="EI31">
        <v>8.6232901000000001E-2</v>
      </c>
      <c r="EJ31">
        <v>8.5173845999999998E-2</v>
      </c>
      <c r="EK31">
        <v>85.173845999999998</v>
      </c>
      <c r="EL31">
        <v>0</v>
      </c>
    </row>
    <row r="32" spans="61:142">
      <c r="BI32" s="2"/>
      <c r="BJ32" s="2"/>
      <c r="BK32" s="2"/>
      <c r="BL32" s="2"/>
      <c r="BM32" s="2"/>
      <c r="BN32" s="2"/>
      <c r="BO32" s="2"/>
      <c r="BP32" s="2"/>
      <c r="BQ32" s="2"/>
      <c r="CG32">
        <v>50971</v>
      </c>
      <c r="CH32" t="s">
        <v>17</v>
      </c>
      <c r="CI32" t="s">
        <v>18</v>
      </c>
      <c r="CJ32">
        <v>79220</v>
      </c>
      <c r="CK32">
        <v>1.0330680000000001E-3</v>
      </c>
      <c r="CL32">
        <v>2.6099205E-2</v>
      </c>
      <c r="CM32">
        <v>2.5066136999999999E-2</v>
      </c>
      <c r="CN32">
        <v>25.066136999999902</v>
      </c>
      <c r="CO32">
        <v>0</v>
      </c>
      <c r="CT32">
        <v>51001</v>
      </c>
      <c r="CU32" t="s">
        <v>17</v>
      </c>
      <c r="CV32" t="s">
        <v>18</v>
      </c>
      <c r="CW32">
        <v>79220</v>
      </c>
      <c r="CX32">
        <v>9.8991399999999994E-4</v>
      </c>
      <c r="CY32">
        <v>3.4235953999999999E-2</v>
      </c>
      <c r="CZ32">
        <v>3.3246039999999998E-2</v>
      </c>
      <c r="DA32">
        <v>33.246040000000001</v>
      </c>
      <c r="DB32">
        <v>0</v>
      </c>
      <c r="DF32">
        <v>51041</v>
      </c>
      <c r="DG32" t="s">
        <v>17</v>
      </c>
      <c r="DH32" t="s">
        <v>18</v>
      </c>
      <c r="DI32">
        <v>79220</v>
      </c>
      <c r="DJ32">
        <v>9.801390000000001E-4</v>
      </c>
      <c r="DK32">
        <v>4.2626142999999998E-2</v>
      </c>
      <c r="DL32">
        <v>4.1646004E-2</v>
      </c>
      <c r="DM32">
        <v>41.646003999999998</v>
      </c>
      <c r="DN32">
        <v>0</v>
      </c>
      <c r="DR32">
        <v>51091</v>
      </c>
      <c r="DS32" t="s">
        <v>17</v>
      </c>
      <c r="DT32" t="s">
        <v>18</v>
      </c>
      <c r="DU32">
        <v>79220</v>
      </c>
      <c r="DV32">
        <v>1.0721680000000001E-3</v>
      </c>
      <c r="DW32">
        <v>6.3296080000000005E-2</v>
      </c>
      <c r="DX32">
        <v>6.2223911999999999E-2</v>
      </c>
      <c r="DY32">
        <v>62.223911999999999</v>
      </c>
      <c r="DZ32">
        <v>0</v>
      </c>
      <c r="ED32">
        <v>51166</v>
      </c>
      <c r="EE32" t="s">
        <v>17</v>
      </c>
      <c r="EF32" t="s">
        <v>18</v>
      </c>
      <c r="EG32">
        <v>79220</v>
      </c>
      <c r="EH32">
        <v>1.070976E-3</v>
      </c>
      <c r="EI32">
        <v>8.6250067E-2</v>
      </c>
      <c r="EJ32">
        <v>8.5179090999999998E-2</v>
      </c>
      <c r="EK32">
        <v>85.179091</v>
      </c>
      <c r="EL32">
        <v>0</v>
      </c>
    </row>
    <row r="33" spans="61:142">
      <c r="BI33" s="2"/>
      <c r="BJ33" s="2"/>
      <c r="BK33" s="2"/>
      <c r="BL33" s="2"/>
      <c r="BM33" s="2"/>
      <c r="BN33" s="2"/>
      <c r="BO33" s="2"/>
      <c r="BP33" s="2"/>
      <c r="BQ33" s="2"/>
      <c r="CG33">
        <v>50972</v>
      </c>
      <c r="CH33" t="s">
        <v>17</v>
      </c>
      <c r="CI33" t="s">
        <v>18</v>
      </c>
      <c r="CJ33">
        <v>79220</v>
      </c>
      <c r="CK33">
        <v>1.049042E-3</v>
      </c>
      <c r="CL33">
        <v>2.6110172000000001E-2</v>
      </c>
      <c r="CM33">
        <v>2.5061130000000001E-2</v>
      </c>
      <c r="CN33">
        <v>25.061129999999999</v>
      </c>
      <c r="CO33">
        <v>0</v>
      </c>
      <c r="CT33">
        <v>51002</v>
      </c>
      <c r="CU33" t="s">
        <v>17</v>
      </c>
      <c r="CV33" t="s">
        <v>18</v>
      </c>
      <c r="CW33">
        <v>79220</v>
      </c>
      <c r="CX33">
        <v>1.002073E-3</v>
      </c>
      <c r="CY33">
        <v>3.4369945999999998E-2</v>
      </c>
      <c r="CZ33">
        <v>3.3367872999999999E-2</v>
      </c>
      <c r="DA33">
        <v>33.367872999999904</v>
      </c>
      <c r="DB33">
        <v>0</v>
      </c>
      <c r="DF33">
        <v>51042</v>
      </c>
      <c r="DG33" t="s">
        <v>17</v>
      </c>
      <c r="DH33" t="s">
        <v>18</v>
      </c>
      <c r="DI33">
        <v>79220</v>
      </c>
      <c r="DJ33">
        <v>9.9110600000000006E-4</v>
      </c>
      <c r="DK33">
        <v>4.2747021000000003E-2</v>
      </c>
      <c r="DL33">
        <v>4.1755914999999998E-2</v>
      </c>
      <c r="DM33">
        <v>41.755915000000002</v>
      </c>
      <c r="DN33">
        <v>0</v>
      </c>
      <c r="DR33">
        <v>51092</v>
      </c>
      <c r="DS33" t="s">
        <v>17</v>
      </c>
      <c r="DT33" t="s">
        <v>18</v>
      </c>
      <c r="DU33">
        <v>79220</v>
      </c>
      <c r="DV33">
        <v>1.0840890000000001E-3</v>
      </c>
      <c r="DW33">
        <v>6.3203096E-2</v>
      </c>
      <c r="DX33">
        <v>6.2119006999999997E-2</v>
      </c>
      <c r="DY33">
        <v>62.119006999999897</v>
      </c>
      <c r="DZ33">
        <v>0</v>
      </c>
      <c r="ED33">
        <v>51167</v>
      </c>
      <c r="EE33" t="s">
        <v>17</v>
      </c>
      <c r="EF33" t="s">
        <v>18</v>
      </c>
      <c r="EG33">
        <v>79220</v>
      </c>
      <c r="EH33">
        <v>1.085997E-3</v>
      </c>
      <c r="EI33">
        <v>8.6410046000000004E-2</v>
      </c>
      <c r="EJ33">
        <v>8.5324048999999999E-2</v>
      </c>
      <c r="EK33">
        <v>85.324049000000002</v>
      </c>
      <c r="EL33">
        <v>0</v>
      </c>
    </row>
    <row r="34" spans="61:142">
      <c r="BI34" s="2"/>
      <c r="BJ34" s="2"/>
      <c r="BK34" s="2"/>
      <c r="BL34" s="2"/>
      <c r="BM34" s="2"/>
      <c r="BN34" s="2"/>
      <c r="BO34" s="2"/>
      <c r="BP34" s="2"/>
      <c r="BQ34" s="2"/>
      <c r="CT34">
        <v>51003</v>
      </c>
      <c r="CU34" t="s">
        <v>17</v>
      </c>
      <c r="CV34" t="s">
        <v>18</v>
      </c>
      <c r="CW34">
        <v>79220</v>
      </c>
      <c r="CX34">
        <v>1.013994E-3</v>
      </c>
      <c r="CY34">
        <v>3.4521102999999997E-2</v>
      </c>
      <c r="CZ34">
        <v>3.3507109E-2</v>
      </c>
      <c r="DA34">
        <v>33.507109</v>
      </c>
      <c r="DB34">
        <v>0</v>
      </c>
      <c r="DF34">
        <v>51043</v>
      </c>
      <c r="DG34" t="s">
        <v>17</v>
      </c>
      <c r="DH34" t="s">
        <v>18</v>
      </c>
      <c r="DI34">
        <v>79220</v>
      </c>
      <c r="DJ34">
        <v>1.101971E-3</v>
      </c>
      <c r="DK34">
        <v>4.3307065999999998E-2</v>
      </c>
      <c r="DL34">
        <v>4.2205094999999998E-2</v>
      </c>
      <c r="DM34">
        <v>42.205095</v>
      </c>
      <c r="DN34">
        <v>0</v>
      </c>
      <c r="DR34">
        <v>51093</v>
      </c>
      <c r="DS34" t="s">
        <v>17</v>
      </c>
      <c r="DT34" t="s">
        <v>18</v>
      </c>
      <c r="DU34">
        <v>79220</v>
      </c>
      <c r="DV34">
        <v>1.097202E-3</v>
      </c>
      <c r="DW34">
        <v>6.3352108000000004E-2</v>
      </c>
      <c r="DX34">
        <v>6.2254905999999999E-2</v>
      </c>
      <c r="DY34">
        <v>62.254905999999998</v>
      </c>
      <c r="DZ34">
        <v>0</v>
      </c>
      <c r="ED34">
        <v>51168</v>
      </c>
      <c r="EE34" t="s">
        <v>17</v>
      </c>
      <c r="EF34" t="s">
        <v>18</v>
      </c>
      <c r="EG34">
        <v>79220</v>
      </c>
      <c r="EH34">
        <v>1.097918E-3</v>
      </c>
      <c r="EI34">
        <v>8.6435079999999997E-2</v>
      </c>
      <c r="EJ34">
        <v>8.5337161999999994E-2</v>
      </c>
      <c r="EK34">
        <v>85.337161999999907</v>
      </c>
      <c r="EL34">
        <v>0</v>
      </c>
    </row>
    <row r="35" spans="61:142">
      <c r="BI35" s="2"/>
      <c r="BJ35" s="2"/>
      <c r="BK35" s="2"/>
      <c r="BL35" s="2"/>
      <c r="BM35" s="2"/>
      <c r="BN35" s="2"/>
      <c r="BO35" s="2"/>
      <c r="BP35" s="2"/>
      <c r="BQ35" s="2"/>
      <c r="CT35">
        <v>51004</v>
      </c>
      <c r="CU35" t="s">
        <v>17</v>
      </c>
      <c r="CV35" t="s">
        <v>18</v>
      </c>
      <c r="CW35">
        <v>79220</v>
      </c>
      <c r="CX35">
        <v>1.0910029999999999E-3</v>
      </c>
      <c r="CY35">
        <v>3.4629106999999999E-2</v>
      </c>
      <c r="CZ35">
        <v>3.3538103999999999E-2</v>
      </c>
      <c r="DA35">
        <v>33.538103999999997</v>
      </c>
      <c r="DB35">
        <v>0</v>
      </c>
      <c r="DF35">
        <v>51044</v>
      </c>
      <c r="DG35" t="s">
        <v>17</v>
      </c>
      <c r="DH35" t="s">
        <v>18</v>
      </c>
      <c r="DI35">
        <v>79220</v>
      </c>
      <c r="DJ35">
        <v>1.150131E-3</v>
      </c>
      <c r="DK35">
        <v>4.2896985999999998E-2</v>
      </c>
      <c r="DL35">
        <v>4.1746854999999999E-2</v>
      </c>
      <c r="DM35">
        <v>41.746854999999996</v>
      </c>
      <c r="DN35">
        <v>0</v>
      </c>
      <c r="DR35">
        <v>51094</v>
      </c>
      <c r="DS35" t="s">
        <v>17</v>
      </c>
      <c r="DT35" t="s">
        <v>18</v>
      </c>
      <c r="DU35">
        <v>79220</v>
      </c>
      <c r="DV35">
        <v>1.1630060000000001E-3</v>
      </c>
      <c r="DW35">
        <v>6.3472985999999995E-2</v>
      </c>
      <c r="DX35">
        <v>6.2309979999999897E-2</v>
      </c>
      <c r="DY35">
        <v>62.309979999999896</v>
      </c>
      <c r="DZ35">
        <v>0</v>
      </c>
      <c r="ED35">
        <v>51169</v>
      </c>
      <c r="EE35" t="s">
        <v>17</v>
      </c>
      <c r="EF35" t="s">
        <v>18</v>
      </c>
      <c r="EG35">
        <v>79220</v>
      </c>
      <c r="EH35">
        <v>1.1310580000000001E-3</v>
      </c>
      <c r="EI35">
        <v>8.6509943000000006E-2</v>
      </c>
      <c r="EJ35">
        <v>8.5378885000000002E-2</v>
      </c>
      <c r="EK35">
        <v>85.378884999999997</v>
      </c>
      <c r="EL35">
        <v>0</v>
      </c>
    </row>
    <row r="36" spans="61:142">
      <c r="BI36" s="2"/>
      <c r="BJ36" s="2"/>
      <c r="BK36" s="2"/>
      <c r="BL36" s="2"/>
      <c r="BM36" s="2"/>
      <c r="BN36" s="2"/>
      <c r="BO36" s="2"/>
      <c r="BP36" s="2"/>
      <c r="BQ36" s="2"/>
      <c r="CT36">
        <v>51005</v>
      </c>
      <c r="CU36" t="s">
        <v>17</v>
      </c>
      <c r="CV36" t="s">
        <v>18</v>
      </c>
      <c r="CW36">
        <v>79220</v>
      </c>
      <c r="CX36">
        <v>1.104116E-3</v>
      </c>
      <c r="CY36">
        <v>3.4660100999999999E-2</v>
      </c>
      <c r="CZ36">
        <v>3.3555984999999899E-2</v>
      </c>
      <c r="DA36">
        <v>33.555985</v>
      </c>
      <c r="DB36">
        <v>0</v>
      </c>
      <c r="DF36">
        <v>51045</v>
      </c>
      <c r="DG36" t="s">
        <v>17</v>
      </c>
      <c r="DH36" t="s">
        <v>18</v>
      </c>
      <c r="DI36">
        <v>79220</v>
      </c>
      <c r="DJ36">
        <v>1.18804E-3</v>
      </c>
      <c r="DK36">
        <v>4.2916058999999999E-2</v>
      </c>
      <c r="DL36">
        <v>4.1728018999999998E-2</v>
      </c>
      <c r="DM36">
        <v>41.728018999999897</v>
      </c>
      <c r="DN36">
        <v>0</v>
      </c>
      <c r="DR36">
        <v>51095</v>
      </c>
      <c r="DS36" t="s">
        <v>17</v>
      </c>
      <c r="DT36" t="s">
        <v>18</v>
      </c>
      <c r="DU36">
        <v>79220</v>
      </c>
      <c r="DV36">
        <v>1.1820789999999999E-3</v>
      </c>
      <c r="DW36">
        <v>6.3455104999999998E-2</v>
      </c>
      <c r="DX36">
        <v>6.2273025999999898E-2</v>
      </c>
      <c r="DY36">
        <v>62.273025999999902</v>
      </c>
      <c r="DZ36">
        <v>0</v>
      </c>
      <c r="ED36">
        <v>51170</v>
      </c>
      <c r="EE36" t="s">
        <v>17</v>
      </c>
      <c r="EF36" t="s">
        <v>18</v>
      </c>
      <c r="EG36">
        <v>79220</v>
      </c>
      <c r="EH36">
        <v>1.2140269999999999E-3</v>
      </c>
      <c r="EI36">
        <v>8.6534023000000002E-2</v>
      </c>
      <c r="EJ36">
        <v>8.5319995999999995E-2</v>
      </c>
      <c r="EK36">
        <v>85.319995999999904</v>
      </c>
      <c r="EL36">
        <v>0</v>
      </c>
    </row>
    <row r="37" spans="61:142">
      <c r="BI37" s="2"/>
      <c r="BJ37" s="2"/>
      <c r="BK37" s="2"/>
      <c r="BL37" s="2"/>
      <c r="BM37" s="2"/>
      <c r="BN37" s="2"/>
      <c r="BO37" s="2"/>
      <c r="BP37" s="2"/>
      <c r="BQ37" s="2"/>
      <c r="CT37">
        <v>51006</v>
      </c>
      <c r="CU37" t="s">
        <v>17</v>
      </c>
      <c r="CV37" t="s">
        <v>18</v>
      </c>
      <c r="CW37">
        <v>79220</v>
      </c>
      <c r="CX37">
        <v>1.188993E-3</v>
      </c>
      <c r="CY37">
        <v>3.4753083999999997E-2</v>
      </c>
      <c r="CZ37">
        <v>3.3564090999999997E-2</v>
      </c>
      <c r="DA37">
        <v>33.564090999999998</v>
      </c>
      <c r="DB37">
        <v>0</v>
      </c>
      <c r="DF37">
        <v>51046</v>
      </c>
      <c r="DG37" t="s">
        <v>17</v>
      </c>
      <c r="DH37" t="s">
        <v>18</v>
      </c>
      <c r="DI37">
        <v>79220</v>
      </c>
      <c r="DJ37">
        <v>1.2099739999999999E-3</v>
      </c>
      <c r="DK37">
        <v>4.2950152999999998E-2</v>
      </c>
      <c r="DL37">
        <v>4.1740178999999898E-2</v>
      </c>
      <c r="DM37">
        <v>41.740178999999998</v>
      </c>
      <c r="DN37">
        <v>0</v>
      </c>
      <c r="DR37">
        <v>51096</v>
      </c>
      <c r="DS37" t="s">
        <v>17</v>
      </c>
      <c r="DT37" t="s">
        <v>18</v>
      </c>
      <c r="DU37">
        <v>79220</v>
      </c>
      <c r="DV37">
        <v>1.269102E-3</v>
      </c>
      <c r="DW37">
        <v>6.3623189999999996E-2</v>
      </c>
      <c r="DX37">
        <v>6.2354087999999898E-2</v>
      </c>
      <c r="DY37">
        <v>62.354087999999997</v>
      </c>
      <c r="DZ37">
        <v>0</v>
      </c>
      <c r="ED37">
        <v>51171</v>
      </c>
      <c r="EE37" t="s">
        <v>17</v>
      </c>
      <c r="EF37" t="s">
        <v>18</v>
      </c>
      <c r="EG37">
        <v>79220</v>
      </c>
      <c r="EH37">
        <v>1.26195E-3</v>
      </c>
      <c r="EI37">
        <v>8.6658954999999996E-2</v>
      </c>
      <c r="EJ37">
        <v>8.5397004999999998E-2</v>
      </c>
      <c r="EK37">
        <v>85.397004999999993</v>
      </c>
      <c r="EL37">
        <v>0</v>
      </c>
    </row>
    <row r="38" spans="61:142">
      <c r="BI38" s="2"/>
      <c r="BJ38" s="2"/>
      <c r="BK38" s="2"/>
      <c r="BL38" s="2"/>
      <c r="BM38" s="2"/>
      <c r="BN38" s="2"/>
      <c r="BO38" s="2"/>
      <c r="BP38" s="2"/>
      <c r="BQ38" s="2"/>
      <c r="CT38">
        <v>51007</v>
      </c>
      <c r="CU38" t="s">
        <v>17</v>
      </c>
      <c r="CV38" t="s">
        <v>18</v>
      </c>
      <c r="CW38">
        <v>79220</v>
      </c>
      <c r="CX38">
        <v>1.213074E-3</v>
      </c>
      <c r="CY38">
        <v>3.4945965000000002E-2</v>
      </c>
      <c r="CZ38">
        <v>3.3732891000000001E-2</v>
      </c>
      <c r="DA38">
        <v>33.732891000000002</v>
      </c>
      <c r="DB38">
        <v>0</v>
      </c>
      <c r="DF38">
        <v>51047</v>
      </c>
      <c r="DG38" t="s">
        <v>17</v>
      </c>
      <c r="DH38" t="s">
        <v>18</v>
      </c>
      <c r="DI38">
        <v>79220</v>
      </c>
      <c r="DJ38">
        <v>1.2240409999999999E-3</v>
      </c>
      <c r="DK38">
        <v>4.3090104999999997E-2</v>
      </c>
      <c r="DL38">
        <v>4.1866063999999897E-2</v>
      </c>
      <c r="DM38">
        <v>41.866063999999902</v>
      </c>
      <c r="DN38">
        <v>0</v>
      </c>
      <c r="DR38">
        <v>51097</v>
      </c>
      <c r="DS38" t="s">
        <v>17</v>
      </c>
      <c r="DT38" t="s">
        <v>18</v>
      </c>
      <c r="DU38">
        <v>79220</v>
      </c>
      <c r="DV38">
        <v>1.3210769999999999E-3</v>
      </c>
      <c r="DW38">
        <v>6.3667058999999998E-2</v>
      </c>
      <c r="DX38">
        <v>6.2345982000000001E-2</v>
      </c>
      <c r="DY38">
        <v>62.345981999999999</v>
      </c>
      <c r="DZ38">
        <v>0</v>
      </c>
      <c r="ED38">
        <v>51172</v>
      </c>
      <c r="EE38" t="s">
        <v>17</v>
      </c>
      <c r="EF38" t="s">
        <v>18</v>
      </c>
      <c r="EG38">
        <v>79220</v>
      </c>
      <c r="EH38">
        <v>1.30105E-3</v>
      </c>
      <c r="EI38">
        <v>8.6760043999999995E-2</v>
      </c>
      <c r="EJ38">
        <v>8.5458993999999996E-2</v>
      </c>
      <c r="EK38">
        <v>85.458993999999905</v>
      </c>
      <c r="EL38">
        <v>0</v>
      </c>
    </row>
    <row r="39" spans="61:142">
      <c r="BI39" s="2"/>
      <c r="BJ39" s="2"/>
      <c r="BK39" s="2"/>
      <c r="BL39" s="2"/>
      <c r="BM39" s="2"/>
      <c r="BN39" s="2"/>
      <c r="BO39" s="2"/>
      <c r="BP39" s="2"/>
      <c r="BQ39" s="2"/>
      <c r="CT39">
        <v>51008</v>
      </c>
      <c r="CU39" t="s">
        <v>17</v>
      </c>
      <c r="CV39" t="s">
        <v>18</v>
      </c>
      <c r="CW39">
        <v>79220</v>
      </c>
      <c r="CX39">
        <v>1.2290479999999999E-3</v>
      </c>
      <c r="CY39">
        <v>3.4965992000000001E-2</v>
      </c>
      <c r="CZ39">
        <v>3.3736943999999998E-2</v>
      </c>
      <c r="DA39">
        <v>33.736944000000001</v>
      </c>
      <c r="DB39">
        <v>0</v>
      </c>
      <c r="DF39">
        <v>51048</v>
      </c>
      <c r="DG39" t="s">
        <v>17</v>
      </c>
      <c r="DH39" t="s">
        <v>18</v>
      </c>
      <c r="DI39">
        <v>79220</v>
      </c>
      <c r="DJ39">
        <v>1.2371540000000001E-3</v>
      </c>
      <c r="DK39">
        <v>4.3143033999999997E-2</v>
      </c>
      <c r="DL39">
        <v>4.190588E-2</v>
      </c>
      <c r="DM39">
        <v>41.905879999999897</v>
      </c>
      <c r="DN39">
        <v>0</v>
      </c>
      <c r="DR39">
        <v>51098</v>
      </c>
      <c r="DS39" t="s">
        <v>17</v>
      </c>
      <c r="DT39" t="s">
        <v>18</v>
      </c>
      <c r="DU39">
        <v>79220</v>
      </c>
      <c r="DV39">
        <v>1.3341900000000001E-3</v>
      </c>
      <c r="DW39">
        <v>6.3715219000000003E-2</v>
      </c>
      <c r="DX39">
        <v>6.2381028999999998E-2</v>
      </c>
      <c r="DY39">
        <v>62.381028999999998</v>
      </c>
      <c r="DZ39">
        <v>0</v>
      </c>
      <c r="ED39">
        <v>51173</v>
      </c>
      <c r="EE39" t="s">
        <v>17</v>
      </c>
      <c r="EF39" t="s">
        <v>18</v>
      </c>
      <c r="EG39">
        <v>79220</v>
      </c>
      <c r="EH39">
        <v>1.317978E-3</v>
      </c>
      <c r="EI39">
        <v>8.6776971999999994E-2</v>
      </c>
      <c r="EJ39">
        <v>8.5458993999999996E-2</v>
      </c>
      <c r="EK39">
        <v>85.458993999999905</v>
      </c>
      <c r="EL39">
        <v>0</v>
      </c>
    </row>
    <row r="40" spans="61:142">
      <c r="BI40" s="2"/>
      <c r="BJ40" s="2"/>
      <c r="BK40" s="2"/>
      <c r="BL40" s="2"/>
      <c r="BM40" s="2"/>
      <c r="BN40" s="2"/>
      <c r="BO40" s="2"/>
      <c r="BP40" s="2"/>
      <c r="BQ40" s="2"/>
      <c r="CT40">
        <v>51009</v>
      </c>
      <c r="CU40" t="s">
        <v>17</v>
      </c>
      <c r="CV40" t="s">
        <v>18</v>
      </c>
      <c r="CW40">
        <v>79220</v>
      </c>
      <c r="CX40">
        <v>1.243114E-3</v>
      </c>
      <c r="CY40">
        <v>3.5047054000000001E-2</v>
      </c>
      <c r="CZ40">
        <v>3.3803939999999998E-2</v>
      </c>
      <c r="DA40">
        <v>33.803939999999997</v>
      </c>
      <c r="DB40">
        <v>0</v>
      </c>
      <c r="DF40">
        <v>51049</v>
      </c>
      <c r="DG40" t="s">
        <v>17</v>
      </c>
      <c r="DH40" t="s">
        <v>18</v>
      </c>
      <c r="DI40">
        <v>79220</v>
      </c>
      <c r="DJ40">
        <v>1.2769700000000001E-3</v>
      </c>
      <c r="DK40">
        <v>4.3282986000000002E-2</v>
      </c>
      <c r="DL40">
        <v>4.2006016E-2</v>
      </c>
      <c r="DM40">
        <v>42.006016000000002</v>
      </c>
      <c r="DN40">
        <v>0</v>
      </c>
      <c r="DR40">
        <v>51099</v>
      </c>
      <c r="DS40" t="s">
        <v>17</v>
      </c>
      <c r="DT40" t="s">
        <v>18</v>
      </c>
      <c r="DU40">
        <v>79220</v>
      </c>
      <c r="DV40">
        <v>1.435041E-3</v>
      </c>
      <c r="DW40">
        <v>6.3971043000000005E-2</v>
      </c>
      <c r="DX40">
        <v>6.2536001999999993E-2</v>
      </c>
      <c r="DY40">
        <v>62.536002000000003</v>
      </c>
      <c r="DZ40">
        <v>0</v>
      </c>
      <c r="ED40">
        <v>51174</v>
      </c>
      <c r="EE40" t="s">
        <v>17</v>
      </c>
      <c r="EF40" t="s">
        <v>18</v>
      </c>
      <c r="EG40">
        <v>79220</v>
      </c>
      <c r="EH40">
        <v>1.332045E-3</v>
      </c>
      <c r="EI40">
        <v>8.6858987999999998E-2</v>
      </c>
      <c r="EJ40">
        <v>8.5526942999999994E-2</v>
      </c>
      <c r="EK40">
        <v>85.526942999999903</v>
      </c>
      <c r="EL40">
        <v>0</v>
      </c>
    </row>
    <row r="41" spans="61:142">
      <c r="BI41" s="2"/>
      <c r="BJ41" s="2"/>
      <c r="BK41" s="2"/>
      <c r="BL41" s="2"/>
      <c r="BM41" s="2"/>
      <c r="BN41" s="2"/>
      <c r="BO41" s="2"/>
      <c r="BP41" s="2"/>
      <c r="BQ41" s="2"/>
      <c r="CT41">
        <v>51010</v>
      </c>
      <c r="CU41" t="s">
        <v>17</v>
      </c>
      <c r="CV41" t="s">
        <v>18</v>
      </c>
      <c r="CW41">
        <v>79220</v>
      </c>
      <c r="CX41">
        <v>1.332045E-3</v>
      </c>
      <c r="CY41">
        <v>3.5109043E-2</v>
      </c>
      <c r="CZ41">
        <v>3.3776998000000003E-2</v>
      </c>
      <c r="DA41">
        <v>33.776997999999999</v>
      </c>
      <c r="DB41">
        <v>0</v>
      </c>
      <c r="DF41">
        <v>51050</v>
      </c>
      <c r="DG41" t="s">
        <v>17</v>
      </c>
      <c r="DH41" t="s">
        <v>18</v>
      </c>
      <c r="DI41">
        <v>79220</v>
      </c>
      <c r="DJ41">
        <v>1.3051029999999999E-3</v>
      </c>
      <c r="DK41">
        <v>4.3327092999999997E-2</v>
      </c>
      <c r="DL41">
        <v>4.2021989999999898E-2</v>
      </c>
      <c r="DM41">
        <v>42.021989999999903</v>
      </c>
      <c r="DN41">
        <v>0</v>
      </c>
      <c r="DR41">
        <v>51100</v>
      </c>
      <c r="DS41" t="s">
        <v>17</v>
      </c>
      <c r="DT41" t="s">
        <v>18</v>
      </c>
      <c r="DU41">
        <v>79220</v>
      </c>
      <c r="DV41">
        <v>1.4481540000000001E-3</v>
      </c>
      <c r="DW41">
        <v>6.3952207999999997E-2</v>
      </c>
      <c r="DX41">
        <v>6.2504054000000003E-2</v>
      </c>
      <c r="DY41">
        <v>62.504053999999996</v>
      </c>
      <c r="DZ41">
        <v>0</v>
      </c>
      <c r="ED41">
        <v>51175</v>
      </c>
      <c r="EE41" t="s">
        <v>17</v>
      </c>
      <c r="EF41" t="s">
        <v>18</v>
      </c>
      <c r="EG41">
        <v>79220</v>
      </c>
      <c r="EH41">
        <v>1.4140610000000001E-3</v>
      </c>
      <c r="EI41">
        <v>8.7002039000000003E-2</v>
      </c>
      <c r="EJ41">
        <v>8.5587977999999995E-2</v>
      </c>
      <c r="EK41">
        <v>85.587978000000007</v>
      </c>
      <c r="EL41">
        <v>0</v>
      </c>
    </row>
    <row r="42" spans="61:142">
      <c r="BI42" s="2"/>
      <c r="BJ42" s="2"/>
      <c r="BK42" s="2"/>
      <c r="BL42" s="2"/>
      <c r="BM42" s="2"/>
      <c r="BN42" s="2"/>
      <c r="BO42" s="2"/>
      <c r="BP42" s="2"/>
      <c r="BQ42" s="2"/>
      <c r="CT42">
        <v>51011</v>
      </c>
      <c r="CU42" t="s">
        <v>17</v>
      </c>
      <c r="CV42" t="s">
        <v>18</v>
      </c>
      <c r="CW42">
        <v>79220</v>
      </c>
      <c r="CX42">
        <v>1.3821129999999999E-3</v>
      </c>
      <c r="CY42">
        <v>3.5197020000000002E-2</v>
      </c>
      <c r="CZ42">
        <v>3.3814906999999998E-2</v>
      </c>
      <c r="DA42">
        <v>33.814906999999998</v>
      </c>
      <c r="DB42">
        <v>0</v>
      </c>
      <c r="DF42">
        <v>51051</v>
      </c>
      <c r="DG42" t="s">
        <v>17</v>
      </c>
      <c r="DH42" t="s">
        <v>18</v>
      </c>
      <c r="DI42">
        <v>79220</v>
      </c>
      <c r="DJ42">
        <v>1.327038E-3</v>
      </c>
      <c r="DK42">
        <v>4.3528079999999997E-2</v>
      </c>
      <c r="DL42">
        <v>4.2201041999999897E-2</v>
      </c>
      <c r="DM42">
        <v>42.201041999999902</v>
      </c>
      <c r="DN42">
        <v>0</v>
      </c>
      <c r="DR42">
        <v>51101</v>
      </c>
      <c r="DS42" t="s">
        <v>17</v>
      </c>
      <c r="DT42" t="s">
        <v>18</v>
      </c>
      <c r="DU42">
        <v>79220</v>
      </c>
      <c r="DV42">
        <v>1.5270710000000001E-3</v>
      </c>
      <c r="DW42">
        <v>6.3991069999999997E-2</v>
      </c>
      <c r="DX42">
        <v>6.2463998999999999E-2</v>
      </c>
      <c r="DY42">
        <v>62.463999000000001</v>
      </c>
      <c r="DZ42">
        <v>0</v>
      </c>
      <c r="ED42">
        <v>51176</v>
      </c>
      <c r="EE42" t="s">
        <v>17</v>
      </c>
      <c r="EF42" t="s">
        <v>18</v>
      </c>
      <c r="EG42">
        <v>79220</v>
      </c>
      <c r="EH42">
        <v>1.4760489999999999E-3</v>
      </c>
      <c r="EI42">
        <v>8.6986065000000001E-2</v>
      </c>
      <c r="EJ42">
        <v>8.5510015999999994E-2</v>
      </c>
      <c r="EK42">
        <v>85.510015999999993</v>
      </c>
      <c r="EL42">
        <v>0</v>
      </c>
    </row>
    <row r="43" spans="61:142">
      <c r="BI43" s="2"/>
      <c r="BJ43" s="2"/>
      <c r="BK43" s="2"/>
      <c r="BL43" s="2"/>
      <c r="BM43" s="2"/>
      <c r="BN43" s="2"/>
      <c r="BO43" s="2"/>
      <c r="BP43" s="2"/>
      <c r="BQ43" s="2"/>
      <c r="CT43">
        <v>51012</v>
      </c>
      <c r="CU43" t="s">
        <v>17</v>
      </c>
      <c r="CV43" t="s">
        <v>18</v>
      </c>
      <c r="CW43">
        <v>79220</v>
      </c>
      <c r="CX43">
        <v>1.407146E-3</v>
      </c>
      <c r="CY43">
        <v>3.5340071000000001E-2</v>
      </c>
      <c r="CZ43">
        <v>3.3932925000000003E-2</v>
      </c>
      <c r="DA43">
        <v>33.932924999999997</v>
      </c>
      <c r="DB43">
        <v>0</v>
      </c>
      <c r="DF43">
        <v>51052</v>
      </c>
      <c r="DG43" t="s">
        <v>17</v>
      </c>
      <c r="DH43" t="s">
        <v>18</v>
      </c>
      <c r="DI43">
        <v>79220</v>
      </c>
      <c r="DJ43">
        <v>1.379967E-3</v>
      </c>
      <c r="DK43">
        <v>4.3513059999999999E-2</v>
      </c>
      <c r="DL43">
        <v>4.2133092999999899E-2</v>
      </c>
      <c r="DM43">
        <v>42.133092999999903</v>
      </c>
      <c r="DN43">
        <v>0</v>
      </c>
      <c r="DR43">
        <v>51102</v>
      </c>
      <c r="DS43" t="s">
        <v>17</v>
      </c>
      <c r="DT43" t="s">
        <v>18</v>
      </c>
      <c r="DU43">
        <v>79220</v>
      </c>
      <c r="DV43">
        <v>1.5430450000000001E-3</v>
      </c>
      <c r="DW43">
        <v>6.4205170000000006E-2</v>
      </c>
      <c r="DX43">
        <v>6.2662124999999999E-2</v>
      </c>
      <c r="DY43">
        <v>62.662124999999897</v>
      </c>
      <c r="DZ43">
        <v>0</v>
      </c>
      <c r="ED43">
        <v>51177</v>
      </c>
      <c r="EE43" t="s">
        <v>17</v>
      </c>
      <c r="EF43" t="s">
        <v>18</v>
      </c>
      <c r="EG43">
        <v>79220</v>
      </c>
      <c r="EH43">
        <v>1.502991E-3</v>
      </c>
      <c r="EI43">
        <v>8.7085962000000003E-2</v>
      </c>
      <c r="EJ43">
        <v>8.5582970999999994E-2</v>
      </c>
      <c r="EK43">
        <v>85.582971000000001</v>
      </c>
      <c r="EL43">
        <v>0</v>
      </c>
    </row>
    <row r="44" spans="61:142">
      <c r="BI44" s="2"/>
      <c r="BJ44" s="2"/>
      <c r="BK44" s="2"/>
      <c r="BL44" s="2"/>
      <c r="BM44" s="2"/>
      <c r="BN44" s="2"/>
      <c r="BO44" s="2"/>
      <c r="BP44" s="2"/>
      <c r="BQ44" s="2"/>
      <c r="DF44">
        <v>51053</v>
      </c>
      <c r="DG44" t="s">
        <v>17</v>
      </c>
      <c r="DH44" t="s">
        <v>18</v>
      </c>
      <c r="DI44">
        <v>79220</v>
      </c>
      <c r="DJ44">
        <v>1.4531609999999999E-3</v>
      </c>
      <c r="DK44">
        <v>4.3548107000000003E-2</v>
      </c>
      <c r="DL44">
        <v>4.2094946000000001E-2</v>
      </c>
      <c r="DM44">
        <v>42.094946</v>
      </c>
      <c r="DN44">
        <v>0</v>
      </c>
      <c r="DR44">
        <v>51103</v>
      </c>
      <c r="DS44" t="s">
        <v>17</v>
      </c>
      <c r="DT44" t="s">
        <v>18</v>
      </c>
      <c r="DU44">
        <v>79220</v>
      </c>
      <c r="DV44">
        <v>1.5552039999999999E-3</v>
      </c>
      <c r="DW44">
        <v>6.4175128999999997E-2</v>
      </c>
      <c r="DX44">
        <v>6.2619924999999896E-2</v>
      </c>
      <c r="DY44">
        <v>62.619924999999903</v>
      </c>
      <c r="DZ44">
        <v>0</v>
      </c>
      <c r="ED44">
        <v>51178</v>
      </c>
      <c r="EE44" t="s">
        <v>17</v>
      </c>
      <c r="EF44" t="s">
        <v>18</v>
      </c>
      <c r="EG44">
        <v>79220</v>
      </c>
      <c r="EH44">
        <v>1.5208719999999999E-3</v>
      </c>
      <c r="EI44">
        <v>8.7187052000000001E-2</v>
      </c>
      <c r="EJ44">
        <v>8.5666179999999995E-2</v>
      </c>
      <c r="EK44">
        <v>85.666179999999997</v>
      </c>
      <c r="EL44">
        <v>0</v>
      </c>
    </row>
    <row r="45" spans="61:142">
      <c r="BI45" s="2"/>
      <c r="BJ45" s="2"/>
      <c r="BK45" s="2"/>
      <c r="BL45" s="2"/>
      <c r="BM45" s="2"/>
      <c r="BN45" s="2"/>
      <c r="BO45" s="2"/>
      <c r="BP45" s="2"/>
      <c r="BQ45" s="2"/>
      <c r="DF45">
        <v>51054</v>
      </c>
      <c r="DG45" t="s">
        <v>17</v>
      </c>
      <c r="DH45" t="s">
        <v>18</v>
      </c>
      <c r="DI45">
        <v>79220</v>
      </c>
      <c r="DJ45">
        <v>1.5411380000000001E-3</v>
      </c>
      <c r="DK45">
        <v>4.3677092000000001E-2</v>
      </c>
      <c r="DL45">
        <v>4.2135954000000003E-2</v>
      </c>
      <c r="DM45">
        <v>42.135953999999998</v>
      </c>
      <c r="DN45">
        <v>0</v>
      </c>
      <c r="DR45">
        <v>51104</v>
      </c>
      <c r="DS45" t="s">
        <v>17</v>
      </c>
      <c r="DT45" t="s">
        <v>18</v>
      </c>
      <c r="DU45">
        <v>79220</v>
      </c>
      <c r="DV45">
        <v>1.6272070000000001E-3</v>
      </c>
      <c r="DW45">
        <v>6.4225196999999998E-2</v>
      </c>
      <c r="DX45">
        <v>6.2597989999999895E-2</v>
      </c>
      <c r="DY45">
        <v>62.597989999999903</v>
      </c>
      <c r="DZ45">
        <v>0</v>
      </c>
      <c r="ED45">
        <v>51179</v>
      </c>
      <c r="EE45" t="s">
        <v>17</v>
      </c>
      <c r="EF45" t="s">
        <v>18</v>
      </c>
      <c r="EG45">
        <v>79220</v>
      </c>
      <c r="EH45">
        <v>1.5339850000000001E-3</v>
      </c>
      <c r="EI45">
        <v>8.7234974000000007E-2</v>
      </c>
      <c r="EJ45">
        <v>8.5700989000000005E-2</v>
      </c>
      <c r="EK45">
        <v>85.700989000000007</v>
      </c>
      <c r="EL45">
        <v>0</v>
      </c>
    </row>
    <row r="46" spans="61:142">
      <c r="BI46" s="2"/>
      <c r="BJ46" s="2"/>
      <c r="BK46" s="2"/>
      <c r="BL46" s="2"/>
      <c r="BM46" s="2"/>
      <c r="BN46" s="2"/>
      <c r="BO46" s="2"/>
      <c r="BP46" s="2"/>
      <c r="BQ46" s="2"/>
      <c r="DF46">
        <v>51055</v>
      </c>
      <c r="DG46" t="s">
        <v>17</v>
      </c>
      <c r="DH46" t="s">
        <v>18</v>
      </c>
      <c r="DI46">
        <v>79220</v>
      </c>
      <c r="DJ46">
        <v>1.558065E-3</v>
      </c>
      <c r="DK46">
        <v>4.3993949999999997E-2</v>
      </c>
      <c r="DL46">
        <v>4.2435885E-2</v>
      </c>
      <c r="DM46">
        <v>42.435884999999999</v>
      </c>
      <c r="DN46">
        <v>0</v>
      </c>
      <c r="DR46">
        <v>51105</v>
      </c>
      <c r="DS46" t="s">
        <v>17</v>
      </c>
      <c r="DT46" t="s">
        <v>18</v>
      </c>
      <c r="DU46">
        <v>79220</v>
      </c>
      <c r="DV46">
        <v>1.6431810000000001E-3</v>
      </c>
      <c r="DW46">
        <v>6.4370154999999998E-2</v>
      </c>
      <c r="DX46">
        <v>6.2726974000000005E-2</v>
      </c>
      <c r="DY46">
        <v>62.726973999999998</v>
      </c>
      <c r="DZ46">
        <v>0</v>
      </c>
      <c r="ED46">
        <v>51180</v>
      </c>
      <c r="EE46" t="s">
        <v>17</v>
      </c>
      <c r="EF46" t="s">
        <v>18</v>
      </c>
      <c r="EG46">
        <v>79220</v>
      </c>
      <c r="EH46">
        <v>1.5499590000000001E-3</v>
      </c>
      <c r="EI46">
        <v>8.7336063000000005E-2</v>
      </c>
      <c r="EJ46">
        <v>8.5786104000000002E-2</v>
      </c>
      <c r="EK46">
        <v>85.786103999999995</v>
      </c>
      <c r="EL46">
        <v>0</v>
      </c>
    </row>
    <row r="47" spans="61:142">
      <c r="BI47" s="2"/>
      <c r="BJ47" s="2"/>
      <c r="BK47" s="2"/>
      <c r="BL47" s="2"/>
      <c r="BM47" s="2"/>
      <c r="BN47" s="2"/>
      <c r="BO47" s="2"/>
      <c r="BP47" s="2"/>
      <c r="BQ47" s="2"/>
      <c r="DF47">
        <v>51056</v>
      </c>
      <c r="DG47" t="s">
        <v>17</v>
      </c>
      <c r="DH47" t="s">
        <v>18</v>
      </c>
      <c r="DI47">
        <v>79220</v>
      </c>
      <c r="DJ47">
        <v>1.574993E-3</v>
      </c>
      <c r="DK47">
        <v>4.3769121000000001E-2</v>
      </c>
      <c r="DL47">
        <v>4.2194127999999997E-2</v>
      </c>
      <c r="DM47">
        <v>42.194127999999999</v>
      </c>
      <c r="DN47">
        <v>0</v>
      </c>
      <c r="DR47">
        <v>51106</v>
      </c>
      <c r="DS47" t="s">
        <v>17</v>
      </c>
      <c r="DT47" t="s">
        <v>18</v>
      </c>
      <c r="DU47">
        <v>79220</v>
      </c>
      <c r="DV47">
        <v>1.656055E-3</v>
      </c>
      <c r="DW47">
        <v>6.4418077000000004E-2</v>
      </c>
      <c r="DX47">
        <v>6.2762022000000001E-2</v>
      </c>
      <c r="DY47">
        <v>62.762022000000002</v>
      </c>
      <c r="DZ47">
        <v>0</v>
      </c>
      <c r="ED47">
        <v>51181</v>
      </c>
      <c r="EE47" t="s">
        <v>17</v>
      </c>
      <c r="EF47" t="s">
        <v>18</v>
      </c>
      <c r="EG47">
        <v>79220</v>
      </c>
      <c r="EH47">
        <v>1.6629699999999999E-3</v>
      </c>
      <c r="EI47">
        <v>8.7352036999999993E-2</v>
      </c>
      <c r="EJ47">
        <v>8.5689066999999994E-2</v>
      </c>
      <c r="EK47">
        <v>85.689066999999994</v>
      </c>
      <c r="EL47">
        <v>0</v>
      </c>
    </row>
    <row r="48" spans="61:142">
      <c r="BI48" s="2"/>
      <c r="BJ48" s="2"/>
      <c r="BK48" s="2"/>
      <c r="BL48" s="2"/>
      <c r="BM48" s="2"/>
      <c r="BN48" s="2"/>
      <c r="BO48" s="2"/>
      <c r="BP48" s="2"/>
      <c r="BQ48" s="2"/>
      <c r="DF48">
        <v>51057</v>
      </c>
      <c r="DG48" t="s">
        <v>17</v>
      </c>
      <c r="DH48" t="s">
        <v>18</v>
      </c>
      <c r="DI48">
        <v>79220</v>
      </c>
      <c r="DJ48">
        <v>1.5871520000000001E-3</v>
      </c>
      <c r="DK48">
        <v>4.3935060999999997E-2</v>
      </c>
      <c r="DL48">
        <v>4.2347908999999899E-2</v>
      </c>
      <c r="DM48">
        <v>42.347908999999902</v>
      </c>
      <c r="DN48">
        <v>0</v>
      </c>
      <c r="DR48">
        <v>51107</v>
      </c>
      <c r="DS48" t="s">
        <v>17</v>
      </c>
      <c r="DT48" t="s">
        <v>18</v>
      </c>
      <c r="DU48">
        <v>79220</v>
      </c>
      <c r="DV48">
        <v>1.7271039999999999E-3</v>
      </c>
      <c r="DW48">
        <v>6.4444064999999995E-2</v>
      </c>
      <c r="DX48">
        <v>6.2716961000000002E-2</v>
      </c>
      <c r="DY48">
        <v>62.716960999999998</v>
      </c>
      <c r="DZ48">
        <v>0</v>
      </c>
      <c r="ED48">
        <v>51182</v>
      </c>
      <c r="EE48" t="s">
        <v>17</v>
      </c>
      <c r="EF48" t="s">
        <v>18</v>
      </c>
      <c r="EG48">
        <v>79220</v>
      </c>
      <c r="EH48">
        <v>1.7108920000000001E-3</v>
      </c>
      <c r="EI48">
        <v>8.7492943000000004E-2</v>
      </c>
      <c r="EJ48">
        <v>8.5782050999999998E-2</v>
      </c>
      <c r="EK48">
        <v>85.782050999999996</v>
      </c>
      <c r="EL48">
        <v>0</v>
      </c>
    </row>
    <row r="49" spans="61:142">
      <c r="BI49" s="2"/>
      <c r="BJ49" s="2"/>
      <c r="BK49" s="2"/>
      <c r="BL49" s="2"/>
      <c r="BM49" s="2"/>
      <c r="BN49" s="2"/>
      <c r="BO49" s="2"/>
      <c r="BP49" s="2"/>
      <c r="BQ49" s="2"/>
      <c r="DF49">
        <v>51058</v>
      </c>
      <c r="DG49" t="s">
        <v>17</v>
      </c>
      <c r="DH49" t="s">
        <v>18</v>
      </c>
      <c r="DI49">
        <v>79220</v>
      </c>
      <c r="DJ49">
        <v>1.656055E-3</v>
      </c>
      <c r="DK49">
        <v>4.3972969000000001E-2</v>
      </c>
      <c r="DL49">
        <v>4.2316913999999997E-2</v>
      </c>
      <c r="DM49">
        <v>42.316913999999997</v>
      </c>
      <c r="DN49">
        <v>0</v>
      </c>
      <c r="DR49">
        <v>51108</v>
      </c>
      <c r="DS49" t="s">
        <v>17</v>
      </c>
      <c r="DT49" t="s">
        <v>18</v>
      </c>
      <c r="DU49">
        <v>79220</v>
      </c>
      <c r="DV49">
        <v>1.744032E-3</v>
      </c>
      <c r="DW49">
        <v>6.4596176000000005E-2</v>
      </c>
      <c r="DX49">
        <v>6.2852143999999999E-2</v>
      </c>
      <c r="DY49">
        <v>62.852143999999903</v>
      </c>
      <c r="DZ49">
        <v>0</v>
      </c>
      <c r="ED49">
        <v>51183</v>
      </c>
      <c r="EE49" t="s">
        <v>17</v>
      </c>
      <c r="EF49" t="s">
        <v>18</v>
      </c>
      <c r="EG49">
        <v>79220</v>
      </c>
      <c r="EH49">
        <v>1.7430779999999999E-3</v>
      </c>
      <c r="EI49">
        <v>8.7585925999999995E-2</v>
      </c>
      <c r="EJ49">
        <v>8.5842847999999999E-2</v>
      </c>
      <c r="EK49">
        <v>85.842848000000004</v>
      </c>
      <c r="EL49">
        <v>0</v>
      </c>
    </row>
    <row r="50" spans="61:142">
      <c r="BI50" s="2"/>
      <c r="BJ50" s="2"/>
      <c r="BK50" s="2"/>
      <c r="BL50" s="2"/>
      <c r="BM50" s="2"/>
      <c r="BN50" s="2"/>
      <c r="BO50" s="2"/>
      <c r="BP50" s="2"/>
      <c r="BQ50" s="2"/>
      <c r="DF50">
        <v>51059</v>
      </c>
      <c r="DG50" t="s">
        <v>17</v>
      </c>
      <c r="DH50" t="s">
        <v>18</v>
      </c>
      <c r="DI50">
        <v>79220</v>
      </c>
      <c r="DJ50">
        <v>1.672029E-3</v>
      </c>
      <c r="DK50">
        <v>4.3954133999999999E-2</v>
      </c>
      <c r="DL50">
        <v>4.2282105E-2</v>
      </c>
      <c r="DM50">
        <v>42.282105000000001</v>
      </c>
      <c r="DN50">
        <v>0</v>
      </c>
      <c r="DR50">
        <v>51109</v>
      </c>
      <c r="DS50" t="s">
        <v>17</v>
      </c>
      <c r="DT50" t="s">
        <v>18</v>
      </c>
      <c r="DU50">
        <v>79220</v>
      </c>
      <c r="DV50">
        <v>1.7611980000000001E-3</v>
      </c>
      <c r="DW50">
        <v>6.4661025999999996E-2</v>
      </c>
      <c r="DX50">
        <v>6.2899827999999894E-2</v>
      </c>
      <c r="DY50">
        <v>62.8998279999999</v>
      </c>
      <c r="DZ50">
        <v>0</v>
      </c>
      <c r="ED50">
        <v>51184</v>
      </c>
      <c r="EE50" t="s">
        <v>17</v>
      </c>
      <c r="EF50" t="s">
        <v>18</v>
      </c>
      <c r="EG50">
        <v>79220</v>
      </c>
      <c r="EH50">
        <v>1.762867E-3</v>
      </c>
      <c r="EI50">
        <v>8.7605953E-2</v>
      </c>
      <c r="EJ50">
        <v>8.5843085999999999E-2</v>
      </c>
      <c r="EK50">
        <v>85.843086</v>
      </c>
      <c r="EL50">
        <v>0</v>
      </c>
    </row>
    <row r="51" spans="61:142">
      <c r="BI51" s="2"/>
      <c r="BJ51" s="2"/>
      <c r="BK51" s="2"/>
      <c r="BL51" s="2"/>
      <c r="BM51" s="2"/>
      <c r="BN51" s="2"/>
      <c r="BO51" s="2"/>
      <c r="BP51" s="2"/>
      <c r="BQ51" s="2"/>
      <c r="DF51">
        <v>51060</v>
      </c>
      <c r="DG51" t="s">
        <v>17</v>
      </c>
      <c r="DH51" t="s">
        <v>18</v>
      </c>
      <c r="DI51">
        <v>79220</v>
      </c>
      <c r="DJ51">
        <v>1.728058E-3</v>
      </c>
      <c r="DK51">
        <v>4.4181107999999997E-2</v>
      </c>
      <c r="DL51">
        <v>4.2453049999999999E-2</v>
      </c>
      <c r="DM51">
        <v>42.453049999999998</v>
      </c>
      <c r="DN51">
        <v>0</v>
      </c>
      <c r="DR51">
        <v>51110</v>
      </c>
      <c r="DS51" t="s">
        <v>17</v>
      </c>
      <c r="DT51" t="s">
        <v>18</v>
      </c>
      <c r="DU51">
        <v>79220</v>
      </c>
      <c r="DV51">
        <v>1.8270020000000001E-3</v>
      </c>
      <c r="DW51">
        <v>6.4729213999999993E-2</v>
      </c>
      <c r="DX51">
        <v>6.2902211999999999E-2</v>
      </c>
      <c r="DY51">
        <v>62.902211999999999</v>
      </c>
      <c r="DZ51">
        <v>0</v>
      </c>
      <c r="ED51">
        <v>51185</v>
      </c>
      <c r="EE51" t="s">
        <v>17</v>
      </c>
      <c r="EF51" t="s">
        <v>18</v>
      </c>
      <c r="EG51">
        <v>79220</v>
      </c>
      <c r="EH51">
        <v>1.7750260000000001E-3</v>
      </c>
      <c r="EI51">
        <v>8.7687969000000004E-2</v>
      </c>
      <c r="EJ51">
        <v>8.5912943000000006E-2</v>
      </c>
      <c r="EK51">
        <v>85.912942999999999</v>
      </c>
      <c r="EL51">
        <v>0</v>
      </c>
    </row>
    <row r="52" spans="61:142">
      <c r="BI52" s="2"/>
      <c r="BJ52" s="2"/>
      <c r="BK52" s="2"/>
      <c r="BL52" s="2"/>
      <c r="BM52" s="2"/>
      <c r="BN52" s="2"/>
      <c r="BO52" s="2"/>
      <c r="BP52" s="2"/>
      <c r="BQ52" s="2"/>
      <c r="DF52">
        <v>51061</v>
      </c>
      <c r="DG52" t="s">
        <v>17</v>
      </c>
      <c r="DH52" t="s">
        <v>18</v>
      </c>
      <c r="DI52">
        <v>79220</v>
      </c>
      <c r="DJ52">
        <v>1.7740729999999999E-3</v>
      </c>
      <c r="DK52">
        <v>4.4198036000000003E-2</v>
      </c>
      <c r="DL52">
        <v>4.2423963000000002E-2</v>
      </c>
      <c r="DM52">
        <v>42.423963000000001</v>
      </c>
      <c r="DN52">
        <v>0</v>
      </c>
      <c r="DR52">
        <v>51111</v>
      </c>
      <c r="DS52" t="s">
        <v>17</v>
      </c>
      <c r="DT52" t="s">
        <v>18</v>
      </c>
      <c r="DU52">
        <v>79220</v>
      </c>
      <c r="DV52">
        <v>1.8432139999999999E-3</v>
      </c>
      <c r="DW52">
        <v>6.4850091999999998E-2</v>
      </c>
      <c r="DX52">
        <v>6.3006878000000002E-2</v>
      </c>
      <c r="DY52">
        <v>63.006878</v>
      </c>
      <c r="DZ52">
        <v>0</v>
      </c>
      <c r="ED52">
        <v>51186</v>
      </c>
      <c r="EE52" t="s">
        <v>17</v>
      </c>
      <c r="EF52" t="s">
        <v>18</v>
      </c>
      <c r="EG52">
        <v>79220</v>
      </c>
      <c r="EH52">
        <v>1.7869470000000001E-3</v>
      </c>
      <c r="EI52">
        <v>8.7799072000000006E-2</v>
      </c>
      <c r="EJ52">
        <v>8.6012124999999995E-2</v>
      </c>
      <c r="EK52">
        <v>86.012124999999997</v>
      </c>
      <c r="EL52">
        <v>0</v>
      </c>
    </row>
    <row r="53" spans="61:142">
      <c r="BI53" s="2"/>
      <c r="BJ53" s="2"/>
      <c r="BK53" s="2"/>
      <c r="BL53" s="2"/>
      <c r="BM53" s="2"/>
      <c r="BN53" s="2"/>
      <c r="BO53" s="2"/>
      <c r="BP53" s="2"/>
      <c r="BQ53" s="2"/>
      <c r="DF53">
        <v>51062</v>
      </c>
      <c r="DG53" t="s">
        <v>17</v>
      </c>
      <c r="DH53" t="s">
        <v>18</v>
      </c>
      <c r="DI53">
        <v>79220</v>
      </c>
      <c r="DJ53">
        <v>1.7910000000000001E-3</v>
      </c>
      <c r="DK53">
        <v>4.4214009999999998E-2</v>
      </c>
      <c r="DL53">
        <v>4.2423009999999997E-2</v>
      </c>
      <c r="DM53">
        <v>42.423009999999998</v>
      </c>
      <c r="DN53">
        <v>0</v>
      </c>
      <c r="DR53">
        <v>51112</v>
      </c>
      <c r="DS53" t="s">
        <v>17</v>
      </c>
      <c r="DT53" t="s">
        <v>18</v>
      </c>
      <c r="DU53">
        <v>79220</v>
      </c>
      <c r="DV53">
        <v>1.883984E-3</v>
      </c>
      <c r="DW53">
        <v>6.4967154999999999E-2</v>
      </c>
      <c r="DX53">
        <v>6.3083170999999993E-2</v>
      </c>
      <c r="DY53">
        <v>63.083170999999901</v>
      </c>
      <c r="DZ53">
        <v>0</v>
      </c>
      <c r="ED53">
        <v>51187</v>
      </c>
      <c r="EE53" t="s">
        <v>17</v>
      </c>
      <c r="EF53" t="s">
        <v>18</v>
      </c>
      <c r="EG53">
        <v>79220</v>
      </c>
      <c r="EH53">
        <v>1.8780229999999999E-3</v>
      </c>
      <c r="EI53">
        <v>8.7817907000000001E-2</v>
      </c>
      <c r="EJ53">
        <v>8.5939883999999994E-2</v>
      </c>
      <c r="EK53">
        <v>85.939883999999907</v>
      </c>
      <c r="EL53">
        <v>0</v>
      </c>
    </row>
    <row r="54" spans="61:142">
      <c r="BI54" s="2"/>
      <c r="BJ54" s="2"/>
      <c r="BK54" s="2"/>
      <c r="BL54" s="2"/>
      <c r="BM54" s="2"/>
      <c r="BN54" s="2"/>
      <c r="BO54" s="2"/>
      <c r="BP54" s="2"/>
      <c r="BQ54" s="2"/>
      <c r="DR54">
        <v>51113</v>
      </c>
      <c r="DS54" t="s">
        <v>17</v>
      </c>
      <c r="DT54" t="s">
        <v>18</v>
      </c>
      <c r="DU54">
        <v>79220</v>
      </c>
      <c r="DV54">
        <v>1.9340519999999999E-3</v>
      </c>
      <c r="DW54">
        <v>6.4949036000000002E-2</v>
      </c>
      <c r="DX54">
        <v>6.3014983999999996E-2</v>
      </c>
      <c r="DY54">
        <v>63.014983999999998</v>
      </c>
      <c r="DZ54">
        <v>0</v>
      </c>
      <c r="ED54">
        <v>51188</v>
      </c>
      <c r="EE54" t="s">
        <v>17</v>
      </c>
      <c r="EF54" t="s">
        <v>18</v>
      </c>
      <c r="EG54">
        <v>79220</v>
      </c>
      <c r="EH54">
        <v>1.9350050000000001E-3</v>
      </c>
      <c r="EI54">
        <v>8.8016987000000005E-2</v>
      </c>
      <c r="EJ54">
        <v>8.6081982000000001E-2</v>
      </c>
      <c r="EK54">
        <v>86.081981999999996</v>
      </c>
      <c r="EL54">
        <v>0</v>
      </c>
    </row>
    <row r="55" spans="61:142">
      <c r="BI55" s="2"/>
      <c r="BJ55" s="2"/>
      <c r="BK55" s="2"/>
      <c r="BL55" s="2"/>
      <c r="BM55" s="2"/>
      <c r="BN55" s="2"/>
      <c r="BO55" s="2"/>
      <c r="BP55" s="2"/>
      <c r="BQ55" s="2"/>
      <c r="DR55">
        <v>51114</v>
      </c>
      <c r="DS55" t="s">
        <v>17</v>
      </c>
      <c r="DT55" t="s">
        <v>18</v>
      </c>
      <c r="DU55">
        <v>79220</v>
      </c>
      <c r="DV55">
        <v>1.958132E-3</v>
      </c>
      <c r="DW55">
        <v>6.5055132000000002E-2</v>
      </c>
      <c r="DX55">
        <v>6.3097E-2</v>
      </c>
      <c r="DY55">
        <v>63.097000000000001</v>
      </c>
      <c r="DZ55">
        <v>0</v>
      </c>
      <c r="ED55">
        <v>51189</v>
      </c>
      <c r="EE55" t="s">
        <v>17</v>
      </c>
      <c r="EF55" t="s">
        <v>18</v>
      </c>
      <c r="EG55">
        <v>79220</v>
      </c>
      <c r="EH55">
        <v>1.961946E-3</v>
      </c>
      <c r="EI55">
        <v>8.8058948999999997E-2</v>
      </c>
      <c r="EJ55">
        <v>8.6097002999999894E-2</v>
      </c>
      <c r="EK55">
        <v>86.097002999999901</v>
      </c>
      <c r="EL55">
        <v>0</v>
      </c>
    </row>
    <row r="56" spans="61:142">
      <c r="BI56" s="2"/>
      <c r="BJ56" s="2"/>
      <c r="BK56" s="2"/>
      <c r="BL56" s="2"/>
      <c r="BM56" s="2"/>
      <c r="BN56" s="2"/>
      <c r="BO56" s="2"/>
      <c r="BP56" s="2"/>
      <c r="BQ56" s="2"/>
      <c r="DR56">
        <v>51115</v>
      </c>
      <c r="DS56" t="s">
        <v>17</v>
      </c>
      <c r="DT56" t="s">
        <v>18</v>
      </c>
      <c r="DU56">
        <v>79220</v>
      </c>
      <c r="DV56">
        <v>2.041101E-3</v>
      </c>
      <c r="DW56">
        <v>6.5273999999999999E-2</v>
      </c>
      <c r="DX56">
        <v>6.3232898999999995E-2</v>
      </c>
      <c r="DY56">
        <v>63.232898999999897</v>
      </c>
      <c r="DZ56">
        <v>0</v>
      </c>
      <c r="ED56">
        <v>51190</v>
      </c>
      <c r="EE56" t="s">
        <v>17</v>
      </c>
      <c r="EF56" t="s">
        <v>18</v>
      </c>
      <c r="EG56">
        <v>79220</v>
      </c>
      <c r="EH56">
        <v>1.9829270000000002E-3</v>
      </c>
      <c r="EI56">
        <v>8.8033915000000004E-2</v>
      </c>
      <c r="EJ56">
        <v>8.6050987999999995E-2</v>
      </c>
      <c r="EK56">
        <v>86.050988000000004</v>
      </c>
      <c r="EL56">
        <v>0</v>
      </c>
    </row>
    <row r="57" spans="61:142">
      <c r="BI57" s="2"/>
      <c r="BJ57" s="2"/>
      <c r="BK57" s="2"/>
      <c r="BL57" s="2"/>
      <c r="BM57" s="2"/>
      <c r="BN57" s="2"/>
      <c r="BO57" s="2"/>
      <c r="BP57" s="2"/>
      <c r="BQ57" s="2"/>
      <c r="DR57">
        <v>51116</v>
      </c>
      <c r="DS57" t="s">
        <v>17</v>
      </c>
      <c r="DT57" t="s">
        <v>18</v>
      </c>
      <c r="DU57">
        <v>79220</v>
      </c>
      <c r="DV57">
        <v>2.055168E-3</v>
      </c>
      <c r="DW57">
        <v>6.5172195000000002E-2</v>
      </c>
      <c r="DX57">
        <v>6.3117027000000006E-2</v>
      </c>
      <c r="DY57">
        <v>63.117027</v>
      </c>
      <c r="DZ57">
        <v>0</v>
      </c>
      <c r="ED57">
        <v>51191</v>
      </c>
      <c r="EE57" t="s">
        <v>17</v>
      </c>
      <c r="EF57" t="s">
        <v>18</v>
      </c>
      <c r="EG57">
        <v>79220</v>
      </c>
      <c r="EH57">
        <v>1.9960400000000001E-3</v>
      </c>
      <c r="EI57">
        <v>8.8242054E-2</v>
      </c>
      <c r="EJ57">
        <v>8.6246013999999996E-2</v>
      </c>
      <c r="EK57">
        <v>86.246014000000002</v>
      </c>
      <c r="EL57">
        <v>0</v>
      </c>
    </row>
    <row r="58" spans="61:142">
      <c r="BI58" s="2"/>
      <c r="BJ58" s="2"/>
      <c r="BK58" s="2"/>
      <c r="BL58" s="2"/>
      <c r="BM58" s="2"/>
      <c r="BN58" s="2"/>
      <c r="BO58" s="2"/>
      <c r="BP58" s="2"/>
      <c r="BQ58" s="2"/>
      <c r="DR58">
        <v>51117</v>
      </c>
      <c r="DS58" t="s">
        <v>17</v>
      </c>
      <c r="DT58" t="s">
        <v>18</v>
      </c>
      <c r="DU58">
        <v>79220</v>
      </c>
      <c r="DV58">
        <v>2.1409990000000002E-3</v>
      </c>
      <c r="DW58">
        <v>6.5328121000000003E-2</v>
      </c>
      <c r="DX58">
        <v>6.3187121999999998E-2</v>
      </c>
      <c r="DY58">
        <v>63.187121999999903</v>
      </c>
      <c r="DZ58">
        <v>0</v>
      </c>
      <c r="ED58">
        <v>51192</v>
      </c>
      <c r="EE58" t="s">
        <v>17</v>
      </c>
      <c r="EF58" t="s">
        <v>18</v>
      </c>
      <c r="EG58">
        <v>79220</v>
      </c>
      <c r="EH58">
        <v>2.0120139999999999E-3</v>
      </c>
      <c r="EI58">
        <v>8.8223934000000004E-2</v>
      </c>
      <c r="EJ58">
        <v>8.6211919999999997E-2</v>
      </c>
      <c r="EK58">
        <v>86.211919999999907</v>
      </c>
      <c r="EL58">
        <v>0</v>
      </c>
    </row>
    <row r="59" spans="61:142">
      <c r="BI59" s="2"/>
      <c r="BJ59" s="2"/>
      <c r="BK59" s="2"/>
      <c r="BL59" s="2"/>
      <c r="BM59" s="2"/>
      <c r="BN59" s="2"/>
      <c r="BO59" s="2"/>
      <c r="BP59" s="2"/>
      <c r="BQ59" s="2"/>
      <c r="DR59">
        <v>51118</v>
      </c>
      <c r="DS59" t="s">
        <v>17</v>
      </c>
      <c r="DT59" t="s">
        <v>18</v>
      </c>
      <c r="DU59">
        <v>79220</v>
      </c>
      <c r="DV59">
        <v>2.1541120000000001E-3</v>
      </c>
      <c r="DW59">
        <v>6.5425157999999997E-2</v>
      </c>
      <c r="DX59">
        <v>6.3271045999999997E-2</v>
      </c>
      <c r="DY59">
        <v>63.271045999999998</v>
      </c>
      <c r="DZ59">
        <v>0</v>
      </c>
      <c r="ED59">
        <v>51193</v>
      </c>
      <c r="EE59" t="s">
        <v>17</v>
      </c>
      <c r="EF59" t="s">
        <v>18</v>
      </c>
      <c r="EG59">
        <v>79220</v>
      </c>
      <c r="EH59">
        <v>2.1040439999999998E-3</v>
      </c>
      <c r="EI59">
        <v>8.8869094999999995E-2</v>
      </c>
      <c r="EJ59">
        <v>8.6765050999999996E-2</v>
      </c>
      <c r="EK59">
        <v>86.765051</v>
      </c>
      <c r="EL59">
        <v>0</v>
      </c>
    </row>
    <row r="60" spans="61:142">
      <c r="BI60" s="2"/>
      <c r="BJ60" s="2"/>
      <c r="BK60" s="2"/>
      <c r="BL60" s="2"/>
      <c r="BM60" s="2"/>
      <c r="BN60" s="2"/>
      <c r="BO60" s="2"/>
      <c r="BP60" s="2"/>
      <c r="BQ60" s="2"/>
      <c r="DR60">
        <v>51119</v>
      </c>
      <c r="DS60" t="s">
        <v>17</v>
      </c>
      <c r="DT60" t="s">
        <v>18</v>
      </c>
      <c r="DU60">
        <v>79220</v>
      </c>
      <c r="DV60">
        <v>2.1660329999999999E-3</v>
      </c>
      <c r="DW60">
        <v>6.5443038999999995E-2</v>
      </c>
      <c r="DX60">
        <v>6.3277005999999997E-2</v>
      </c>
      <c r="DY60">
        <v>63.277006</v>
      </c>
      <c r="DZ60">
        <v>0</v>
      </c>
      <c r="ED60">
        <v>51194</v>
      </c>
      <c r="EE60" t="s">
        <v>17</v>
      </c>
      <c r="EF60" t="s">
        <v>18</v>
      </c>
      <c r="EG60">
        <v>79220</v>
      </c>
      <c r="EH60">
        <v>2.1178719999999998E-3</v>
      </c>
      <c r="EI60">
        <v>8.8456868999999994E-2</v>
      </c>
      <c r="EJ60">
        <v>8.6338997000000001E-2</v>
      </c>
      <c r="EK60">
        <v>86.338997000000006</v>
      </c>
      <c r="EL60">
        <v>0</v>
      </c>
    </row>
    <row r="61" spans="61:142">
      <c r="BI61" s="2"/>
      <c r="BJ61" s="2"/>
      <c r="BK61" s="2"/>
      <c r="BL61" s="2"/>
      <c r="BM61" s="2"/>
      <c r="BN61" s="2"/>
      <c r="BO61" s="2"/>
      <c r="BP61" s="2"/>
      <c r="BQ61" s="2"/>
      <c r="DR61">
        <v>51120</v>
      </c>
      <c r="DS61" t="s">
        <v>17</v>
      </c>
      <c r="DT61" t="s">
        <v>18</v>
      </c>
      <c r="DU61">
        <v>79220</v>
      </c>
      <c r="DV61">
        <v>2.2339819999999998E-3</v>
      </c>
      <c r="DW61">
        <v>6.5501213000000003E-2</v>
      </c>
      <c r="DX61">
        <v>6.3267230999999993E-2</v>
      </c>
      <c r="DY61">
        <v>63.267231000000002</v>
      </c>
      <c r="DZ61">
        <v>0</v>
      </c>
      <c r="ED61">
        <v>51195</v>
      </c>
      <c r="EE61" t="s">
        <v>17</v>
      </c>
      <c r="EF61" t="s">
        <v>18</v>
      </c>
      <c r="EG61">
        <v>79220</v>
      </c>
      <c r="EH61">
        <v>2.1419529999999998E-3</v>
      </c>
      <c r="EI61">
        <v>8.8490963000000006E-2</v>
      </c>
      <c r="EJ61">
        <v>8.6349010000000004E-2</v>
      </c>
      <c r="EK61">
        <v>86.349010000000007</v>
      </c>
      <c r="EL61">
        <v>0</v>
      </c>
    </row>
    <row r="62" spans="61:142">
      <c r="BI62" s="2"/>
      <c r="BJ62" s="2"/>
      <c r="BK62" s="2"/>
      <c r="BL62" s="2"/>
      <c r="BM62" s="2"/>
      <c r="BN62" s="2"/>
      <c r="BO62" s="2"/>
      <c r="BP62" s="2"/>
      <c r="BQ62" s="2"/>
      <c r="DR62">
        <v>51121</v>
      </c>
      <c r="DS62" t="s">
        <v>17</v>
      </c>
      <c r="DT62" t="s">
        <v>18</v>
      </c>
      <c r="DU62">
        <v>79220</v>
      </c>
      <c r="DV62">
        <v>2.250195E-3</v>
      </c>
      <c r="DW62">
        <v>6.5642117999999999E-2</v>
      </c>
      <c r="DX62">
        <v>6.3391923000000003E-2</v>
      </c>
      <c r="DY62">
        <v>63.391922999999998</v>
      </c>
      <c r="DZ62">
        <v>0</v>
      </c>
      <c r="ED62">
        <v>51196</v>
      </c>
      <c r="EE62" t="s">
        <v>17</v>
      </c>
      <c r="EF62" t="s">
        <v>18</v>
      </c>
      <c r="EG62">
        <v>79220</v>
      </c>
      <c r="EH62">
        <v>2.213001E-3</v>
      </c>
      <c r="EI62">
        <v>8.8474989000000004E-2</v>
      </c>
      <c r="EJ62">
        <v>8.6261987999999998E-2</v>
      </c>
      <c r="EK62">
        <v>86.261988000000002</v>
      </c>
      <c r="EL62">
        <v>0</v>
      </c>
    </row>
    <row r="63" spans="61:142">
      <c r="BI63" s="2"/>
      <c r="BJ63" s="2"/>
      <c r="BK63" s="2"/>
      <c r="BL63" s="2"/>
      <c r="BM63" s="2"/>
      <c r="BN63" s="2"/>
      <c r="BO63" s="2"/>
      <c r="BP63" s="2"/>
      <c r="BQ63" s="2"/>
      <c r="DR63">
        <v>51122</v>
      </c>
      <c r="DS63" t="s">
        <v>17</v>
      </c>
      <c r="DT63" t="s">
        <v>18</v>
      </c>
      <c r="DU63">
        <v>79220</v>
      </c>
      <c r="DV63">
        <v>2.2661690000000002E-3</v>
      </c>
      <c r="DW63">
        <v>6.5694093999999995E-2</v>
      </c>
      <c r="DX63">
        <v>6.3427924999999996E-2</v>
      </c>
      <c r="DY63">
        <v>63.427924999999902</v>
      </c>
      <c r="DZ63">
        <v>0</v>
      </c>
      <c r="ED63">
        <v>51197</v>
      </c>
      <c r="EE63" t="s">
        <v>17</v>
      </c>
      <c r="EF63" t="s">
        <v>18</v>
      </c>
      <c r="EG63">
        <v>79220</v>
      </c>
      <c r="EH63">
        <v>2.2439959999999998E-3</v>
      </c>
      <c r="EI63">
        <v>8.8576078000000003E-2</v>
      </c>
      <c r="EJ63">
        <v>8.6332082000000004E-2</v>
      </c>
      <c r="EK63">
        <v>86.332082</v>
      </c>
      <c r="EL63">
        <v>0</v>
      </c>
    </row>
    <row r="64" spans="61:142">
      <c r="BI64" s="2"/>
      <c r="BJ64" s="2"/>
      <c r="BK64" s="2"/>
      <c r="BL64" s="2"/>
      <c r="BM64" s="2"/>
      <c r="BN64" s="2"/>
      <c r="BO64" s="2"/>
      <c r="BP64" s="2"/>
      <c r="BQ64" s="2"/>
      <c r="DR64">
        <v>51123</v>
      </c>
      <c r="DS64" t="s">
        <v>17</v>
      </c>
      <c r="DT64" t="s">
        <v>18</v>
      </c>
      <c r="DU64">
        <v>79220</v>
      </c>
      <c r="DV64">
        <v>2.3450849999999998E-3</v>
      </c>
      <c r="DW64">
        <v>6.5736055000000002E-2</v>
      </c>
      <c r="DX64">
        <v>6.3390970000000005E-2</v>
      </c>
      <c r="DY64">
        <v>63.390970000000003</v>
      </c>
      <c r="DZ64">
        <v>0</v>
      </c>
      <c r="ED64">
        <v>51198</v>
      </c>
      <c r="EE64" t="s">
        <v>17</v>
      </c>
      <c r="EF64" t="s">
        <v>18</v>
      </c>
      <c r="EG64">
        <v>79220</v>
      </c>
      <c r="EH64">
        <v>2.296925E-3</v>
      </c>
      <c r="EI64">
        <v>8.8669062000000007E-2</v>
      </c>
      <c r="EJ64">
        <v>8.6372137000000002E-2</v>
      </c>
      <c r="EK64">
        <v>86.372136999999995</v>
      </c>
      <c r="EL64">
        <v>0</v>
      </c>
    </row>
    <row r="65" spans="61:142">
      <c r="BI65" s="2"/>
      <c r="BJ65" s="2"/>
      <c r="BK65" s="2"/>
      <c r="BL65" s="2"/>
      <c r="BM65" s="2"/>
      <c r="BN65" s="2"/>
      <c r="BO65" s="2"/>
      <c r="BP65" s="2"/>
      <c r="BQ65" s="2"/>
      <c r="DR65">
        <v>51124</v>
      </c>
      <c r="DS65" t="s">
        <v>17</v>
      </c>
      <c r="DT65" t="s">
        <v>18</v>
      </c>
      <c r="DU65">
        <v>79220</v>
      </c>
      <c r="DV65">
        <v>2.362013E-3</v>
      </c>
      <c r="DW65">
        <v>6.5939187999999996E-2</v>
      </c>
      <c r="DX65">
        <v>6.3577175E-2</v>
      </c>
      <c r="DY65">
        <v>63.577174999999997</v>
      </c>
      <c r="DZ65">
        <v>0</v>
      </c>
      <c r="ED65">
        <v>51199</v>
      </c>
      <c r="EE65" t="s">
        <v>17</v>
      </c>
      <c r="EF65" t="s">
        <v>18</v>
      </c>
      <c r="EG65">
        <v>79220</v>
      </c>
      <c r="EH65">
        <v>2.3169520000000002E-3</v>
      </c>
      <c r="EI65">
        <v>8.8650941999999996E-2</v>
      </c>
      <c r="EJ65">
        <v>8.6333989999999999E-2</v>
      </c>
      <c r="EK65">
        <v>86.33399</v>
      </c>
      <c r="EL65">
        <v>0</v>
      </c>
    </row>
    <row r="66" spans="61:142">
      <c r="BI66" s="2"/>
      <c r="BJ66" s="2"/>
      <c r="BK66" s="2"/>
      <c r="BL66" s="2"/>
      <c r="BM66" s="2"/>
      <c r="BN66" s="2"/>
      <c r="BO66" s="2"/>
      <c r="BP66" s="2"/>
      <c r="BQ66" s="2"/>
      <c r="DR66">
        <v>51125</v>
      </c>
      <c r="DS66" t="s">
        <v>17</v>
      </c>
      <c r="DT66" t="s">
        <v>18</v>
      </c>
      <c r="DU66">
        <v>79220</v>
      </c>
      <c r="DV66">
        <v>2.4530889999999999E-3</v>
      </c>
      <c r="DW66">
        <v>6.5913200000000005E-2</v>
      </c>
      <c r="DX66">
        <v>6.3460111E-2</v>
      </c>
      <c r="DY66">
        <v>63.460110999999998</v>
      </c>
      <c r="DZ66">
        <v>0</v>
      </c>
      <c r="ED66">
        <v>51200</v>
      </c>
      <c r="EE66" t="s">
        <v>17</v>
      </c>
      <c r="EF66" t="s">
        <v>18</v>
      </c>
      <c r="EG66">
        <v>79220</v>
      </c>
      <c r="EH66">
        <v>2.4008749999999998E-3</v>
      </c>
      <c r="EI66">
        <v>8.8808059999999994E-2</v>
      </c>
      <c r="EJ66">
        <v>8.6407184999999997E-2</v>
      </c>
      <c r="EK66">
        <v>86.407184999999998</v>
      </c>
      <c r="EL66">
        <v>0</v>
      </c>
    </row>
    <row r="67" spans="61:142">
      <c r="BI67" s="2"/>
      <c r="BJ67" s="2"/>
      <c r="BK67" s="2"/>
      <c r="BL67" s="2"/>
      <c r="BM67" s="2"/>
      <c r="BN67" s="2"/>
      <c r="BO67" s="2"/>
      <c r="BP67" s="2"/>
      <c r="BQ67" s="2"/>
      <c r="DR67">
        <v>51126</v>
      </c>
      <c r="DS67" t="s">
        <v>17</v>
      </c>
      <c r="DT67" t="s">
        <v>18</v>
      </c>
      <c r="DU67">
        <v>79220</v>
      </c>
      <c r="DV67">
        <v>2.4662019999999998E-3</v>
      </c>
      <c r="DW67">
        <v>6.5958023000000005E-2</v>
      </c>
      <c r="DX67">
        <v>6.3491821000000004E-2</v>
      </c>
      <c r="DY67">
        <v>63.491821000000002</v>
      </c>
      <c r="DZ67">
        <v>0</v>
      </c>
      <c r="ED67">
        <v>51201</v>
      </c>
      <c r="EE67" t="s">
        <v>17</v>
      </c>
      <c r="EF67" t="s">
        <v>18</v>
      </c>
      <c r="EG67">
        <v>79220</v>
      </c>
      <c r="EH67">
        <v>2.4209019999999999E-3</v>
      </c>
      <c r="EI67">
        <v>8.9330911999999998E-2</v>
      </c>
      <c r="EJ67">
        <v>8.6910009999999996E-2</v>
      </c>
      <c r="EK67">
        <v>86.91001</v>
      </c>
      <c r="EL67">
        <v>0</v>
      </c>
    </row>
    <row r="68" spans="61:142">
      <c r="BI68" s="2"/>
      <c r="BJ68" s="2"/>
      <c r="BK68" s="2"/>
      <c r="BL68" s="2"/>
      <c r="BM68" s="2"/>
      <c r="BN68" s="2"/>
      <c r="BO68" s="2"/>
      <c r="BP68" s="2"/>
      <c r="BQ68" s="2"/>
      <c r="DR68">
        <v>51127</v>
      </c>
      <c r="DS68" t="s">
        <v>17</v>
      </c>
      <c r="DT68" t="s">
        <v>18</v>
      </c>
      <c r="DU68">
        <v>79220</v>
      </c>
      <c r="DV68">
        <v>2.496004E-3</v>
      </c>
      <c r="DW68">
        <v>6.6665172999999994E-2</v>
      </c>
      <c r="DX68">
        <v>6.4169168999999998E-2</v>
      </c>
      <c r="DY68">
        <v>64.169168999999997</v>
      </c>
      <c r="DZ68">
        <v>0</v>
      </c>
      <c r="ED68">
        <v>51202</v>
      </c>
      <c r="EE68" t="s">
        <v>17</v>
      </c>
      <c r="EF68" t="s">
        <v>18</v>
      </c>
      <c r="EG68">
        <v>79220</v>
      </c>
      <c r="EH68">
        <v>2.4440289999999999E-3</v>
      </c>
      <c r="EI68">
        <v>8.8885068999999997E-2</v>
      </c>
      <c r="EJ68">
        <v>8.6441039999999997E-2</v>
      </c>
      <c r="EK68">
        <v>86.441040000000001</v>
      </c>
      <c r="EL68">
        <v>0</v>
      </c>
    </row>
    <row r="69" spans="61:142">
      <c r="BI69" s="2"/>
      <c r="BJ69" s="2"/>
      <c r="BK69" s="2"/>
      <c r="BL69" s="2"/>
      <c r="BM69" s="2"/>
      <c r="BN69" s="2"/>
      <c r="BO69" s="2"/>
      <c r="BP69" s="2"/>
      <c r="BQ69" s="2"/>
      <c r="DR69">
        <v>51128</v>
      </c>
      <c r="DS69" t="s">
        <v>17</v>
      </c>
      <c r="DT69" t="s">
        <v>18</v>
      </c>
      <c r="DU69">
        <v>79220</v>
      </c>
      <c r="DV69">
        <v>2.5460719999999999E-3</v>
      </c>
      <c r="DW69">
        <v>6.6127062E-2</v>
      </c>
      <c r="DX69">
        <v>6.3580990000000004E-2</v>
      </c>
      <c r="DY69">
        <v>63.58099</v>
      </c>
      <c r="DZ69">
        <v>0</v>
      </c>
      <c r="ED69">
        <v>51203</v>
      </c>
      <c r="EE69" t="s">
        <v>17</v>
      </c>
      <c r="EF69" t="s">
        <v>18</v>
      </c>
      <c r="EG69">
        <v>79220</v>
      </c>
      <c r="EH69">
        <v>2.4609570000000002E-3</v>
      </c>
      <c r="EI69">
        <v>8.8977098000000004E-2</v>
      </c>
      <c r="EJ69">
        <v>8.6516141000000005E-2</v>
      </c>
      <c r="EK69">
        <v>86.516141000000005</v>
      </c>
      <c r="EL69">
        <v>0</v>
      </c>
    </row>
    <row r="70" spans="61:142">
      <c r="BI70" s="2"/>
      <c r="BJ70" s="2"/>
      <c r="BK70" s="2"/>
      <c r="BL70" s="2"/>
      <c r="BM70" s="2"/>
      <c r="BN70" s="2"/>
      <c r="BO70" s="2"/>
      <c r="BP70" s="2"/>
      <c r="BQ70" s="2"/>
      <c r="DR70">
        <v>51129</v>
      </c>
      <c r="DS70" t="s">
        <v>17</v>
      </c>
      <c r="DT70" t="s">
        <v>18</v>
      </c>
      <c r="DU70">
        <v>79220</v>
      </c>
      <c r="DV70">
        <v>2.5620460000000001E-3</v>
      </c>
      <c r="DW70">
        <v>6.6155195E-2</v>
      </c>
      <c r="DX70">
        <v>6.3593149000000002E-2</v>
      </c>
      <c r="DY70">
        <v>63.593148999999997</v>
      </c>
      <c r="DZ70">
        <v>0</v>
      </c>
      <c r="ED70">
        <v>51204</v>
      </c>
      <c r="EE70" t="s">
        <v>17</v>
      </c>
      <c r="EF70" t="s">
        <v>18</v>
      </c>
      <c r="EG70">
        <v>79220</v>
      </c>
      <c r="EH70">
        <v>2.501011E-3</v>
      </c>
      <c r="EI70">
        <v>8.9076041999999994E-2</v>
      </c>
      <c r="EJ70">
        <v>8.6575030999999997E-2</v>
      </c>
      <c r="EK70">
        <v>86.575030999999996</v>
      </c>
      <c r="EL70">
        <v>0</v>
      </c>
    </row>
    <row r="71" spans="61:142">
      <c r="BI71" s="2"/>
      <c r="BJ71" s="2"/>
      <c r="BK71" s="2"/>
      <c r="BL71" s="2"/>
      <c r="BM71" s="2"/>
      <c r="BN71" s="2"/>
      <c r="BO71" s="2"/>
      <c r="BP71" s="2"/>
      <c r="BQ71" s="2"/>
      <c r="DR71">
        <v>51130</v>
      </c>
      <c r="DS71" t="s">
        <v>17</v>
      </c>
      <c r="DT71" t="s">
        <v>18</v>
      </c>
      <c r="DU71">
        <v>79220</v>
      </c>
      <c r="DV71">
        <v>2.5961399999999998E-3</v>
      </c>
      <c r="DW71">
        <v>6.6298008000000005E-2</v>
      </c>
      <c r="DX71">
        <v>6.3701867999999995E-2</v>
      </c>
      <c r="DY71">
        <v>63.701867999999997</v>
      </c>
      <c r="DZ71">
        <v>0</v>
      </c>
      <c r="ED71">
        <v>51205</v>
      </c>
      <c r="EE71" t="s">
        <v>17</v>
      </c>
      <c r="EF71" t="s">
        <v>18</v>
      </c>
      <c r="EG71">
        <v>79220</v>
      </c>
      <c r="EH71">
        <v>2.5510789999999999E-3</v>
      </c>
      <c r="EI71">
        <v>8.9092015999999996E-2</v>
      </c>
      <c r="EJ71">
        <v>8.6540936999999998E-2</v>
      </c>
      <c r="EK71">
        <v>86.540937</v>
      </c>
      <c r="EL71">
        <v>0</v>
      </c>
    </row>
    <row r="72" spans="61:142">
      <c r="BI72" s="2"/>
      <c r="BJ72" s="2"/>
      <c r="BK72" s="2"/>
      <c r="BL72" s="2"/>
      <c r="BM72" s="2"/>
      <c r="BN72" s="2"/>
      <c r="BO72" s="2"/>
      <c r="BP72" s="2"/>
      <c r="BQ72" s="2"/>
      <c r="DR72">
        <v>51131</v>
      </c>
      <c r="DS72" t="s">
        <v>17</v>
      </c>
      <c r="DT72" t="s">
        <v>18</v>
      </c>
      <c r="DU72">
        <v>79220</v>
      </c>
      <c r="DV72">
        <v>2.6462080000000002E-3</v>
      </c>
      <c r="DW72">
        <v>6.6400051000000002E-2</v>
      </c>
      <c r="DX72">
        <v>6.3753843000000004E-2</v>
      </c>
      <c r="DY72">
        <v>63.753843000000003</v>
      </c>
      <c r="DZ72">
        <v>0</v>
      </c>
      <c r="ED72">
        <v>51206</v>
      </c>
      <c r="EE72" t="s">
        <v>17</v>
      </c>
      <c r="EF72" t="s">
        <v>18</v>
      </c>
      <c r="EG72">
        <v>79220</v>
      </c>
      <c r="EH72">
        <v>2.5720600000000001E-3</v>
      </c>
      <c r="EI72">
        <v>8.9169024999999999E-2</v>
      </c>
      <c r="EJ72">
        <v>8.6596964999999998E-2</v>
      </c>
      <c r="EK72">
        <v>86.596964999999997</v>
      </c>
      <c r="EL72">
        <v>0</v>
      </c>
    </row>
    <row r="73" spans="61:142">
      <c r="BI73" s="2"/>
      <c r="BJ73" s="2"/>
      <c r="BK73" s="2"/>
      <c r="BL73" s="2"/>
      <c r="BM73" s="2"/>
      <c r="BN73" s="2"/>
      <c r="BO73" s="2"/>
      <c r="BP73" s="2"/>
      <c r="BQ73" s="2"/>
      <c r="DR73">
        <v>51132</v>
      </c>
      <c r="DS73" t="s">
        <v>17</v>
      </c>
      <c r="DT73" t="s">
        <v>18</v>
      </c>
      <c r="DU73">
        <v>79220</v>
      </c>
      <c r="DV73">
        <v>2.6659969999999998E-3</v>
      </c>
      <c r="DW73">
        <v>6.6419124999999996E-2</v>
      </c>
      <c r="DX73">
        <v>6.3753127999999895E-2</v>
      </c>
      <c r="DY73">
        <v>63.753127999999897</v>
      </c>
      <c r="DZ73">
        <v>0</v>
      </c>
      <c r="ED73">
        <v>51207</v>
      </c>
      <c r="EE73" t="s">
        <v>17</v>
      </c>
      <c r="EF73" t="s">
        <v>18</v>
      </c>
      <c r="EG73">
        <v>79220</v>
      </c>
      <c r="EH73">
        <v>2.6569369999999998E-3</v>
      </c>
      <c r="EI73">
        <v>8.9231967999999995E-2</v>
      </c>
      <c r="EJ73">
        <v>8.6575030999999997E-2</v>
      </c>
      <c r="EK73">
        <v>86.575030999999996</v>
      </c>
      <c r="EL73">
        <v>0</v>
      </c>
    </row>
    <row r="74" spans="61:142">
      <c r="BI74" s="2"/>
      <c r="BJ74" s="2"/>
      <c r="BK74" s="2"/>
      <c r="BL74" s="2"/>
      <c r="BM74" s="2"/>
      <c r="BN74" s="2"/>
      <c r="BO74" s="2"/>
      <c r="BP74" s="2"/>
      <c r="BQ74" s="2"/>
      <c r="DR74">
        <v>51133</v>
      </c>
      <c r="DS74" t="s">
        <v>17</v>
      </c>
      <c r="DT74" t="s">
        <v>18</v>
      </c>
      <c r="DU74">
        <v>79220</v>
      </c>
      <c r="DV74">
        <v>2.7520660000000001E-3</v>
      </c>
      <c r="DW74">
        <v>6.6549063000000006E-2</v>
      </c>
      <c r="DX74">
        <v>6.3796996999999994E-2</v>
      </c>
      <c r="DY74">
        <v>63.796996999999998</v>
      </c>
      <c r="DZ74">
        <v>0</v>
      </c>
      <c r="ED74">
        <v>51208</v>
      </c>
      <c r="EE74" t="s">
        <v>17</v>
      </c>
      <c r="EF74" t="s">
        <v>18</v>
      </c>
      <c r="EG74">
        <v>79220</v>
      </c>
      <c r="EH74">
        <v>2.70009E-3</v>
      </c>
      <c r="EI74">
        <v>8.9385033000000003E-2</v>
      </c>
      <c r="EJ74">
        <v>8.6684943E-2</v>
      </c>
      <c r="EK74">
        <v>86.684943000000004</v>
      </c>
      <c r="EL74">
        <v>0</v>
      </c>
    </row>
    <row r="75" spans="61:142">
      <c r="BI75" s="2"/>
      <c r="BJ75" s="2"/>
      <c r="BK75" s="2"/>
      <c r="BL75" s="2"/>
      <c r="BM75" s="2"/>
      <c r="BN75" s="2"/>
      <c r="BO75" s="2"/>
      <c r="BP75" s="2"/>
      <c r="BQ75" s="2"/>
      <c r="DR75">
        <v>51134</v>
      </c>
      <c r="DS75" t="s">
        <v>17</v>
      </c>
      <c r="DT75" t="s">
        <v>18</v>
      </c>
      <c r="DU75">
        <v>79220</v>
      </c>
      <c r="DV75">
        <v>2.765179E-3</v>
      </c>
      <c r="DW75">
        <v>6.6687106999999995E-2</v>
      </c>
      <c r="DX75">
        <v>6.3921927999999906E-2</v>
      </c>
      <c r="DY75">
        <v>63.921927999999902</v>
      </c>
      <c r="DZ75">
        <v>0</v>
      </c>
      <c r="ED75">
        <v>51209</v>
      </c>
      <c r="EE75" t="s">
        <v>17</v>
      </c>
      <c r="EF75" t="s">
        <v>18</v>
      </c>
      <c r="EG75">
        <v>79220</v>
      </c>
      <c r="EH75">
        <v>2.7248860000000001E-3</v>
      </c>
      <c r="EI75">
        <v>8.9401960000000003E-2</v>
      </c>
      <c r="EJ75">
        <v>8.6677074000000007E-2</v>
      </c>
      <c r="EK75">
        <v>86.677074000000005</v>
      </c>
      <c r="EL75">
        <v>0</v>
      </c>
    </row>
    <row r="76" spans="61:142">
      <c r="BI76" s="2"/>
      <c r="BJ76" s="2"/>
      <c r="BK76" s="2"/>
      <c r="BL76" s="2"/>
      <c r="BM76" s="2"/>
      <c r="BN76" s="2"/>
      <c r="BO76" s="2"/>
      <c r="BP76" s="2"/>
      <c r="BQ76" s="2"/>
      <c r="DR76">
        <v>51135</v>
      </c>
      <c r="DS76" t="s">
        <v>17</v>
      </c>
      <c r="DT76" t="s">
        <v>18</v>
      </c>
      <c r="DU76">
        <v>79220</v>
      </c>
      <c r="DV76">
        <v>2.802134E-3</v>
      </c>
      <c r="DW76">
        <v>6.6647052999999998E-2</v>
      </c>
      <c r="DX76">
        <v>6.3844919E-2</v>
      </c>
      <c r="DY76">
        <v>63.844918999999997</v>
      </c>
      <c r="DZ76">
        <v>0</v>
      </c>
      <c r="ED76">
        <v>51210</v>
      </c>
      <c r="EE76" t="s">
        <v>17</v>
      </c>
      <c r="EF76" t="s">
        <v>18</v>
      </c>
      <c r="EG76">
        <v>79220</v>
      </c>
      <c r="EH76">
        <v>2.737045E-3</v>
      </c>
      <c r="EI76">
        <v>8.9613914000000003E-2</v>
      </c>
      <c r="EJ76">
        <v>8.6876868999999995E-2</v>
      </c>
      <c r="EK76">
        <v>86.876868999999999</v>
      </c>
      <c r="EL76">
        <v>0</v>
      </c>
    </row>
    <row r="77" spans="61:142">
      <c r="BI77" s="2"/>
      <c r="BJ77" s="2"/>
      <c r="BK77" s="2"/>
      <c r="BL77" s="2"/>
      <c r="BM77" s="2"/>
      <c r="BN77" s="2"/>
      <c r="BO77" s="2"/>
      <c r="BP77" s="2"/>
      <c r="BQ77" s="2"/>
      <c r="DR77">
        <v>51136</v>
      </c>
      <c r="DS77" t="s">
        <v>17</v>
      </c>
      <c r="DT77" t="s">
        <v>18</v>
      </c>
      <c r="DU77">
        <v>79220</v>
      </c>
      <c r="DV77">
        <v>2.8450490000000001E-3</v>
      </c>
      <c r="DW77">
        <v>6.6845179000000005E-2</v>
      </c>
      <c r="DX77">
        <v>6.4000130000000002E-2</v>
      </c>
      <c r="DY77">
        <v>64.000129999999999</v>
      </c>
      <c r="DZ77">
        <v>0</v>
      </c>
      <c r="ED77">
        <v>51211</v>
      </c>
      <c r="EE77" t="s">
        <v>17</v>
      </c>
      <c r="EF77" t="s">
        <v>18</v>
      </c>
      <c r="EG77">
        <v>79220</v>
      </c>
      <c r="EH77">
        <v>2.8080940000000001E-3</v>
      </c>
      <c r="EI77">
        <v>8.9596987000000003E-2</v>
      </c>
      <c r="EJ77">
        <v>8.6788893000000006E-2</v>
      </c>
      <c r="EK77">
        <v>86.788893000000002</v>
      </c>
      <c r="EL77">
        <v>0</v>
      </c>
    </row>
    <row r="78" spans="61:142">
      <c r="BI78" s="2"/>
      <c r="BJ78" s="2"/>
      <c r="BK78" s="2"/>
      <c r="BL78" s="2"/>
      <c r="BM78" s="2"/>
      <c r="BN78" s="2"/>
      <c r="BO78" s="2"/>
      <c r="BP78" s="2"/>
      <c r="BQ78" s="2"/>
      <c r="DR78">
        <v>51137</v>
      </c>
      <c r="DS78" t="s">
        <v>17</v>
      </c>
      <c r="DT78" t="s">
        <v>18</v>
      </c>
      <c r="DU78">
        <v>79220</v>
      </c>
      <c r="DV78">
        <v>2.862215E-3</v>
      </c>
      <c r="DW78">
        <v>6.6857100000000003E-2</v>
      </c>
      <c r="DX78">
        <v>6.3994885000000001E-2</v>
      </c>
      <c r="DY78">
        <v>63.994884999999996</v>
      </c>
      <c r="DZ78">
        <v>0</v>
      </c>
      <c r="ED78">
        <v>51212</v>
      </c>
      <c r="EE78" t="s">
        <v>17</v>
      </c>
      <c r="EF78" t="s">
        <v>18</v>
      </c>
      <c r="EG78">
        <v>79220</v>
      </c>
      <c r="EH78">
        <v>2.8250219999999999E-3</v>
      </c>
      <c r="EI78">
        <v>8.9629889000000004E-2</v>
      </c>
      <c r="EJ78">
        <v>8.6804866999999994E-2</v>
      </c>
      <c r="EK78">
        <v>86.804867000000002</v>
      </c>
      <c r="EL78">
        <v>0</v>
      </c>
    </row>
    <row r="79" spans="61:142">
      <c r="BI79" s="2"/>
      <c r="BJ79" s="2"/>
      <c r="BK79" s="2"/>
      <c r="BL79" s="2"/>
      <c r="BM79" s="2"/>
      <c r="BN79" s="2"/>
      <c r="BO79" s="2"/>
      <c r="BP79" s="2"/>
      <c r="BQ79" s="2"/>
      <c r="ED79">
        <v>51213</v>
      </c>
      <c r="EE79" t="s">
        <v>17</v>
      </c>
      <c r="EF79" t="s">
        <v>18</v>
      </c>
      <c r="EG79">
        <v>79220</v>
      </c>
      <c r="EH79">
        <v>2.8560159999999998E-3</v>
      </c>
      <c r="EI79">
        <v>9.0293884000000005E-2</v>
      </c>
      <c r="EJ79">
        <v>8.7437868000000002E-2</v>
      </c>
      <c r="EK79">
        <v>87.437867999999995</v>
      </c>
      <c r="EL79">
        <v>0</v>
      </c>
    </row>
    <row r="80" spans="61:142">
      <c r="BI80" s="2"/>
      <c r="BJ80" s="2"/>
      <c r="BK80" s="2"/>
      <c r="BL80" s="2"/>
      <c r="BM80" s="2"/>
      <c r="BN80" s="2"/>
      <c r="BO80" s="2"/>
      <c r="BP80" s="2"/>
      <c r="BQ80" s="2"/>
      <c r="ED80">
        <v>51214</v>
      </c>
      <c r="EE80" t="s">
        <v>17</v>
      </c>
      <c r="EF80" t="s">
        <v>18</v>
      </c>
      <c r="EG80">
        <v>79220</v>
      </c>
      <c r="EH80">
        <v>2.949953E-3</v>
      </c>
      <c r="EI80">
        <v>8.9789866999999995E-2</v>
      </c>
      <c r="EJ80">
        <v>8.6839913999999893E-2</v>
      </c>
      <c r="EK80">
        <v>86.839913999999993</v>
      </c>
      <c r="EL80">
        <v>0</v>
      </c>
    </row>
    <row r="81" spans="61:142">
      <c r="BI81" s="2"/>
      <c r="BJ81" s="2"/>
      <c r="BK81" s="2"/>
      <c r="BL81" s="2"/>
      <c r="BM81" s="2"/>
      <c r="BN81" s="2"/>
      <c r="BO81" s="2"/>
      <c r="BP81" s="2"/>
      <c r="BQ81" s="2"/>
      <c r="ED81">
        <v>51215</v>
      </c>
      <c r="EE81" t="s">
        <v>17</v>
      </c>
      <c r="EF81" t="s">
        <v>18</v>
      </c>
      <c r="EG81">
        <v>79220</v>
      </c>
      <c r="EH81">
        <v>2.9740330000000001E-3</v>
      </c>
      <c r="EI81">
        <v>8.9811086999999998E-2</v>
      </c>
      <c r="EJ81">
        <v>8.6837053999999997E-2</v>
      </c>
      <c r="EK81">
        <v>86.837053999999995</v>
      </c>
      <c r="EL81">
        <v>0</v>
      </c>
    </row>
    <row r="82" spans="61:142">
      <c r="BI82" s="2"/>
      <c r="BJ82" s="2"/>
      <c r="BK82" s="2"/>
      <c r="BL82" s="2"/>
      <c r="BM82" s="2"/>
      <c r="BN82" s="2"/>
      <c r="BO82" s="2"/>
      <c r="BP82" s="2"/>
      <c r="BQ82" s="2"/>
      <c r="ED82">
        <v>51216</v>
      </c>
      <c r="EE82" t="s">
        <v>17</v>
      </c>
      <c r="EF82" t="s">
        <v>18</v>
      </c>
      <c r="EG82">
        <v>79220</v>
      </c>
      <c r="EH82">
        <v>3.0019280000000001E-3</v>
      </c>
      <c r="EI82">
        <v>8.9927911999999999E-2</v>
      </c>
      <c r="EJ82">
        <v>8.6925983999999998E-2</v>
      </c>
      <c r="EK82">
        <v>86.925984</v>
      </c>
      <c r="EL82">
        <v>0</v>
      </c>
    </row>
    <row r="83" spans="61:142">
      <c r="BI83" s="2"/>
      <c r="BJ83" s="2"/>
      <c r="BK83" s="2"/>
      <c r="BL83" s="2"/>
      <c r="BM83" s="2"/>
      <c r="BN83" s="2"/>
      <c r="BO83" s="2"/>
      <c r="BP83" s="2"/>
      <c r="BQ83" s="2"/>
      <c r="ED83">
        <v>51217</v>
      </c>
      <c r="EE83" t="s">
        <v>17</v>
      </c>
      <c r="EF83" t="s">
        <v>18</v>
      </c>
      <c r="EG83">
        <v>79220</v>
      </c>
      <c r="EH83">
        <v>3.0169490000000001E-3</v>
      </c>
      <c r="EI83">
        <v>9.0030909000000006E-2</v>
      </c>
      <c r="EJ83">
        <v>8.7013960000000001E-2</v>
      </c>
      <c r="EK83">
        <v>87.013959999999997</v>
      </c>
      <c r="EL83">
        <v>0</v>
      </c>
    </row>
    <row r="84" spans="61:142">
      <c r="BI84" s="2"/>
      <c r="BJ84" s="2"/>
      <c r="BK84" s="2"/>
      <c r="BL84" s="2"/>
      <c r="BM84" s="2"/>
      <c r="BN84" s="2"/>
      <c r="BO84" s="2"/>
      <c r="BP84" s="2"/>
      <c r="BQ84" s="2"/>
      <c r="ED84">
        <v>51218</v>
      </c>
      <c r="EE84" t="s">
        <v>17</v>
      </c>
      <c r="EF84" t="s">
        <v>18</v>
      </c>
      <c r="EG84">
        <v>79220</v>
      </c>
      <c r="EH84">
        <v>3.0288699999999999E-3</v>
      </c>
      <c r="EI84">
        <v>9.0013981000000007E-2</v>
      </c>
      <c r="EJ84">
        <v>8.6985111000000004E-2</v>
      </c>
      <c r="EK84">
        <v>86.985111000000003</v>
      </c>
      <c r="EL84">
        <v>0</v>
      </c>
    </row>
    <row r="85" spans="61:142">
      <c r="BI85" s="2"/>
      <c r="BJ85" s="2"/>
      <c r="BK85" s="2"/>
      <c r="BL85" s="2"/>
      <c r="BM85" s="2"/>
      <c r="BN85" s="2"/>
      <c r="BO85" s="2"/>
      <c r="BP85" s="2"/>
      <c r="BQ85" s="2"/>
      <c r="ED85">
        <v>51219</v>
      </c>
      <c r="EE85" t="s">
        <v>17</v>
      </c>
      <c r="EF85" t="s">
        <v>18</v>
      </c>
      <c r="EG85">
        <v>79220</v>
      </c>
      <c r="EH85">
        <v>3.1080249999999999E-3</v>
      </c>
      <c r="EI85">
        <v>9.0189933999999999E-2</v>
      </c>
      <c r="EJ85">
        <v>8.7081908999999999E-2</v>
      </c>
      <c r="EK85">
        <v>87.081908999999996</v>
      </c>
      <c r="EL85">
        <v>0</v>
      </c>
    </row>
    <row r="86" spans="61:142">
      <c r="BI86" s="2"/>
      <c r="BJ86" s="2"/>
      <c r="BK86" s="2"/>
      <c r="BL86" s="2"/>
      <c r="BM86" s="2"/>
      <c r="BN86" s="2"/>
      <c r="BO86" s="2"/>
      <c r="BP86" s="2"/>
      <c r="BQ86" s="2"/>
      <c r="ED86">
        <v>51220</v>
      </c>
      <c r="EE86" t="s">
        <v>17</v>
      </c>
      <c r="EF86" t="s">
        <v>18</v>
      </c>
      <c r="EG86">
        <v>79220</v>
      </c>
      <c r="EH86">
        <v>3.1249519999999999E-3</v>
      </c>
      <c r="EI86">
        <v>9.0214968000000006E-2</v>
      </c>
      <c r="EJ86">
        <v>8.7090016000000006E-2</v>
      </c>
      <c r="EK86">
        <v>87.090016000000006</v>
      </c>
      <c r="EL86">
        <v>0</v>
      </c>
    </row>
    <row r="87" spans="61:142">
      <c r="BI87" s="2"/>
      <c r="BJ87" s="2"/>
      <c r="BK87" s="2"/>
      <c r="BL87" s="2"/>
      <c r="BM87" s="2"/>
      <c r="BN87" s="2"/>
      <c r="BO87" s="2"/>
      <c r="BP87" s="2"/>
      <c r="BQ87" s="2"/>
      <c r="ED87">
        <v>51221</v>
      </c>
      <c r="EE87" t="s">
        <v>17</v>
      </c>
      <c r="EF87" t="s">
        <v>18</v>
      </c>
      <c r="EG87">
        <v>79220</v>
      </c>
      <c r="EH87">
        <v>3.1650070000000001E-3</v>
      </c>
      <c r="EI87">
        <v>9.0310097000000006E-2</v>
      </c>
      <c r="EJ87">
        <v>8.7145089999999995E-2</v>
      </c>
      <c r="EK87">
        <v>87.145089999999996</v>
      </c>
      <c r="EL87">
        <v>0</v>
      </c>
    </row>
    <row r="88" spans="61:142">
      <c r="BI88" s="2"/>
      <c r="BJ88" s="2"/>
      <c r="BK88" s="2"/>
      <c r="BL88" s="2"/>
      <c r="BM88" s="2"/>
      <c r="BN88" s="2"/>
      <c r="BO88" s="2"/>
      <c r="BP88" s="2"/>
      <c r="BQ88" s="2"/>
      <c r="ED88">
        <v>51222</v>
      </c>
      <c r="EE88" t="s">
        <v>17</v>
      </c>
      <c r="EF88" t="s">
        <v>18</v>
      </c>
      <c r="EG88">
        <v>79220</v>
      </c>
      <c r="EH88">
        <v>3.2000539999999999E-3</v>
      </c>
      <c r="EI88">
        <v>9.0334892E-2</v>
      </c>
      <c r="EJ88">
        <v>8.7134838000000006E-2</v>
      </c>
      <c r="EK88">
        <v>87.134838000000002</v>
      </c>
      <c r="EL88">
        <v>0</v>
      </c>
    </row>
    <row r="89" spans="61:142">
      <c r="BI89" s="2"/>
      <c r="BJ89" s="2"/>
      <c r="BK89" s="2"/>
      <c r="BL89" s="2"/>
      <c r="BM89" s="2"/>
      <c r="BN89" s="2"/>
      <c r="BO89" s="2"/>
      <c r="BP89" s="2"/>
      <c r="BQ89" s="2"/>
      <c r="ED89">
        <v>51223</v>
      </c>
      <c r="EE89" t="s">
        <v>17</v>
      </c>
      <c r="EF89" t="s">
        <v>18</v>
      </c>
      <c r="EG89">
        <v>79220</v>
      </c>
      <c r="EH89">
        <v>3.261089E-3</v>
      </c>
      <c r="EI89">
        <v>9.0497970999999996E-2</v>
      </c>
      <c r="EJ89">
        <v>8.7236882000000002E-2</v>
      </c>
      <c r="EK89">
        <v>87.236881999999994</v>
      </c>
      <c r="EL89">
        <v>0</v>
      </c>
    </row>
    <row r="90" spans="61:142">
      <c r="BI90" s="2"/>
      <c r="BJ90" s="2"/>
      <c r="BK90" s="2"/>
      <c r="BL90" s="2"/>
      <c r="BM90" s="2"/>
      <c r="BN90" s="2"/>
      <c r="BO90" s="2"/>
      <c r="BP90" s="2"/>
      <c r="BQ90" s="2"/>
      <c r="ED90">
        <v>51224</v>
      </c>
      <c r="EE90" t="s">
        <v>17</v>
      </c>
      <c r="EF90" t="s">
        <v>18</v>
      </c>
      <c r="EG90">
        <v>79220</v>
      </c>
      <c r="EH90">
        <v>3.3068659999999999E-3</v>
      </c>
      <c r="EI90">
        <v>9.0521096999999995E-2</v>
      </c>
      <c r="EJ90">
        <v>8.7214230999999906E-2</v>
      </c>
      <c r="EK90">
        <v>87.214230999999899</v>
      </c>
      <c r="EL90">
        <v>0</v>
      </c>
    </row>
    <row r="91" spans="61:142">
      <c r="BI91" s="2"/>
      <c r="BJ91" s="2"/>
      <c r="BK91" s="2"/>
      <c r="BL91" s="2"/>
      <c r="BM91" s="2"/>
      <c r="BN91" s="2"/>
      <c r="BO91" s="2"/>
      <c r="BP91" s="2"/>
      <c r="BQ91" s="2"/>
      <c r="ED91">
        <v>51225</v>
      </c>
      <c r="EE91" t="s">
        <v>17</v>
      </c>
      <c r="EF91" t="s">
        <v>18</v>
      </c>
      <c r="EG91">
        <v>79220</v>
      </c>
      <c r="EH91">
        <v>3.3249859999999998E-3</v>
      </c>
      <c r="EI91">
        <v>9.0596914000000001E-2</v>
      </c>
      <c r="EJ91">
        <v>8.7271927999999999E-2</v>
      </c>
      <c r="EK91">
        <v>87.271928000000003</v>
      </c>
      <c r="EL91">
        <v>0</v>
      </c>
    </row>
    <row r="92" spans="61:142">
      <c r="BI92" s="2"/>
      <c r="BJ92" s="2"/>
      <c r="BK92" s="2"/>
      <c r="BL92" s="2"/>
      <c r="BM92" s="2"/>
      <c r="BN92" s="2"/>
      <c r="BO92" s="2"/>
      <c r="BP92" s="2"/>
      <c r="BQ92" s="2"/>
      <c r="ED92">
        <v>51226</v>
      </c>
      <c r="EE92" t="s">
        <v>17</v>
      </c>
      <c r="EF92" t="s">
        <v>18</v>
      </c>
      <c r="EG92">
        <v>79220</v>
      </c>
      <c r="EH92">
        <v>3.4070010000000002E-3</v>
      </c>
      <c r="EI92">
        <v>9.0697050000000001E-2</v>
      </c>
      <c r="EJ92">
        <v>8.7290048999999995E-2</v>
      </c>
      <c r="EK92">
        <v>87.290048999999996</v>
      </c>
      <c r="EL92">
        <v>0</v>
      </c>
    </row>
    <row r="93" spans="61:142">
      <c r="BI93" s="2"/>
      <c r="BJ93" s="2"/>
      <c r="BK93" s="2"/>
      <c r="BL93" s="2"/>
      <c r="BM93" s="2"/>
      <c r="BN93" s="2"/>
      <c r="BO93" s="2"/>
      <c r="BP93" s="2"/>
      <c r="BQ93" s="2"/>
      <c r="ED93">
        <v>51227</v>
      </c>
      <c r="EE93" t="s">
        <v>17</v>
      </c>
      <c r="EF93" t="s">
        <v>18</v>
      </c>
      <c r="EG93">
        <v>79220</v>
      </c>
      <c r="EH93">
        <v>3.4198760000000001E-3</v>
      </c>
      <c r="EI93">
        <v>9.0744971999999993E-2</v>
      </c>
      <c r="EJ93">
        <v>8.7325095999999894E-2</v>
      </c>
      <c r="EK93">
        <v>87.325095999999903</v>
      </c>
      <c r="EL93">
        <v>0</v>
      </c>
    </row>
    <row r="94" spans="61:142">
      <c r="BI94" s="2"/>
      <c r="BJ94" s="2"/>
      <c r="BK94" s="2"/>
      <c r="BL94" s="2"/>
      <c r="BM94" s="2"/>
      <c r="BN94" s="2"/>
      <c r="BO94" s="2"/>
      <c r="BP94" s="2"/>
      <c r="BQ94" s="2"/>
      <c r="ED94">
        <v>51228</v>
      </c>
      <c r="EE94" t="s">
        <v>17</v>
      </c>
      <c r="EF94" t="s">
        <v>18</v>
      </c>
      <c r="EG94">
        <v>79220</v>
      </c>
      <c r="EH94">
        <v>3.5059449999999999E-3</v>
      </c>
      <c r="EI94">
        <v>9.0761900000000006E-2</v>
      </c>
      <c r="EJ94">
        <v>8.7255954999999996E-2</v>
      </c>
      <c r="EK94">
        <v>87.255955</v>
      </c>
      <c r="EL94">
        <v>0</v>
      </c>
    </row>
    <row r="95" spans="61:142">
      <c r="BI95" s="2"/>
      <c r="BJ95" s="2"/>
      <c r="BK95" s="2"/>
      <c r="BL95" s="2"/>
      <c r="BM95" s="2"/>
      <c r="BN95" s="2"/>
      <c r="BO95" s="2"/>
      <c r="BP95" s="2"/>
      <c r="BQ95" s="2"/>
      <c r="ED95">
        <v>51229</v>
      </c>
      <c r="EE95" t="s">
        <v>17</v>
      </c>
      <c r="EF95" t="s">
        <v>18</v>
      </c>
      <c r="EG95">
        <v>79220</v>
      </c>
      <c r="EH95">
        <v>3.5200119999999999E-3</v>
      </c>
      <c r="EI95">
        <v>9.0888976999999996E-2</v>
      </c>
      <c r="EJ95">
        <v>8.7368964999999896E-2</v>
      </c>
      <c r="EK95">
        <v>87.368964999999903</v>
      </c>
      <c r="EL95">
        <v>0</v>
      </c>
    </row>
    <row r="96" spans="61:142">
      <c r="BI96" s="2"/>
      <c r="BJ96" s="2"/>
      <c r="BK96" s="2"/>
      <c r="BL96" s="2"/>
      <c r="BM96" s="2"/>
      <c r="BN96" s="2"/>
      <c r="BO96" s="2"/>
      <c r="BP96" s="2"/>
      <c r="BQ96" s="2"/>
      <c r="ED96">
        <v>51230</v>
      </c>
      <c r="EE96" t="s">
        <v>17</v>
      </c>
      <c r="EF96" t="s">
        <v>18</v>
      </c>
      <c r="EG96">
        <v>79220</v>
      </c>
      <c r="EH96">
        <v>3.5319330000000001E-3</v>
      </c>
      <c r="EI96">
        <v>9.1010094E-2</v>
      </c>
      <c r="EJ96">
        <v>8.7478160999999999E-2</v>
      </c>
      <c r="EK96">
        <v>87.478161</v>
      </c>
      <c r="EL96">
        <v>0</v>
      </c>
    </row>
    <row r="97" spans="61:142">
      <c r="BI97" s="2"/>
      <c r="BJ97" s="2"/>
      <c r="BK97" s="2"/>
      <c r="BL97" s="2"/>
      <c r="BM97" s="2"/>
      <c r="BN97" s="2"/>
      <c r="BO97" s="2"/>
      <c r="BP97" s="2"/>
      <c r="BQ97" s="2"/>
      <c r="ED97">
        <v>51231</v>
      </c>
      <c r="EE97" t="s">
        <v>17</v>
      </c>
      <c r="EF97" t="s">
        <v>18</v>
      </c>
      <c r="EG97">
        <v>79220</v>
      </c>
      <c r="EH97">
        <v>3.599882E-3</v>
      </c>
      <c r="EI97">
        <v>9.0957880000000005E-2</v>
      </c>
      <c r="EJ97">
        <v>8.7357998000000006E-2</v>
      </c>
      <c r="EK97">
        <v>87.357997999999995</v>
      </c>
      <c r="EL97">
        <v>0</v>
      </c>
    </row>
    <row r="98" spans="61:142">
      <c r="BI98" s="2"/>
      <c r="BJ98" s="2"/>
      <c r="BK98" s="2"/>
      <c r="BL98" s="2"/>
      <c r="BM98" s="2"/>
      <c r="BN98" s="2"/>
      <c r="BO98" s="2"/>
      <c r="BP98" s="2"/>
      <c r="BQ98" s="2"/>
      <c r="ED98">
        <v>51232</v>
      </c>
      <c r="EE98" t="s">
        <v>17</v>
      </c>
      <c r="EF98" t="s">
        <v>18</v>
      </c>
      <c r="EG98">
        <v>79220</v>
      </c>
      <c r="EH98">
        <v>3.6160950000000002E-3</v>
      </c>
      <c r="EI98">
        <v>9.1109991000000001E-2</v>
      </c>
      <c r="EJ98">
        <v>8.7493896000000002E-2</v>
      </c>
      <c r="EK98">
        <v>87.493896000000007</v>
      </c>
      <c r="EL98">
        <v>0</v>
      </c>
    </row>
    <row r="99" spans="61:142">
      <c r="BI99" s="2"/>
      <c r="BJ99" s="2"/>
      <c r="BK99" s="2"/>
      <c r="BL99" s="2"/>
      <c r="BM99" s="2"/>
      <c r="BN99" s="2"/>
      <c r="BO99" s="2"/>
      <c r="BP99" s="2"/>
      <c r="BQ99" s="2"/>
      <c r="ED99">
        <v>51233</v>
      </c>
      <c r="EE99" t="s">
        <v>17</v>
      </c>
      <c r="EF99" t="s">
        <v>18</v>
      </c>
      <c r="EG99">
        <v>79220</v>
      </c>
      <c r="EH99">
        <v>3.628016E-3</v>
      </c>
      <c r="EI99">
        <v>9.1170073000000004E-2</v>
      </c>
      <c r="EJ99">
        <v>8.7542057000000006E-2</v>
      </c>
      <c r="EK99">
        <v>87.542057</v>
      </c>
      <c r="EL99">
        <v>0</v>
      </c>
    </row>
    <row r="100" spans="61:142">
      <c r="BI100" s="2"/>
      <c r="BJ100" s="2"/>
      <c r="BK100" s="2"/>
      <c r="BL100" s="2"/>
      <c r="BM100" s="2"/>
      <c r="BN100" s="2"/>
      <c r="BO100" s="2"/>
      <c r="BP100" s="2"/>
      <c r="BQ100" s="2"/>
      <c r="ED100">
        <v>51234</v>
      </c>
      <c r="EE100" t="s">
        <v>17</v>
      </c>
      <c r="EF100" t="s">
        <v>18</v>
      </c>
      <c r="EG100">
        <v>79220</v>
      </c>
      <c r="EH100">
        <v>3.7050249999999998E-3</v>
      </c>
      <c r="EI100">
        <v>9.1207980999999994E-2</v>
      </c>
      <c r="EJ100">
        <v>8.7502955999999896E-2</v>
      </c>
      <c r="EK100">
        <v>87.502955999999998</v>
      </c>
      <c r="EL100">
        <v>0</v>
      </c>
    </row>
    <row r="101" spans="61:142">
      <c r="BI101" s="2"/>
      <c r="BJ101" s="2"/>
      <c r="BK101" s="2"/>
      <c r="BL101" s="2"/>
      <c r="BM101" s="2"/>
      <c r="BN101" s="2"/>
      <c r="BO101" s="2"/>
      <c r="BP101" s="2"/>
      <c r="BQ101" s="2"/>
      <c r="ED101">
        <v>51235</v>
      </c>
      <c r="EE101" t="s">
        <v>17</v>
      </c>
      <c r="EF101" t="s">
        <v>18</v>
      </c>
      <c r="EG101">
        <v>79220</v>
      </c>
      <c r="EH101">
        <v>3.7550930000000001E-3</v>
      </c>
      <c r="EI101">
        <v>9.1351031999999999E-2</v>
      </c>
      <c r="EJ101">
        <v>8.7595938999999998E-2</v>
      </c>
      <c r="EK101">
        <v>87.595939000000001</v>
      </c>
      <c r="EL101">
        <v>0</v>
      </c>
    </row>
    <row r="102" spans="61:142">
      <c r="BI102" s="2"/>
      <c r="BJ102" s="2"/>
      <c r="BK102" s="2"/>
      <c r="BL102" s="2"/>
      <c r="BM102" s="2"/>
      <c r="BN102" s="2"/>
      <c r="BO102" s="2"/>
      <c r="BP102" s="2"/>
      <c r="BQ102" s="2"/>
      <c r="ED102">
        <v>51236</v>
      </c>
      <c r="EE102" t="s">
        <v>17</v>
      </c>
      <c r="EF102" t="s">
        <v>18</v>
      </c>
      <c r="EG102">
        <v>79220</v>
      </c>
      <c r="EH102">
        <v>3.7829880000000001E-3</v>
      </c>
      <c r="EI102">
        <v>9.1361999999999999E-2</v>
      </c>
      <c r="EJ102">
        <v>8.7579011999999998E-2</v>
      </c>
      <c r="EK102">
        <v>87.579011999999906</v>
      </c>
      <c r="EL102">
        <v>0</v>
      </c>
    </row>
    <row r="103" spans="61:142">
      <c r="BI103" s="2"/>
      <c r="BJ103" s="2"/>
      <c r="BK103" s="2"/>
      <c r="BL103" s="2"/>
      <c r="BM103" s="2"/>
      <c r="BN103" s="2"/>
      <c r="BO103" s="2"/>
      <c r="BP103" s="2"/>
      <c r="BQ103" s="2"/>
      <c r="ED103">
        <v>51237</v>
      </c>
      <c r="EE103" t="s">
        <v>17</v>
      </c>
      <c r="EF103" t="s">
        <v>18</v>
      </c>
      <c r="EG103">
        <v>79220</v>
      </c>
      <c r="EH103">
        <v>3.794909E-3</v>
      </c>
      <c r="EI103">
        <v>9.145093E-2</v>
      </c>
      <c r="EJ103">
        <v>8.7656021000000001E-2</v>
      </c>
      <c r="EK103">
        <v>87.656020999999996</v>
      </c>
      <c r="EL103">
        <v>0</v>
      </c>
    </row>
    <row r="104" spans="61:142"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61:142"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61:142"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61:142"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61:142"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61:142"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61:142"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61:142"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61:142"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61:69"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61:69"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61:69"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61:69"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61:69"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61:69"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61:69"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61:69"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61:69"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61:69"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61:69"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61:69"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61:69"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61:69"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61:69"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61:69"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61:69"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61:69"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61:69"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61:69"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61:69"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61:69"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61:69"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61:69"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61:69"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61:69"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61:69"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61:69"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61:69"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61:69"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61:69"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61:69"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61:69"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61:69"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61:69"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61:69"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61:69"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61:69"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61:69"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61:69"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61:69"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61:69"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61:69"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61:69"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61:69"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61:69"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61:69"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61:69"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61:69"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61:69"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61:69"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61:69"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61:69"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61:69"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61:69"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61:69"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61:69"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61:69"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61:69"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61:69"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61:69"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61:69"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61:69"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61:69"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61:69"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61:69"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61:69"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61:69"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61:69"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61:69"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61:69"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61:69"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61:69"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61:69"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61:69"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61:69"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61:69"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61:69"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61:69"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61:69"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61:69"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61:69"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61:69"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61:69"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61:69"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61:69"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61:69"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61:69"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61:69"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61:69"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61:69"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61:69"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61:69"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61:69"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61:69"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61:69"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61:69"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61:69"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61:69"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61:69"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61:69"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61:69"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61:69"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61:69"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61:69"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61:69"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61:69"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61:69"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61:69"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61:69"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61:69"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61:69"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61:69"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61:69"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61:69"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61:69"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61:69"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61:69"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61:69"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61:69"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61:69"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61:69"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61:69"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61:69"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61:69"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61:69"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61:69"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61:69"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61:69"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61:69"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61:69"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61:69"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61:69"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61:69"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61:69"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61:69"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61:69"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61:69"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61:69"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61:69"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61:69"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61:69"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61:69"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61:69"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61:69"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61:69"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61:69"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61:69"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61:69"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61:69"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61:69"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61:69"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61:69"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61:69"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61:69"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61:69"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61:69"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61:69"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61:69"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61:69"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61:69"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61:69"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61:69"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61:69"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61:69"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61:69"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61:69"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61:69"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61:69"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61:69"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61:69"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61:69"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61:69"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61:69"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61:69"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61:69"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61:69"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61:69"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61:69"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61:69"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61:69"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61:69"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61:69"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61:69"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61:69"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61:69"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61:69"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61:69"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61:69"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61:69"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61:69"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61:69"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61:69"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61:69"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61:69"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61:69"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61:69"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61:69"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61:69"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61:69"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61:69"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61:69"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61:69"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61:69"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61:69"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61:69"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61:69"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61:69"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61:69"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61:69"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61:69"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61:69"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61:69"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61:69"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61:69"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61:69"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61:69"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61:69"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61:69"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61:69"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61:69"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61:69"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61:69"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61:69"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61:69"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61:69"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61:69"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61:69"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61:69"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61:69"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61:69"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61:69"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61:69"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61:69"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61:69"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61:69"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61:69"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61:69"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61:69"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61:69"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61:69"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61:69"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61:69"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61:69"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61:69"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61:69"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61:69"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61:69"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61:69"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61:69"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61:69"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61:69"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61:69"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61:69"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61:69"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61:69"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61:69"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61:69"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61:69"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61:69"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61:69"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61:69"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61:69"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61:69"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61:69"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61:69"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61:69"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61:69"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61:69"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61:69"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61:69"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61:69"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61:69"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61:69"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61:69"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61:69"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61:69"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61:69"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61:69"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61:69"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61:69"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61:69"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61:69"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61:69"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61:69"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61:69"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61:69"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61:69"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25:69"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25:69"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25:69"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25:69">
      <c r="Y404" s="2"/>
      <c r="Z404" s="2"/>
      <c r="AA404" s="2"/>
      <c r="AB404" s="2"/>
      <c r="AC404" s="2"/>
      <c r="AD404" s="2"/>
      <c r="AE404" s="2"/>
      <c r="AF404" s="2"/>
      <c r="AG404" s="2"/>
    </row>
    <row r="405" spans="25:69">
      <c r="Y405" s="2"/>
      <c r="Z405" s="2"/>
      <c r="AA405" s="2"/>
      <c r="AB405" s="2"/>
      <c r="AC405" s="2"/>
      <c r="AD405" s="2"/>
      <c r="AE405" s="2"/>
      <c r="AF405" s="2"/>
      <c r="AG405" s="2"/>
    </row>
    <row r="406" spans="25:69">
      <c r="Y406" s="2"/>
      <c r="Z406" s="2"/>
      <c r="AA406" s="2"/>
      <c r="AB406" s="2"/>
      <c r="AC406" s="2"/>
      <c r="AD406" s="2"/>
      <c r="AE406" s="2"/>
      <c r="AF406" s="2"/>
      <c r="AG406" s="2"/>
    </row>
    <row r="407" spans="25:69">
      <c r="Y407" s="2"/>
      <c r="Z407" s="2"/>
      <c r="AA407" s="2"/>
      <c r="AB407" s="2"/>
      <c r="AC407" s="2"/>
      <c r="AD407" s="2"/>
      <c r="AE407" s="2"/>
      <c r="AF407" s="2"/>
      <c r="AG407" s="2"/>
    </row>
    <row r="408" spans="25:69">
      <c r="Y408" s="2"/>
      <c r="Z408" s="2"/>
      <c r="AA408" s="2"/>
      <c r="AB408" s="2"/>
      <c r="AC408" s="2"/>
      <c r="AD408" s="2"/>
      <c r="AE408" s="2"/>
      <c r="AF408" s="2"/>
      <c r="AG408" s="2"/>
    </row>
    <row r="409" spans="25:69">
      <c r="Y409" s="2"/>
      <c r="Z409" s="2"/>
      <c r="AA409" s="2"/>
      <c r="AB409" s="2"/>
      <c r="AC409" s="2"/>
      <c r="AD409" s="2"/>
      <c r="AE409" s="2"/>
      <c r="AF409" s="2"/>
      <c r="AG409" s="2"/>
    </row>
    <row r="410" spans="25:69">
      <c r="Y410" s="2"/>
      <c r="Z410" s="2"/>
      <c r="AA410" s="2"/>
      <c r="AB410" s="2"/>
      <c r="AC410" s="2"/>
      <c r="AD410" s="2"/>
      <c r="AE410" s="2"/>
      <c r="AF410" s="2"/>
      <c r="AG410" s="2"/>
    </row>
    <row r="411" spans="25:69">
      <c r="Y411" s="2"/>
      <c r="Z411" s="2"/>
      <c r="AA411" s="2"/>
      <c r="AB411" s="2"/>
      <c r="AC411" s="2"/>
      <c r="AD411" s="2"/>
      <c r="AE411" s="2"/>
      <c r="AF411" s="2"/>
      <c r="AG411" s="2"/>
    </row>
    <row r="412" spans="25:69">
      <c r="Y412" s="2"/>
      <c r="Z412" s="2"/>
      <c r="AA412" s="2"/>
      <c r="AB412" s="2"/>
      <c r="AC412" s="2"/>
      <c r="AD412" s="2"/>
      <c r="AE412" s="2"/>
      <c r="AF412" s="2"/>
      <c r="AG412" s="2"/>
    </row>
    <row r="413" spans="25:69">
      <c r="Y413" s="2"/>
      <c r="Z413" s="2"/>
      <c r="AA413" s="2"/>
      <c r="AB413" s="2"/>
      <c r="AC413" s="2"/>
      <c r="AD413" s="2"/>
      <c r="AE413" s="2"/>
      <c r="AF413" s="2"/>
      <c r="AG413" s="2"/>
    </row>
    <row r="414" spans="25:69">
      <c r="Y414" s="2"/>
      <c r="Z414" s="2"/>
      <c r="AA414" s="2"/>
      <c r="AB414" s="2"/>
      <c r="AC414" s="2"/>
      <c r="AD414" s="2"/>
      <c r="AE414" s="2"/>
      <c r="AF414" s="2"/>
      <c r="AG414" s="2"/>
    </row>
    <row r="415" spans="25:69">
      <c r="Y415" s="2"/>
      <c r="Z415" s="2"/>
      <c r="AA415" s="2"/>
      <c r="AB415" s="2"/>
      <c r="AC415" s="2"/>
      <c r="AD415" s="2"/>
      <c r="AE415" s="2"/>
      <c r="AF415" s="2"/>
      <c r="AG415" s="2"/>
    </row>
    <row r="416" spans="25:69">
      <c r="Y416" s="2"/>
      <c r="Z416" s="2"/>
      <c r="AA416" s="2"/>
      <c r="AB416" s="2"/>
      <c r="AC416" s="2"/>
      <c r="AD416" s="2"/>
      <c r="AE416" s="2"/>
      <c r="AF416" s="2"/>
      <c r="AG416" s="2"/>
    </row>
    <row r="417" spans="25:33">
      <c r="Y417" s="2"/>
      <c r="Z417" s="2"/>
      <c r="AA417" s="2"/>
      <c r="AB417" s="2"/>
      <c r="AC417" s="2"/>
      <c r="AD417" s="2"/>
      <c r="AE417" s="2"/>
      <c r="AF417" s="2"/>
      <c r="AG417" s="2"/>
    </row>
    <row r="418" spans="25:33">
      <c r="Y418" s="2"/>
      <c r="Z418" s="2"/>
      <c r="AA418" s="2"/>
      <c r="AB418" s="2"/>
      <c r="AC418" s="2"/>
      <c r="AD418" s="2"/>
      <c r="AE418" s="2"/>
      <c r="AF418" s="2"/>
      <c r="AG418" s="2"/>
    </row>
    <row r="419" spans="25:33">
      <c r="Y419" s="2"/>
      <c r="Z419" s="2"/>
      <c r="AA419" s="2"/>
      <c r="AB419" s="2"/>
      <c r="AC419" s="2"/>
      <c r="AD419" s="2"/>
      <c r="AE419" s="2"/>
      <c r="AF419" s="2"/>
      <c r="AG419" s="2"/>
    </row>
    <row r="420" spans="25:33">
      <c r="Y420" s="2"/>
      <c r="Z420" s="2"/>
      <c r="AA420" s="2"/>
      <c r="AB420" s="2"/>
      <c r="AC420" s="2"/>
      <c r="AD420" s="2"/>
      <c r="AE420" s="2"/>
      <c r="AF420" s="2"/>
      <c r="AG420" s="2"/>
    </row>
    <row r="421" spans="25:33">
      <c r="Y421" s="2"/>
      <c r="Z421" s="2"/>
      <c r="AA421" s="2"/>
      <c r="AB421" s="2"/>
      <c r="AC421" s="2"/>
      <c r="AD421" s="2"/>
      <c r="AE421" s="2"/>
      <c r="AF421" s="2"/>
      <c r="AG421" s="2"/>
    </row>
    <row r="422" spans="25:33">
      <c r="Y422" s="2"/>
      <c r="Z422" s="2"/>
      <c r="AA422" s="2"/>
      <c r="AB422" s="2"/>
      <c r="AC422" s="2"/>
      <c r="AD422" s="2"/>
      <c r="AE422" s="2"/>
      <c r="AF422" s="2"/>
      <c r="AG422" s="2"/>
    </row>
    <row r="423" spans="25:33">
      <c r="Y423" s="2"/>
      <c r="Z423" s="2"/>
      <c r="AA423" s="2"/>
      <c r="AB423" s="2"/>
      <c r="AC423" s="2"/>
      <c r="AD423" s="2"/>
      <c r="AE423" s="2"/>
      <c r="AF423" s="2"/>
      <c r="AG423" s="2"/>
    </row>
    <row r="424" spans="25:33">
      <c r="Y424" s="2"/>
      <c r="Z424" s="2"/>
      <c r="AA424" s="2"/>
      <c r="AB424" s="2"/>
      <c r="AC424" s="2"/>
      <c r="AD424" s="2"/>
      <c r="AE424" s="2"/>
      <c r="AF424" s="2"/>
      <c r="AG424" s="2"/>
    </row>
    <row r="425" spans="25:33">
      <c r="Y425" s="2"/>
      <c r="Z425" s="2"/>
      <c r="AA425" s="2"/>
      <c r="AB425" s="2"/>
      <c r="AC425" s="2"/>
      <c r="AD425" s="2"/>
      <c r="AE425" s="2"/>
      <c r="AF425" s="2"/>
      <c r="AG425" s="2"/>
    </row>
    <row r="426" spans="25:33">
      <c r="Y426" s="2"/>
      <c r="Z426" s="2"/>
      <c r="AA426" s="2"/>
      <c r="AB426" s="2"/>
      <c r="AC426" s="2"/>
      <c r="AD426" s="2"/>
      <c r="AE426" s="2"/>
      <c r="AF426" s="2"/>
      <c r="AG426" s="2"/>
    </row>
    <row r="427" spans="25:33">
      <c r="Y427" s="2"/>
      <c r="Z427" s="2"/>
      <c r="AA427" s="2"/>
      <c r="AB427" s="2"/>
      <c r="AC427" s="2"/>
      <c r="AD427" s="2"/>
      <c r="AE427" s="2"/>
      <c r="AF427" s="2"/>
      <c r="AG427" s="2"/>
    </row>
    <row r="428" spans="25:33">
      <c r="Y428" s="2"/>
      <c r="Z428" s="2"/>
      <c r="AA428" s="2"/>
      <c r="AB428" s="2"/>
      <c r="AC428" s="2"/>
      <c r="AD428" s="2"/>
      <c r="AE428" s="2"/>
      <c r="AF428" s="2"/>
      <c r="AG428" s="2"/>
    </row>
    <row r="429" spans="25:33">
      <c r="Y429" s="2"/>
      <c r="Z429" s="2"/>
      <c r="AA429" s="2"/>
      <c r="AB429" s="2"/>
      <c r="AC429" s="2"/>
      <c r="AD429" s="2"/>
      <c r="AE429" s="2"/>
      <c r="AF429" s="2"/>
      <c r="AG429" s="2"/>
    </row>
    <row r="430" spans="25:33">
      <c r="Y430" s="2"/>
      <c r="Z430" s="2"/>
      <c r="AA430" s="2"/>
      <c r="AB430" s="2"/>
      <c r="AC430" s="2"/>
      <c r="AD430" s="2"/>
      <c r="AE430" s="2"/>
      <c r="AF430" s="2"/>
      <c r="AG430" s="2"/>
    </row>
    <row r="431" spans="25:33">
      <c r="Y431" s="2"/>
      <c r="Z431" s="2"/>
      <c r="AA431" s="2"/>
      <c r="AB431" s="2"/>
      <c r="AC431" s="2"/>
      <c r="AD431" s="2"/>
      <c r="AE431" s="2"/>
      <c r="AF431" s="2"/>
      <c r="AG431" s="2"/>
    </row>
    <row r="432" spans="25:33">
      <c r="Y432" s="2"/>
      <c r="Z432" s="2"/>
      <c r="AA432" s="2"/>
      <c r="AB432" s="2"/>
      <c r="AC432" s="2"/>
      <c r="AD432" s="2"/>
      <c r="AE432" s="2"/>
      <c r="AF432" s="2"/>
      <c r="AG432" s="2"/>
    </row>
    <row r="433" spans="25:33">
      <c r="Y433" s="2"/>
      <c r="Z433" s="2"/>
      <c r="AA433" s="2"/>
      <c r="AB433" s="2"/>
      <c r="AC433" s="2"/>
      <c r="AD433" s="2"/>
      <c r="AE433" s="2"/>
      <c r="AF433" s="2"/>
      <c r="AG433" s="2"/>
    </row>
    <row r="434" spans="25:33">
      <c r="Y434" s="2"/>
      <c r="Z434" s="2"/>
      <c r="AA434" s="2"/>
      <c r="AB434" s="2"/>
      <c r="AC434" s="2"/>
      <c r="AD434" s="2"/>
      <c r="AE434" s="2"/>
      <c r="AF434" s="2"/>
      <c r="AG434" s="2"/>
    </row>
    <row r="435" spans="25:33">
      <c r="Y435" s="2"/>
      <c r="Z435" s="2"/>
      <c r="AA435" s="2"/>
      <c r="AB435" s="2"/>
      <c r="AC435" s="2"/>
      <c r="AD435" s="2"/>
      <c r="AE435" s="2"/>
      <c r="AF435" s="2"/>
      <c r="AG435" s="2"/>
    </row>
    <row r="436" spans="25:33">
      <c r="Y436" s="2"/>
      <c r="Z436" s="2"/>
      <c r="AA436" s="2"/>
      <c r="AB436" s="2"/>
      <c r="AC436" s="2"/>
      <c r="AD436" s="2"/>
      <c r="AE436" s="2"/>
      <c r="AF436" s="2"/>
      <c r="AG436" s="2"/>
    </row>
    <row r="437" spans="25:33">
      <c r="Y437" s="2"/>
      <c r="Z437" s="2"/>
      <c r="AA437" s="2"/>
      <c r="AB437" s="2"/>
      <c r="AC437" s="2"/>
      <c r="AD437" s="2"/>
      <c r="AE437" s="2"/>
      <c r="AF437" s="2"/>
      <c r="AG437" s="2"/>
    </row>
    <row r="438" spans="25:33">
      <c r="Y438" s="2"/>
      <c r="Z438" s="2"/>
      <c r="AA438" s="2"/>
      <c r="AB438" s="2"/>
      <c r="AC438" s="2"/>
      <c r="AD438" s="2"/>
      <c r="AE438" s="2"/>
      <c r="AF438" s="2"/>
      <c r="AG438" s="2"/>
    </row>
    <row r="439" spans="25:33">
      <c r="Y439" s="2"/>
      <c r="Z439" s="2"/>
      <c r="AA439" s="2"/>
      <c r="AB439" s="2"/>
      <c r="AC439" s="2"/>
      <c r="AD439" s="2"/>
      <c r="AE439" s="2"/>
      <c r="AF439" s="2"/>
      <c r="AG439" s="2"/>
    </row>
    <row r="440" spans="25:33">
      <c r="Y440" s="2"/>
      <c r="Z440" s="2"/>
      <c r="AA440" s="2"/>
      <c r="AB440" s="2"/>
      <c r="AC440" s="2"/>
      <c r="AD440" s="2"/>
      <c r="AE440" s="2"/>
      <c r="AF440" s="2"/>
      <c r="AG440" s="2"/>
    </row>
    <row r="441" spans="25:33">
      <c r="Y441" s="2"/>
      <c r="Z441" s="2"/>
      <c r="AA441" s="2"/>
      <c r="AB441" s="2"/>
      <c r="AC441" s="2"/>
      <c r="AD441" s="2"/>
      <c r="AE441" s="2"/>
      <c r="AF441" s="2"/>
      <c r="AG441" s="2"/>
    </row>
    <row r="442" spans="25:33">
      <c r="Y442" s="2"/>
      <c r="Z442" s="2"/>
      <c r="AA442" s="2"/>
      <c r="AB442" s="2"/>
      <c r="AC442" s="2"/>
      <c r="AD442" s="2"/>
      <c r="AE442" s="2"/>
      <c r="AF442" s="2"/>
      <c r="AG442" s="2"/>
    </row>
    <row r="443" spans="25:33">
      <c r="Y443" s="2"/>
      <c r="Z443" s="2"/>
      <c r="AA443" s="2"/>
      <c r="AB443" s="2"/>
      <c r="AC443" s="2"/>
      <c r="AD443" s="2"/>
      <c r="AE443" s="2"/>
      <c r="AF443" s="2"/>
      <c r="AG443" s="2"/>
    </row>
    <row r="444" spans="25:33">
      <c r="Y444" s="2"/>
      <c r="Z444" s="2"/>
      <c r="AA444" s="2"/>
      <c r="AB444" s="2"/>
      <c r="AC444" s="2"/>
      <c r="AD444" s="2"/>
      <c r="AE444" s="2"/>
      <c r="AF444" s="2"/>
      <c r="AG444" s="2"/>
    </row>
    <row r="445" spans="25:33">
      <c r="Y445" s="2"/>
      <c r="Z445" s="2"/>
      <c r="AA445" s="2"/>
      <c r="AB445" s="2"/>
      <c r="AC445" s="2"/>
      <c r="AD445" s="2"/>
      <c r="AE445" s="2"/>
      <c r="AF445" s="2"/>
      <c r="AG445" s="2"/>
    </row>
    <row r="446" spans="25:33">
      <c r="Y446" s="2"/>
      <c r="Z446" s="2"/>
      <c r="AA446" s="2"/>
      <c r="AB446" s="2"/>
      <c r="AC446" s="2"/>
      <c r="AD446" s="2"/>
      <c r="AE446" s="2"/>
      <c r="AF446" s="2"/>
      <c r="AG446" s="2"/>
    </row>
    <row r="447" spans="25:33">
      <c r="Y447" s="2"/>
      <c r="Z447" s="2"/>
      <c r="AA447" s="2"/>
      <c r="AB447" s="2"/>
      <c r="AC447" s="2"/>
      <c r="AD447" s="2"/>
      <c r="AE447" s="2"/>
      <c r="AF447" s="2"/>
      <c r="AG447" s="2"/>
    </row>
    <row r="448" spans="25:33">
      <c r="Y448" s="2"/>
      <c r="Z448" s="2"/>
      <c r="AA448" s="2"/>
      <c r="AB448" s="2"/>
      <c r="AC448" s="2"/>
      <c r="AD448" s="2"/>
      <c r="AE448" s="2"/>
      <c r="AF448" s="2"/>
      <c r="AG448" s="2"/>
    </row>
    <row r="449" spans="25:33">
      <c r="Y449" s="2"/>
      <c r="Z449" s="2"/>
      <c r="AA449" s="2"/>
      <c r="AB449" s="2"/>
      <c r="AC449" s="2"/>
      <c r="AD449" s="2"/>
      <c r="AE449" s="2"/>
      <c r="AF449" s="2"/>
      <c r="AG449" s="2"/>
    </row>
    <row r="450" spans="25:33">
      <c r="Y450" s="2"/>
      <c r="Z450" s="2"/>
      <c r="AA450" s="2"/>
      <c r="AB450" s="2"/>
      <c r="AC450" s="2"/>
      <c r="AD450" s="2"/>
      <c r="AE450" s="2"/>
      <c r="AF450" s="2"/>
      <c r="AG450" s="2"/>
    </row>
    <row r="451" spans="25:33">
      <c r="Y451" s="2"/>
      <c r="Z451" s="2"/>
      <c r="AA451" s="2"/>
      <c r="AB451" s="2"/>
      <c r="AC451" s="2"/>
      <c r="AD451" s="2"/>
      <c r="AE451" s="2"/>
      <c r="AF451" s="2"/>
      <c r="AG451" s="2"/>
    </row>
    <row r="452" spans="25:33">
      <c r="Y452" s="2"/>
      <c r="Z452" s="2"/>
      <c r="AA452" s="2"/>
      <c r="AB452" s="2"/>
      <c r="AC452" s="2"/>
      <c r="AD452" s="2"/>
      <c r="AE452" s="2"/>
      <c r="AF452" s="2"/>
      <c r="AG452" s="2"/>
    </row>
    <row r="453" spans="25:33">
      <c r="Y453" s="2"/>
      <c r="Z453" s="2"/>
      <c r="AA453" s="2"/>
      <c r="AB453" s="2"/>
      <c r="AC453" s="2"/>
      <c r="AD453" s="2"/>
      <c r="AE453" s="2"/>
      <c r="AF453" s="2"/>
      <c r="AG453" s="2"/>
    </row>
    <row r="454" spans="25:33">
      <c r="Y454" s="2"/>
      <c r="Z454" s="2"/>
      <c r="AA454" s="2"/>
      <c r="AB454" s="2"/>
      <c r="AC454" s="2"/>
      <c r="AD454" s="2"/>
      <c r="AE454" s="2"/>
      <c r="AF454" s="2"/>
      <c r="AG454" s="2"/>
    </row>
    <row r="455" spans="25:33">
      <c r="Y455" s="2"/>
      <c r="Z455" s="2"/>
      <c r="AA455" s="2"/>
      <c r="AB455" s="2"/>
      <c r="AC455" s="2"/>
      <c r="AD455" s="2"/>
      <c r="AE455" s="2"/>
      <c r="AF455" s="2"/>
      <c r="AG455" s="2"/>
    </row>
    <row r="456" spans="25:33">
      <c r="Y456" s="2"/>
      <c r="Z456" s="2"/>
      <c r="AA456" s="2"/>
      <c r="AB456" s="2"/>
      <c r="AC456" s="2"/>
      <c r="AD456" s="2"/>
      <c r="AE456" s="2"/>
      <c r="AF456" s="2"/>
      <c r="AG456" s="2"/>
    </row>
    <row r="457" spans="25:33">
      <c r="Y457" s="2"/>
      <c r="Z457" s="2"/>
      <c r="AA457" s="2"/>
      <c r="AB457" s="2"/>
      <c r="AC457" s="2"/>
      <c r="AD457" s="2"/>
      <c r="AE457" s="2"/>
      <c r="AF457" s="2"/>
      <c r="AG457" s="2"/>
    </row>
    <row r="458" spans="25:33">
      <c r="Y458" s="2"/>
      <c r="Z458" s="2"/>
      <c r="AA458" s="2"/>
      <c r="AB458" s="2"/>
      <c r="AC458" s="2"/>
      <c r="AD458" s="2"/>
      <c r="AE458" s="2"/>
      <c r="AF458" s="2"/>
      <c r="AG458" s="2"/>
    </row>
    <row r="459" spans="25:33">
      <c r="Y459" s="2"/>
      <c r="Z459" s="2"/>
      <c r="AA459" s="2"/>
      <c r="AB459" s="2"/>
      <c r="AC459" s="2"/>
      <c r="AD459" s="2"/>
      <c r="AE459" s="2"/>
      <c r="AF459" s="2"/>
      <c r="AG459" s="2"/>
    </row>
    <row r="460" spans="25:33">
      <c r="Y460" s="2"/>
      <c r="Z460" s="2"/>
      <c r="AA460" s="2"/>
      <c r="AB460" s="2"/>
      <c r="AC460" s="2"/>
      <c r="AD460" s="2"/>
      <c r="AE460" s="2"/>
      <c r="AF460" s="2"/>
      <c r="AG460" s="2"/>
    </row>
    <row r="461" spans="25:33">
      <c r="Y461" s="2"/>
      <c r="Z461" s="2"/>
      <c r="AA461" s="2"/>
      <c r="AB461" s="2"/>
      <c r="AC461" s="2"/>
      <c r="AD461" s="2"/>
      <c r="AE461" s="2"/>
      <c r="AF461" s="2"/>
      <c r="AG461" s="2"/>
    </row>
    <row r="462" spans="25:33">
      <c r="Y462" s="2"/>
      <c r="Z462" s="2"/>
      <c r="AA462" s="2"/>
      <c r="AB462" s="2"/>
      <c r="AC462" s="2"/>
      <c r="AD462" s="2"/>
      <c r="AE462" s="2"/>
      <c r="AF462" s="2"/>
      <c r="AG462" s="2"/>
    </row>
    <row r="463" spans="25:33">
      <c r="Y463" s="2"/>
      <c r="Z463" s="2"/>
      <c r="AA463" s="2"/>
      <c r="AB463" s="2"/>
      <c r="AC463" s="2"/>
      <c r="AD463" s="2"/>
      <c r="AE463" s="2"/>
      <c r="AF463" s="2"/>
      <c r="AG463" s="2"/>
    </row>
    <row r="464" spans="25:33">
      <c r="Y464" s="2"/>
      <c r="Z464" s="2"/>
      <c r="AA464" s="2"/>
      <c r="AB464" s="2"/>
      <c r="AC464" s="2"/>
      <c r="AD464" s="2"/>
      <c r="AE464" s="2"/>
      <c r="AF464" s="2"/>
      <c r="AG464" s="2"/>
    </row>
    <row r="465" spans="25:33">
      <c r="Y465" s="2"/>
      <c r="Z465" s="2"/>
      <c r="AA465" s="2"/>
      <c r="AB465" s="2"/>
      <c r="AC465" s="2"/>
      <c r="AD465" s="2"/>
      <c r="AE465" s="2"/>
      <c r="AF465" s="2"/>
      <c r="AG465" s="2"/>
    </row>
    <row r="466" spans="25:33">
      <c r="Y466" s="2"/>
      <c r="Z466" s="2"/>
      <c r="AA466" s="2"/>
      <c r="AB466" s="2"/>
      <c r="AC466" s="2"/>
      <c r="AD466" s="2"/>
      <c r="AE466" s="2"/>
      <c r="AF466" s="2"/>
      <c r="AG466" s="2"/>
    </row>
    <row r="467" spans="25:33">
      <c r="Y467" s="2"/>
      <c r="Z467" s="2"/>
      <c r="AA467" s="2"/>
      <c r="AB467" s="2"/>
      <c r="AC467" s="2"/>
      <c r="AD467" s="2"/>
      <c r="AE467" s="2"/>
      <c r="AF467" s="2"/>
      <c r="AG467" s="2"/>
    </row>
    <row r="468" spans="25:33">
      <c r="Y468" s="2"/>
      <c r="Z468" s="2"/>
      <c r="AA468" s="2"/>
      <c r="AB468" s="2"/>
      <c r="AC468" s="2"/>
      <c r="AD468" s="2"/>
      <c r="AE468" s="2"/>
      <c r="AF468" s="2"/>
      <c r="AG468" s="2"/>
    </row>
    <row r="469" spans="25:33">
      <c r="Y469" s="2"/>
      <c r="Z469" s="2"/>
      <c r="AA469" s="2"/>
      <c r="AB469" s="2"/>
      <c r="AC469" s="2"/>
      <c r="AD469" s="2"/>
      <c r="AE469" s="2"/>
      <c r="AF469" s="2"/>
      <c r="AG469" s="2"/>
    </row>
    <row r="470" spans="25:33">
      <c r="Y470" s="2"/>
      <c r="Z470" s="2"/>
      <c r="AA470" s="2"/>
      <c r="AB470" s="2"/>
      <c r="AC470" s="2"/>
      <c r="AD470" s="2"/>
      <c r="AE470" s="2"/>
      <c r="AF470" s="2"/>
      <c r="AG470" s="2"/>
    </row>
    <row r="471" spans="25:33">
      <c r="Y471" s="2"/>
      <c r="Z471" s="2"/>
      <c r="AA471" s="2"/>
      <c r="AB471" s="2"/>
      <c r="AC471" s="2"/>
      <c r="AD471" s="2"/>
      <c r="AE471" s="2"/>
      <c r="AF471" s="2"/>
      <c r="AG471" s="2"/>
    </row>
    <row r="472" spans="25:33">
      <c r="Y472" s="2"/>
      <c r="Z472" s="2"/>
      <c r="AA472" s="2"/>
      <c r="AB472" s="2"/>
      <c r="AC472" s="2"/>
      <c r="AD472" s="2"/>
      <c r="AE472" s="2"/>
      <c r="AF472" s="2"/>
      <c r="AG472" s="2"/>
    </row>
    <row r="473" spans="25:33">
      <c r="Y473" s="2"/>
      <c r="Z473" s="2"/>
      <c r="AA473" s="2"/>
      <c r="AB473" s="2"/>
      <c r="AC473" s="2"/>
      <c r="AD473" s="2"/>
      <c r="AE473" s="2"/>
      <c r="AF473" s="2"/>
      <c r="AG473" s="2"/>
    </row>
    <row r="474" spans="25:33">
      <c r="Y474" s="2"/>
      <c r="Z474" s="2"/>
      <c r="AA474" s="2"/>
      <c r="AB474" s="2"/>
      <c r="AC474" s="2"/>
      <c r="AD474" s="2"/>
      <c r="AE474" s="2"/>
      <c r="AF474" s="2"/>
      <c r="AG474" s="2"/>
    </row>
    <row r="475" spans="25:33">
      <c r="Y475" s="2"/>
      <c r="Z475" s="2"/>
      <c r="AA475" s="2"/>
      <c r="AB475" s="2"/>
      <c r="AC475" s="2"/>
      <c r="AD475" s="2"/>
      <c r="AE475" s="2"/>
      <c r="AF475" s="2"/>
      <c r="AG475" s="2"/>
    </row>
    <row r="476" spans="25:33">
      <c r="Y476" s="2"/>
      <c r="Z476" s="2"/>
      <c r="AA476" s="2"/>
      <c r="AB476" s="2"/>
      <c r="AC476" s="2"/>
      <c r="AD476" s="2"/>
      <c r="AE476" s="2"/>
      <c r="AF476" s="2"/>
      <c r="AG476" s="2"/>
    </row>
    <row r="477" spans="25:33">
      <c r="Y477" s="2"/>
      <c r="Z477" s="2"/>
      <c r="AA477" s="2"/>
      <c r="AB477" s="2"/>
      <c r="AC477" s="2"/>
      <c r="AD477" s="2"/>
      <c r="AE477" s="2"/>
      <c r="AF477" s="2"/>
      <c r="AG477" s="2"/>
    </row>
    <row r="478" spans="25:33">
      <c r="Y478" s="2"/>
      <c r="Z478" s="2"/>
      <c r="AA478" s="2"/>
      <c r="AB478" s="2"/>
      <c r="AC478" s="2"/>
      <c r="AD478" s="2"/>
      <c r="AE478" s="2"/>
      <c r="AF478" s="2"/>
      <c r="AG478" s="2"/>
    </row>
    <row r="479" spans="25:33">
      <c r="Y479" s="2"/>
      <c r="Z479" s="2"/>
      <c r="AA479" s="2"/>
      <c r="AB479" s="2"/>
      <c r="AC479" s="2"/>
      <c r="AD479" s="2"/>
      <c r="AE479" s="2"/>
      <c r="AF479" s="2"/>
      <c r="AG479" s="2"/>
    </row>
    <row r="480" spans="25:33">
      <c r="Y480" s="2"/>
      <c r="Z480" s="2"/>
      <c r="AA480" s="2"/>
      <c r="AB480" s="2"/>
      <c r="AC480" s="2"/>
      <c r="AD480" s="2"/>
      <c r="AE480" s="2"/>
      <c r="AF480" s="2"/>
      <c r="AG480" s="2"/>
    </row>
    <row r="481" spans="25:33">
      <c r="Y481" s="2"/>
      <c r="Z481" s="2"/>
      <c r="AA481" s="2"/>
      <c r="AB481" s="2"/>
      <c r="AC481" s="2"/>
      <c r="AD481" s="2"/>
      <c r="AE481" s="2"/>
      <c r="AF481" s="2"/>
      <c r="AG481" s="2"/>
    </row>
    <row r="482" spans="25:33">
      <c r="Y482" s="2"/>
      <c r="Z482" s="2"/>
      <c r="AA482" s="2"/>
      <c r="AB482" s="2"/>
      <c r="AC482" s="2"/>
      <c r="AD482" s="2"/>
      <c r="AE482" s="2"/>
      <c r="AF482" s="2"/>
      <c r="AG482" s="2"/>
    </row>
    <row r="483" spans="25:33">
      <c r="Y483" s="2"/>
      <c r="Z483" s="2"/>
      <c r="AA483" s="2"/>
      <c r="AB483" s="2"/>
      <c r="AC483" s="2"/>
      <c r="AD483" s="2"/>
      <c r="AE483" s="2"/>
      <c r="AF483" s="2"/>
      <c r="AG483" s="2"/>
    </row>
    <row r="484" spans="25:33">
      <c r="Y484" s="2"/>
      <c r="Z484" s="2"/>
      <c r="AA484" s="2"/>
      <c r="AB484" s="2"/>
      <c r="AC484" s="2"/>
      <c r="AD484" s="2"/>
      <c r="AE484" s="2"/>
      <c r="AF484" s="2"/>
      <c r="AG484" s="2"/>
    </row>
    <row r="485" spans="25:33">
      <c r="Y485" s="2"/>
      <c r="Z485" s="2"/>
      <c r="AA485" s="2"/>
      <c r="AB485" s="2"/>
      <c r="AC485" s="2"/>
      <c r="AD485" s="2"/>
      <c r="AE485" s="2"/>
      <c r="AF485" s="2"/>
      <c r="AG485" s="2"/>
    </row>
    <row r="486" spans="25:33">
      <c r="Y486" s="2"/>
      <c r="Z486" s="2"/>
      <c r="AA486" s="2"/>
      <c r="AB486" s="2"/>
      <c r="AC486" s="2"/>
      <c r="AD486" s="2"/>
      <c r="AE486" s="2"/>
      <c r="AF486" s="2"/>
      <c r="AG486" s="2"/>
    </row>
    <row r="487" spans="25:33">
      <c r="Y487" s="2"/>
      <c r="Z487" s="2"/>
      <c r="AA487" s="2"/>
      <c r="AB487" s="2"/>
      <c r="AC487" s="2"/>
      <c r="AD487" s="2"/>
      <c r="AE487" s="2"/>
      <c r="AF487" s="2"/>
      <c r="AG487" s="2"/>
    </row>
    <row r="488" spans="25:33">
      <c r="Y488" s="2"/>
      <c r="Z488" s="2"/>
      <c r="AA488" s="2"/>
      <c r="AB488" s="2"/>
      <c r="AC488" s="2"/>
      <c r="AD488" s="2"/>
      <c r="AE488" s="2"/>
      <c r="AF488" s="2"/>
      <c r="AG488" s="2"/>
    </row>
    <row r="489" spans="25:33">
      <c r="Y489" s="2"/>
      <c r="Z489" s="2"/>
      <c r="AA489" s="2"/>
      <c r="AB489" s="2"/>
      <c r="AC489" s="2"/>
      <c r="AD489" s="2"/>
      <c r="AE489" s="2"/>
      <c r="AF489" s="2"/>
      <c r="AG489" s="2"/>
    </row>
    <row r="490" spans="25:33">
      <c r="Y490" s="2"/>
      <c r="Z490" s="2"/>
      <c r="AA490" s="2"/>
      <c r="AB490" s="2"/>
      <c r="AC490" s="2"/>
      <c r="AD490" s="2"/>
      <c r="AE490" s="2"/>
      <c r="AF490" s="2"/>
      <c r="AG490" s="2"/>
    </row>
    <row r="491" spans="25:33">
      <c r="Y491" s="2"/>
      <c r="Z491" s="2"/>
      <c r="AA491" s="2"/>
      <c r="AB491" s="2"/>
      <c r="AC491" s="2"/>
      <c r="AD491" s="2"/>
      <c r="AE491" s="2"/>
      <c r="AF491" s="2"/>
      <c r="AG491" s="2"/>
    </row>
    <row r="492" spans="25:33">
      <c r="Y492" s="2"/>
      <c r="Z492" s="2"/>
      <c r="AA492" s="2"/>
      <c r="AB492" s="2"/>
      <c r="AC492" s="2"/>
      <c r="AD492" s="2"/>
      <c r="AE492" s="2"/>
      <c r="AF492" s="2"/>
      <c r="AG492" s="2"/>
    </row>
    <row r="493" spans="25:33">
      <c r="Y493" s="2"/>
      <c r="Z493" s="2"/>
      <c r="AA493" s="2"/>
      <c r="AB493" s="2"/>
      <c r="AC493" s="2"/>
      <c r="AD493" s="2"/>
      <c r="AE493" s="2"/>
      <c r="AF493" s="2"/>
      <c r="AG493" s="2"/>
    </row>
    <row r="494" spans="25:33">
      <c r="Y494" s="2"/>
      <c r="Z494" s="2"/>
      <c r="AA494" s="2"/>
      <c r="AB494" s="2"/>
      <c r="AC494" s="2"/>
      <c r="AD494" s="2"/>
      <c r="AE494" s="2"/>
      <c r="AF494" s="2"/>
      <c r="AG494" s="2"/>
    </row>
    <row r="495" spans="25:33">
      <c r="Y495" s="2"/>
      <c r="Z495" s="2"/>
      <c r="AA495" s="2"/>
      <c r="AB495" s="2"/>
      <c r="AC495" s="2"/>
      <c r="AD495" s="2"/>
      <c r="AE495" s="2"/>
      <c r="AF495" s="2"/>
      <c r="AG495" s="2"/>
    </row>
    <row r="496" spans="25:33">
      <c r="Y496" s="2"/>
      <c r="Z496" s="2"/>
      <c r="AA496" s="2"/>
      <c r="AB496" s="2"/>
      <c r="AC496" s="2"/>
      <c r="AD496" s="2"/>
      <c r="AE496" s="2"/>
      <c r="AF496" s="2"/>
      <c r="AG496" s="2"/>
    </row>
    <row r="497" spans="25:33">
      <c r="Y497" s="2"/>
      <c r="Z497" s="2"/>
      <c r="AA497" s="2"/>
      <c r="AB497" s="2"/>
      <c r="AC497" s="2"/>
      <c r="AD497" s="2"/>
      <c r="AE497" s="2"/>
      <c r="AF497" s="2"/>
      <c r="AG497" s="2"/>
    </row>
    <row r="498" spans="25:33">
      <c r="Y498" s="2"/>
      <c r="Z498" s="2"/>
      <c r="AA498" s="2"/>
      <c r="AB498" s="2"/>
      <c r="AC498" s="2"/>
      <c r="AD498" s="2"/>
      <c r="AE498" s="2"/>
      <c r="AF498" s="2"/>
      <c r="AG498" s="2"/>
    </row>
    <row r="499" spans="25:33">
      <c r="Y499" s="2"/>
      <c r="Z499" s="2"/>
      <c r="AA499" s="2"/>
      <c r="AB499" s="2"/>
      <c r="AC499" s="2"/>
      <c r="AD499" s="2"/>
      <c r="AE499" s="2"/>
      <c r="AF499" s="2"/>
      <c r="AG499" s="2"/>
    </row>
    <row r="500" spans="25:33">
      <c r="Y500" s="2"/>
      <c r="Z500" s="2"/>
      <c r="AA500" s="2"/>
      <c r="AB500" s="2"/>
      <c r="AC500" s="2"/>
      <c r="AD500" s="2"/>
      <c r="AE500" s="2"/>
      <c r="AF500" s="2"/>
      <c r="AG500" s="2"/>
    </row>
    <row r="501" spans="25:33">
      <c r="Y501" s="2"/>
      <c r="Z501" s="2"/>
      <c r="AA501" s="2"/>
      <c r="AB501" s="2"/>
      <c r="AC501" s="2"/>
      <c r="AD501" s="2"/>
      <c r="AE501" s="2"/>
      <c r="AF501" s="2"/>
      <c r="AG501" s="2"/>
    </row>
    <row r="502" spans="25:33">
      <c r="Y502" s="2"/>
      <c r="Z502" s="2"/>
      <c r="AA502" s="2"/>
      <c r="AB502" s="2"/>
      <c r="AC502" s="2"/>
      <c r="AD502" s="2"/>
      <c r="AE502" s="2"/>
      <c r="AF502" s="2"/>
      <c r="AG502" s="2"/>
    </row>
    <row r="503" spans="25:33">
      <c r="Y503" s="2"/>
      <c r="Z503" s="2"/>
      <c r="AA503" s="2"/>
      <c r="AB503" s="2"/>
      <c r="AC503" s="2"/>
      <c r="AD503" s="2"/>
      <c r="AE503" s="2"/>
      <c r="AF503" s="2"/>
      <c r="AG503" s="2"/>
    </row>
    <row r="504" spans="25:33">
      <c r="Y504" s="2"/>
      <c r="Z504" s="2"/>
      <c r="AA504" s="2"/>
      <c r="AB504" s="2"/>
      <c r="AC504" s="2"/>
      <c r="AD504" s="2"/>
      <c r="AE504" s="2"/>
      <c r="AF504" s="2"/>
      <c r="AG504" s="2"/>
    </row>
    <row r="505" spans="25:33">
      <c r="Y505" s="2"/>
      <c r="Z505" s="2"/>
      <c r="AA505" s="2"/>
      <c r="AB505" s="2"/>
      <c r="AC505" s="2"/>
      <c r="AD505" s="2"/>
      <c r="AE505" s="2"/>
      <c r="AF505" s="2"/>
      <c r="AG505" s="2"/>
    </row>
    <row r="506" spans="25:33">
      <c r="Y506" s="2"/>
      <c r="Z506" s="2"/>
      <c r="AA506" s="2"/>
      <c r="AB506" s="2"/>
      <c r="AC506" s="2"/>
      <c r="AD506" s="2"/>
      <c r="AE506" s="2"/>
      <c r="AF506" s="2"/>
      <c r="AG506" s="2"/>
    </row>
    <row r="507" spans="25:33">
      <c r="Y507" s="2"/>
      <c r="Z507" s="2"/>
      <c r="AA507" s="2"/>
      <c r="AB507" s="2"/>
      <c r="AC507" s="2"/>
      <c r="AD507" s="2"/>
      <c r="AE507" s="2"/>
      <c r="AF507" s="2"/>
      <c r="AG507" s="2"/>
    </row>
    <row r="508" spans="25:33">
      <c r="Y508" s="2"/>
      <c r="Z508" s="2"/>
      <c r="AA508" s="2"/>
      <c r="AB508" s="2"/>
      <c r="AC508" s="2"/>
      <c r="AD508" s="2"/>
      <c r="AE508" s="2"/>
      <c r="AF508" s="2"/>
      <c r="AG508" s="2"/>
    </row>
    <row r="509" spans="25:33">
      <c r="Y509" s="2"/>
      <c r="Z509" s="2"/>
      <c r="AA509" s="2"/>
      <c r="AB509" s="2"/>
      <c r="AC509" s="2"/>
      <c r="AD509" s="2"/>
      <c r="AE509" s="2"/>
      <c r="AF509" s="2"/>
      <c r="AG509" s="2"/>
    </row>
    <row r="510" spans="25:33">
      <c r="Y510" s="2"/>
      <c r="Z510" s="2"/>
      <c r="AA510" s="2"/>
      <c r="AB510" s="2"/>
      <c r="AC510" s="2"/>
      <c r="AD510" s="2"/>
      <c r="AE510" s="2"/>
      <c r="AF510" s="2"/>
      <c r="AG510" s="2"/>
    </row>
    <row r="511" spans="25:33">
      <c r="Y511" s="2"/>
      <c r="Z511" s="2"/>
      <c r="AA511" s="2"/>
      <c r="AB511" s="2"/>
      <c r="AC511" s="2"/>
      <c r="AD511" s="2"/>
      <c r="AE511" s="2"/>
      <c r="AF511" s="2"/>
      <c r="AG511" s="2"/>
    </row>
    <row r="512" spans="25:33">
      <c r="Y512" s="2"/>
      <c r="Z512" s="2"/>
      <c r="AA512" s="2"/>
      <c r="AB512" s="2"/>
      <c r="AC512" s="2"/>
      <c r="AD512" s="2"/>
      <c r="AE512" s="2"/>
      <c r="AF512" s="2"/>
      <c r="AG512" s="2"/>
    </row>
    <row r="513" spans="25:33">
      <c r="Y513" s="2"/>
      <c r="Z513" s="2"/>
      <c r="AA513" s="2"/>
      <c r="AB513" s="2"/>
      <c r="AC513" s="2"/>
      <c r="AD513" s="2"/>
      <c r="AE513" s="2"/>
      <c r="AF513" s="2"/>
      <c r="AG513" s="2"/>
    </row>
    <row r="514" spans="25:33">
      <c r="Y514" s="2"/>
      <c r="Z514" s="2"/>
      <c r="AA514" s="2"/>
      <c r="AB514" s="2"/>
      <c r="AC514" s="2"/>
      <c r="AD514" s="2"/>
      <c r="AE514" s="2"/>
      <c r="AF514" s="2"/>
      <c r="AG514" s="2"/>
    </row>
    <row r="515" spans="25:33">
      <c r="Y515" s="2"/>
      <c r="Z515" s="2"/>
      <c r="AA515" s="2"/>
      <c r="AB515" s="2"/>
      <c r="AC515" s="2"/>
      <c r="AD515" s="2"/>
      <c r="AE515" s="2"/>
      <c r="AF515" s="2"/>
      <c r="AG515" s="2"/>
    </row>
    <row r="516" spans="25:33">
      <c r="Y516" s="2"/>
      <c r="Z516" s="2"/>
      <c r="AA516" s="2"/>
      <c r="AB516" s="2"/>
      <c r="AC516" s="2"/>
      <c r="AD516" s="2"/>
      <c r="AE516" s="2"/>
      <c r="AF516" s="2"/>
      <c r="AG516" s="2"/>
    </row>
    <row r="517" spans="25:33">
      <c r="Y517" s="2"/>
      <c r="Z517" s="2"/>
      <c r="AA517" s="2"/>
      <c r="AB517" s="2"/>
      <c r="AC517" s="2"/>
      <c r="AD517" s="2"/>
      <c r="AE517" s="2"/>
      <c r="AF517" s="2"/>
      <c r="AG517" s="2"/>
    </row>
    <row r="518" spans="25:33">
      <c r="Y518" s="2"/>
      <c r="Z518" s="2"/>
      <c r="AA518" s="2"/>
      <c r="AB518" s="2"/>
      <c r="AC518" s="2"/>
      <c r="AD518" s="2"/>
      <c r="AE518" s="2"/>
      <c r="AF518" s="2"/>
      <c r="AG518" s="2"/>
    </row>
    <row r="519" spans="25:33">
      <c r="Y519" s="2"/>
      <c r="Z519" s="2"/>
      <c r="AA519" s="2"/>
      <c r="AB519" s="2"/>
      <c r="AC519" s="2"/>
      <c r="AD519" s="2"/>
      <c r="AE519" s="2"/>
      <c r="AF519" s="2"/>
      <c r="AG519" s="2"/>
    </row>
    <row r="520" spans="25:33">
      <c r="Y520" s="2"/>
      <c r="Z520" s="2"/>
      <c r="AA520" s="2"/>
      <c r="AB520" s="2"/>
      <c r="AC520" s="2"/>
      <c r="AD520" s="2"/>
      <c r="AE520" s="2"/>
      <c r="AF520" s="2"/>
      <c r="AG520" s="2"/>
    </row>
    <row r="521" spans="25:33">
      <c r="Y521" s="2"/>
      <c r="Z521" s="2"/>
      <c r="AA521" s="2"/>
      <c r="AB521" s="2"/>
      <c r="AC521" s="2"/>
      <c r="AD521" s="2"/>
      <c r="AE521" s="2"/>
      <c r="AF521" s="2"/>
      <c r="AG521" s="2"/>
    </row>
    <row r="522" spans="25:33">
      <c r="Y522" s="2"/>
      <c r="Z522" s="2"/>
      <c r="AA522" s="2"/>
      <c r="AB522" s="2"/>
      <c r="AC522" s="2"/>
      <c r="AD522" s="2"/>
      <c r="AE522" s="2"/>
      <c r="AF522" s="2"/>
      <c r="AG522" s="2"/>
    </row>
    <row r="523" spans="25:33">
      <c r="Y523" s="2"/>
      <c r="Z523" s="2"/>
      <c r="AA523" s="2"/>
      <c r="AB523" s="2"/>
      <c r="AC523" s="2"/>
      <c r="AD523" s="2"/>
      <c r="AE523" s="2"/>
      <c r="AF523" s="2"/>
      <c r="AG523" s="2"/>
    </row>
    <row r="524" spans="25:33">
      <c r="Y524" s="2"/>
      <c r="Z524" s="2"/>
      <c r="AA524" s="2"/>
      <c r="AB524" s="2"/>
      <c r="AC524" s="2"/>
      <c r="AD524" s="2"/>
      <c r="AE524" s="2"/>
      <c r="AF524" s="2"/>
      <c r="AG524" s="2"/>
    </row>
    <row r="525" spans="25:33">
      <c r="Y525" s="2"/>
      <c r="Z525" s="2"/>
      <c r="AA525" s="2"/>
      <c r="AB525" s="2"/>
      <c r="AC525" s="2"/>
      <c r="AD525" s="2"/>
      <c r="AE525" s="2"/>
      <c r="AF525" s="2"/>
      <c r="AG525" s="2"/>
    </row>
    <row r="526" spans="25:33">
      <c r="Y526" s="2"/>
      <c r="Z526" s="2"/>
      <c r="AA526" s="2"/>
      <c r="AB526" s="2"/>
      <c r="AC526" s="2"/>
      <c r="AD526" s="2"/>
      <c r="AE526" s="2"/>
      <c r="AF526" s="2"/>
      <c r="AG526" s="2"/>
    </row>
    <row r="527" spans="25:33">
      <c r="Y527" s="2"/>
      <c r="Z527" s="2"/>
      <c r="AA527" s="2"/>
      <c r="AB527" s="2"/>
      <c r="AC527" s="2"/>
      <c r="AD527" s="2"/>
      <c r="AE527" s="2"/>
      <c r="AF527" s="2"/>
      <c r="AG527" s="2"/>
    </row>
    <row r="528" spans="25:33">
      <c r="Y528" s="2"/>
      <c r="Z528" s="2"/>
      <c r="AA528" s="2"/>
      <c r="AB528" s="2"/>
      <c r="AC528" s="2"/>
      <c r="AD528" s="2"/>
      <c r="AE528" s="2"/>
      <c r="AF528" s="2"/>
      <c r="AG528" s="2"/>
    </row>
    <row r="529" spans="25:33">
      <c r="Y529" s="2"/>
      <c r="Z529" s="2"/>
      <c r="AA529" s="2"/>
      <c r="AB529" s="2"/>
      <c r="AC529" s="2"/>
      <c r="AD529" s="2"/>
      <c r="AE529" s="2"/>
      <c r="AF529" s="2"/>
      <c r="AG529" s="2"/>
    </row>
    <row r="530" spans="25:33">
      <c r="Y530" s="2"/>
      <c r="Z530" s="2"/>
      <c r="AA530" s="2"/>
      <c r="AB530" s="2"/>
      <c r="AC530" s="2"/>
      <c r="AD530" s="2"/>
      <c r="AE530" s="2"/>
      <c r="AF530" s="2"/>
      <c r="AG530" s="2"/>
    </row>
    <row r="531" spans="25:33">
      <c r="Y531" s="2"/>
      <c r="Z531" s="2"/>
      <c r="AA531" s="2"/>
      <c r="AB531" s="2"/>
      <c r="AC531" s="2"/>
      <c r="AD531" s="2"/>
      <c r="AE531" s="2"/>
      <c r="AF531" s="2"/>
      <c r="AG531" s="2"/>
    </row>
    <row r="532" spans="25:33">
      <c r="Y532" s="2"/>
      <c r="Z532" s="2"/>
      <c r="AA532" s="2"/>
      <c r="AB532" s="2"/>
      <c r="AC532" s="2"/>
      <c r="AD532" s="2"/>
      <c r="AE532" s="2"/>
      <c r="AF532" s="2"/>
      <c r="AG532" s="2"/>
    </row>
    <row r="533" spans="25:33">
      <c r="Y533" s="2"/>
      <c r="Z533" s="2"/>
      <c r="AA533" s="2"/>
      <c r="AB533" s="2"/>
      <c r="AC533" s="2"/>
      <c r="AD533" s="2"/>
      <c r="AE533" s="2"/>
      <c r="AF533" s="2"/>
      <c r="AG533" s="2"/>
    </row>
    <row r="534" spans="25:33">
      <c r="Y534" s="2"/>
      <c r="Z534" s="2"/>
      <c r="AA534" s="2"/>
      <c r="AB534" s="2"/>
      <c r="AC534" s="2"/>
      <c r="AD534" s="2"/>
      <c r="AE534" s="2"/>
      <c r="AF534" s="2"/>
      <c r="AG534" s="2"/>
    </row>
    <row r="535" spans="25:33">
      <c r="Y535" s="2"/>
      <c r="Z535" s="2"/>
      <c r="AA535" s="2"/>
      <c r="AB535" s="2"/>
      <c r="AC535" s="2"/>
      <c r="AD535" s="2"/>
      <c r="AE535" s="2"/>
      <c r="AF535" s="2"/>
      <c r="AG535" s="2"/>
    </row>
    <row r="536" spans="25:33">
      <c r="Y536" s="2"/>
      <c r="Z536" s="2"/>
      <c r="AA536" s="2"/>
      <c r="AB536" s="2"/>
      <c r="AC536" s="2"/>
      <c r="AD536" s="2"/>
      <c r="AE536" s="2"/>
      <c r="AF536" s="2"/>
      <c r="AG536" s="2"/>
    </row>
    <row r="537" spans="25:33">
      <c r="Y537" s="2"/>
      <c r="Z537" s="2"/>
      <c r="AA537" s="2"/>
      <c r="AB537" s="2"/>
      <c r="AC537" s="2"/>
      <c r="AD537" s="2"/>
      <c r="AE537" s="2"/>
      <c r="AF537" s="2"/>
      <c r="AG537" s="2"/>
    </row>
    <row r="538" spans="25:33">
      <c r="Y538" s="2"/>
      <c r="Z538" s="2"/>
      <c r="AA538" s="2"/>
      <c r="AB538" s="2"/>
      <c r="AC538" s="2"/>
      <c r="AD538" s="2"/>
      <c r="AE538" s="2"/>
      <c r="AF538" s="2"/>
      <c r="AG538" s="2"/>
    </row>
    <row r="539" spans="25:33">
      <c r="Y539" s="2"/>
      <c r="Z539" s="2"/>
      <c r="AA539" s="2"/>
      <c r="AB539" s="2"/>
      <c r="AC539" s="2"/>
      <c r="AD539" s="2"/>
      <c r="AE539" s="2"/>
      <c r="AF539" s="2"/>
      <c r="AG539" s="2"/>
    </row>
    <row r="540" spans="25:33">
      <c r="Y540" s="2"/>
      <c r="Z540" s="2"/>
      <c r="AA540" s="2"/>
      <c r="AB540" s="2"/>
      <c r="AC540" s="2"/>
      <c r="AD540" s="2"/>
      <c r="AE540" s="2"/>
      <c r="AF540" s="2"/>
      <c r="AG540" s="2"/>
    </row>
    <row r="541" spans="25:33">
      <c r="Y541" s="2"/>
      <c r="Z541" s="2"/>
      <c r="AA541" s="2"/>
      <c r="AB541" s="2"/>
      <c r="AC541" s="2"/>
      <c r="AD541" s="2"/>
      <c r="AE541" s="2"/>
      <c r="AF541" s="2"/>
      <c r="AG541" s="2"/>
    </row>
    <row r="542" spans="25:33">
      <c r="Y542" s="2"/>
      <c r="Z542" s="2"/>
      <c r="AA542" s="2"/>
      <c r="AB542" s="2"/>
      <c r="AC542" s="2"/>
      <c r="AD542" s="2"/>
      <c r="AE542" s="2"/>
      <c r="AF542" s="2"/>
      <c r="AG542" s="2"/>
    </row>
    <row r="543" spans="25:33">
      <c r="Y543" s="2"/>
      <c r="Z543" s="2"/>
      <c r="AA543" s="2"/>
      <c r="AB543" s="2"/>
      <c r="AC543" s="2"/>
      <c r="AD543" s="2"/>
      <c r="AE543" s="2"/>
      <c r="AF543" s="2"/>
      <c r="AG543" s="2"/>
    </row>
    <row r="544" spans="25:33">
      <c r="Y544" s="2"/>
      <c r="Z544" s="2"/>
      <c r="AA544" s="2"/>
      <c r="AB544" s="2"/>
      <c r="AC544" s="2"/>
      <c r="AD544" s="2"/>
      <c r="AE544" s="2"/>
      <c r="AF544" s="2"/>
      <c r="AG544" s="2"/>
    </row>
    <row r="545" spans="25:33">
      <c r="Y545" s="2"/>
      <c r="Z545" s="2"/>
      <c r="AA545" s="2"/>
      <c r="AB545" s="2"/>
      <c r="AC545" s="2"/>
      <c r="AD545" s="2"/>
      <c r="AE545" s="2"/>
      <c r="AF545" s="2"/>
      <c r="AG545" s="2"/>
    </row>
    <row r="546" spans="25:33">
      <c r="Y546" s="2"/>
      <c r="Z546" s="2"/>
      <c r="AA546" s="2"/>
      <c r="AB546" s="2"/>
      <c r="AC546" s="2"/>
      <c r="AD546" s="2"/>
      <c r="AE546" s="2"/>
      <c r="AF546" s="2"/>
      <c r="AG546" s="2"/>
    </row>
    <row r="547" spans="25:33">
      <c r="Y547" s="2"/>
      <c r="Z547" s="2"/>
      <c r="AA547" s="2"/>
      <c r="AB547" s="2"/>
      <c r="AC547" s="2"/>
      <c r="AD547" s="2"/>
      <c r="AE547" s="2"/>
      <c r="AF547" s="2"/>
      <c r="AG547" s="2"/>
    </row>
    <row r="548" spans="25:33">
      <c r="Y548" s="2"/>
      <c r="Z548" s="2"/>
      <c r="AA548" s="2"/>
      <c r="AB548" s="2"/>
      <c r="AC548" s="2"/>
      <c r="AD548" s="2"/>
      <c r="AE548" s="2"/>
      <c r="AF548" s="2"/>
      <c r="AG548" s="2"/>
    </row>
    <row r="549" spans="25:33">
      <c r="Y549" s="2"/>
      <c r="Z549" s="2"/>
      <c r="AA549" s="2"/>
      <c r="AB549" s="2"/>
      <c r="AC549" s="2"/>
      <c r="AD549" s="2"/>
      <c r="AE549" s="2"/>
      <c r="AF549" s="2"/>
      <c r="AG549" s="2"/>
    </row>
    <row r="550" spans="25:33">
      <c r="Y550" s="2"/>
      <c r="Z550" s="2"/>
      <c r="AA550" s="2"/>
      <c r="AB550" s="2"/>
      <c r="AC550" s="2"/>
      <c r="AD550" s="2"/>
      <c r="AE550" s="2"/>
      <c r="AF550" s="2"/>
      <c r="AG550" s="2"/>
    </row>
    <row r="551" spans="25:33">
      <c r="Y551" s="2"/>
      <c r="Z551" s="2"/>
      <c r="AA551" s="2"/>
      <c r="AB551" s="2"/>
      <c r="AC551" s="2"/>
      <c r="AD551" s="2"/>
      <c r="AE551" s="2"/>
      <c r="AF551" s="2"/>
      <c r="AG551" s="2"/>
    </row>
    <row r="552" spans="25:33">
      <c r="Y552" s="2"/>
      <c r="Z552" s="2"/>
      <c r="AA552" s="2"/>
      <c r="AB552" s="2"/>
      <c r="AC552" s="2"/>
      <c r="AD552" s="2"/>
      <c r="AE552" s="2"/>
      <c r="AF552" s="2"/>
      <c r="AG552" s="2"/>
    </row>
    <row r="553" spans="25:33">
      <c r="Y553" s="2"/>
      <c r="Z553" s="2"/>
      <c r="AA553" s="2"/>
      <c r="AB553" s="2"/>
      <c r="AC553" s="2"/>
      <c r="AD553" s="2"/>
      <c r="AE553" s="2"/>
      <c r="AF553" s="2"/>
      <c r="AG553" s="2"/>
    </row>
    <row r="554" spans="25:33">
      <c r="Y554" s="2"/>
      <c r="Z554" s="2"/>
      <c r="AA554" s="2"/>
      <c r="AB554" s="2"/>
      <c r="AC554" s="2"/>
      <c r="AD554" s="2"/>
      <c r="AE554" s="2"/>
      <c r="AF554" s="2"/>
      <c r="AG554" s="2"/>
    </row>
    <row r="555" spans="25:33">
      <c r="Y555" s="2"/>
      <c r="Z555" s="2"/>
      <c r="AA555" s="2"/>
      <c r="AB555" s="2"/>
      <c r="AC555" s="2"/>
      <c r="AD555" s="2"/>
      <c r="AE555" s="2"/>
      <c r="AF555" s="2"/>
      <c r="AG555" s="2"/>
    </row>
    <row r="556" spans="25:33">
      <c r="Y556" s="2"/>
      <c r="Z556" s="2"/>
      <c r="AA556" s="2"/>
      <c r="AB556" s="2"/>
      <c r="AC556" s="2"/>
      <c r="AD556" s="2"/>
      <c r="AE556" s="2"/>
      <c r="AF556" s="2"/>
      <c r="AG556" s="2"/>
    </row>
    <row r="557" spans="25:33">
      <c r="Y557" s="2"/>
      <c r="Z557" s="2"/>
      <c r="AA557" s="2"/>
      <c r="AB557" s="2"/>
      <c r="AC557" s="2"/>
      <c r="AD557" s="2"/>
      <c r="AE557" s="2"/>
      <c r="AF557" s="2"/>
      <c r="AG557" s="2"/>
    </row>
    <row r="558" spans="25:33">
      <c r="Y558" s="2"/>
      <c r="Z558" s="2"/>
      <c r="AA558" s="2"/>
      <c r="AB558" s="2"/>
      <c r="AC558" s="2"/>
      <c r="AD558" s="2"/>
      <c r="AE558" s="2"/>
      <c r="AF558" s="2"/>
      <c r="AG558" s="2"/>
    </row>
    <row r="559" spans="25:33">
      <c r="Y559" s="2"/>
      <c r="Z559" s="2"/>
      <c r="AA559" s="2"/>
      <c r="AB559" s="2"/>
      <c r="AC559" s="2"/>
      <c r="AD559" s="2"/>
      <c r="AE559" s="2"/>
      <c r="AF559" s="2"/>
      <c r="AG559" s="2"/>
    </row>
    <row r="560" spans="25:33">
      <c r="Y560" s="2"/>
      <c r="Z560" s="2"/>
      <c r="AA560" s="2"/>
      <c r="AB560" s="2"/>
      <c r="AC560" s="2"/>
      <c r="AD560" s="2"/>
      <c r="AE560" s="2"/>
      <c r="AF560" s="2"/>
      <c r="AG560" s="2"/>
    </row>
    <row r="561" spans="25:33">
      <c r="Y561" s="2"/>
      <c r="Z561" s="2"/>
      <c r="AA561" s="2"/>
      <c r="AB561" s="2"/>
      <c r="AC561" s="2"/>
      <c r="AD561" s="2"/>
      <c r="AE561" s="2"/>
      <c r="AF561" s="2"/>
      <c r="AG561" s="2"/>
    </row>
    <row r="562" spans="25:33">
      <c r="Y562" s="2"/>
      <c r="Z562" s="2"/>
      <c r="AA562" s="2"/>
      <c r="AB562" s="2"/>
      <c r="AC562" s="2"/>
      <c r="AD562" s="2"/>
      <c r="AE562" s="2"/>
      <c r="AF562" s="2"/>
      <c r="AG562" s="2"/>
    </row>
    <row r="563" spans="25:33">
      <c r="Y563" s="2"/>
      <c r="Z563" s="2"/>
      <c r="AA563" s="2"/>
      <c r="AB563" s="2"/>
      <c r="AC563" s="2"/>
      <c r="AD563" s="2"/>
      <c r="AE563" s="2"/>
      <c r="AF563" s="2"/>
      <c r="AG563" s="2"/>
    </row>
    <row r="564" spans="25:33">
      <c r="Y564" s="2"/>
      <c r="Z564" s="2"/>
      <c r="AA564" s="2"/>
      <c r="AB564" s="2"/>
      <c r="AC564" s="2"/>
      <c r="AD564" s="2"/>
      <c r="AE564" s="2"/>
      <c r="AF564" s="2"/>
      <c r="AG564" s="2"/>
    </row>
    <row r="565" spans="25:33">
      <c r="Y565" s="2"/>
      <c r="Z565" s="2"/>
      <c r="AA565" s="2"/>
      <c r="AB565" s="2"/>
      <c r="AC565" s="2"/>
      <c r="AD565" s="2"/>
      <c r="AE565" s="2"/>
      <c r="AF565" s="2"/>
      <c r="AG565" s="2"/>
    </row>
    <row r="566" spans="25:33">
      <c r="Y566" s="2"/>
      <c r="Z566" s="2"/>
      <c r="AA566" s="2"/>
      <c r="AB566" s="2"/>
      <c r="AC566" s="2"/>
      <c r="AD566" s="2"/>
      <c r="AE566" s="2"/>
      <c r="AF566" s="2"/>
      <c r="AG566" s="2"/>
    </row>
    <row r="567" spans="25:33">
      <c r="Y567" s="2"/>
      <c r="Z567" s="2"/>
      <c r="AA567" s="2"/>
      <c r="AB567" s="2"/>
      <c r="AC567" s="2"/>
      <c r="AD567" s="2"/>
      <c r="AE567" s="2"/>
      <c r="AF567" s="2"/>
      <c r="AG567" s="2"/>
    </row>
    <row r="568" spans="25:33">
      <c r="Y568" s="2"/>
      <c r="Z568" s="2"/>
      <c r="AA568" s="2"/>
      <c r="AB568" s="2"/>
      <c r="AC568" s="2"/>
      <c r="AD568" s="2"/>
      <c r="AE568" s="2"/>
      <c r="AF568" s="2"/>
      <c r="AG568" s="2"/>
    </row>
    <row r="569" spans="25:33">
      <c r="Y569" s="2"/>
      <c r="Z569" s="2"/>
      <c r="AA569" s="2"/>
      <c r="AB569" s="2"/>
      <c r="AC569" s="2"/>
      <c r="AD569" s="2"/>
      <c r="AE569" s="2"/>
      <c r="AF569" s="2"/>
      <c r="AG569" s="2"/>
    </row>
    <row r="570" spans="25:33">
      <c r="Y570" s="2"/>
      <c r="Z570" s="2"/>
      <c r="AA570" s="2"/>
      <c r="AB570" s="2"/>
      <c r="AC570" s="2"/>
      <c r="AD570" s="2"/>
      <c r="AE570" s="2"/>
      <c r="AF570" s="2"/>
      <c r="AG570" s="2"/>
    </row>
    <row r="571" spans="25:33">
      <c r="Y571" s="2"/>
      <c r="Z571" s="2"/>
      <c r="AA571" s="2"/>
      <c r="AB571" s="2"/>
      <c r="AC571" s="2"/>
      <c r="AD571" s="2"/>
      <c r="AE571" s="2"/>
      <c r="AF571" s="2"/>
      <c r="AG571" s="2"/>
    </row>
    <row r="572" spans="25:33">
      <c r="Y572" s="2"/>
      <c r="Z572" s="2"/>
      <c r="AA572" s="2"/>
      <c r="AB572" s="2"/>
      <c r="AC572" s="2"/>
      <c r="AD572" s="2"/>
      <c r="AE572" s="2"/>
      <c r="AF572" s="2"/>
      <c r="AG572" s="2"/>
    </row>
    <row r="573" spans="25:33">
      <c r="Y573" s="2"/>
      <c r="Z573" s="2"/>
      <c r="AA573" s="2"/>
      <c r="AB573" s="2"/>
      <c r="AC573" s="2"/>
      <c r="AD573" s="2"/>
      <c r="AE573" s="2"/>
      <c r="AF573" s="2"/>
      <c r="AG573" s="2"/>
    </row>
    <row r="574" spans="25:33">
      <c r="Y574" s="2"/>
      <c r="Z574" s="2"/>
      <c r="AA574" s="2"/>
      <c r="AB574" s="2"/>
      <c r="AC574" s="2"/>
      <c r="AD574" s="2"/>
      <c r="AE574" s="2"/>
      <c r="AF574" s="2"/>
      <c r="AG574" s="2"/>
    </row>
    <row r="575" spans="25:33">
      <c r="Y575" s="2"/>
      <c r="Z575" s="2"/>
      <c r="AA575" s="2"/>
      <c r="AB575" s="2"/>
      <c r="AC575" s="2"/>
      <c r="AD575" s="2"/>
      <c r="AE575" s="2"/>
      <c r="AF575" s="2"/>
      <c r="AG575" s="2"/>
    </row>
    <row r="576" spans="25:33">
      <c r="Y576" s="2"/>
      <c r="Z576" s="2"/>
      <c r="AA576" s="2"/>
      <c r="AB576" s="2"/>
      <c r="AC576" s="2"/>
      <c r="AD576" s="2"/>
      <c r="AE576" s="2"/>
      <c r="AF576" s="2"/>
      <c r="AG576" s="2"/>
    </row>
    <row r="577" spans="25:33">
      <c r="Y577" s="2"/>
      <c r="Z577" s="2"/>
      <c r="AA577" s="2"/>
      <c r="AB577" s="2"/>
      <c r="AC577" s="2"/>
      <c r="AD577" s="2"/>
      <c r="AE577" s="2"/>
      <c r="AF577" s="2"/>
      <c r="AG577" s="2"/>
    </row>
    <row r="578" spans="25:33">
      <c r="Y578" s="2"/>
      <c r="Z578" s="2"/>
      <c r="AA578" s="2"/>
      <c r="AB578" s="2"/>
      <c r="AC578" s="2"/>
      <c r="AD578" s="2"/>
      <c r="AE578" s="2"/>
      <c r="AF578" s="2"/>
      <c r="AG578" s="2"/>
    </row>
    <row r="579" spans="25:33">
      <c r="Y579" s="2"/>
      <c r="Z579" s="2"/>
      <c r="AA579" s="2"/>
      <c r="AB579" s="2"/>
      <c r="AC579" s="2"/>
      <c r="AD579" s="2"/>
      <c r="AE579" s="2"/>
      <c r="AF579" s="2"/>
      <c r="AG579" s="2"/>
    </row>
    <row r="580" spans="25:33">
      <c r="Y580" s="2"/>
      <c r="Z580" s="2"/>
      <c r="AA580" s="2"/>
      <c r="AB580" s="2"/>
      <c r="AC580" s="2"/>
      <c r="AD580" s="2"/>
      <c r="AE580" s="2"/>
      <c r="AF580" s="2"/>
      <c r="AG580" s="2"/>
    </row>
    <row r="581" spans="25:33">
      <c r="Y581" s="2"/>
      <c r="Z581" s="2"/>
      <c r="AA581" s="2"/>
      <c r="AB581" s="2"/>
      <c r="AC581" s="2"/>
      <c r="AD581" s="2"/>
      <c r="AE581" s="2"/>
      <c r="AF581" s="2"/>
      <c r="AG581" s="2"/>
    </row>
    <row r="582" spans="25:33">
      <c r="Y582" s="2"/>
      <c r="Z582" s="2"/>
      <c r="AA582" s="2"/>
      <c r="AB582" s="2"/>
      <c r="AC582" s="2"/>
      <c r="AD582" s="2"/>
      <c r="AE582" s="2"/>
      <c r="AF582" s="2"/>
      <c r="AG582" s="2"/>
    </row>
    <row r="583" spans="25:33">
      <c r="Y583" s="2"/>
      <c r="Z583" s="2"/>
      <c r="AA583" s="2"/>
      <c r="AB583" s="2"/>
      <c r="AC583" s="2"/>
      <c r="AD583" s="2"/>
      <c r="AE583" s="2"/>
      <c r="AF583" s="2"/>
      <c r="AG583" s="2"/>
    </row>
    <row r="584" spans="25:33">
      <c r="Y584" s="2"/>
      <c r="Z584" s="2"/>
      <c r="AA584" s="2"/>
      <c r="AB584" s="2"/>
      <c r="AC584" s="2"/>
      <c r="AD584" s="2"/>
      <c r="AE584" s="2"/>
      <c r="AF584" s="2"/>
      <c r="AG584" s="2"/>
    </row>
    <row r="585" spans="25:33">
      <c r="Y585" s="2"/>
      <c r="Z585" s="2"/>
      <c r="AA585" s="2"/>
      <c r="AB585" s="2"/>
      <c r="AC585" s="2"/>
      <c r="AD585" s="2"/>
      <c r="AE585" s="2"/>
      <c r="AF585" s="2"/>
      <c r="AG585" s="2"/>
    </row>
    <row r="586" spans="25:33">
      <c r="Y586" s="2"/>
      <c r="Z586" s="2"/>
      <c r="AA586" s="2"/>
      <c r="AB586" s="2"/>
      <c r="AC586" s="2"/>
      <c r="AD586" s="2"/>
      <c r="AE586" s="2"/>
      <c r="AF586" s="2"/>
      <c r="AG586" s="2"/>
    </row>
    <row r="587" spans="25:33">
      <c r="Y587" s="2"/>
      <c r="Z587" s="2"/>
      <c r="AA587" s="2"/>
      <c r="AB587" s="2"/>
      <c r="AC587" s="2"/>
      <c r="AD587" s="2"/>
      <c r="AE587" s="2"/>
      <c r="AF587" s="2"/>
      <c r="AG587" s="2"/>
    </row>
    <row r="588" spans="25:33">
      <c r="Y588" s="2"/>
      <c r="Z588" s="2"/>
      <c r="AA588" s="2"/>
      <c r="AB588" s="2"/>
      <c r="AC588" s="2"/>
      <c r="AD588" s="2"/>
      <c r="AE588" s="2"/>
      <c r="AF588" s="2"/>
      <c r="AG588" s="2"/>
    </row>
    <row r="589" spans="25:33">
      <c r="Y589" s="2"/>
      <c r="Z589" s="2"/>
      <c r="AA589" s="2"/>
      <c r="AB589" s="2"/>
      <c r="AC589" s="2"/>
      <c r="AD589" s="2"/>
      <c r="AE589" s="2"/>
      <c r="AF589" s="2"/>
      <c r="AG589" s="2"/>
    </row>
    <row r="590" spans="25:33">
      <c r="Y590" s="2"/>
      <c r="Z590" s="2"/>
      <c r="AA590" s="2"/>
      <c r="AB590" s="2"/>
      <c r="AC590" s="2"/>
      <c r="AD590" s="2"/>
      <c r="AE590" s="2"/>
      <c r="AF590" s="2"/>
      <c r="AG590" s="2"/>
    </row>
    <row r="591" spans="25:33">
      <c r="Y591" s="2"/>
      <c r="Z591" s="2"/>
      <c r="AA591" s="2"/>
      <c r="AB591" s="2"/>
      <c r="AC591" s="2"/>
      <c r="AD591" s="2"/>
      <c r="AE591" s="2"/>
      <c r="AF591" s="2"/>
      <c r="AG591" s="2"/>
    </row>
    <row r="592" spans="25:33">
      <c r="Y592" s="2"/>
      <c r="Z592" s="2"/>
      <c r="AA592" s="2"/>
      <c r="AB592" s="2"/>
      <c r="AC592" s="2"/>
      <c r="AD592" s="2"/>
      <c r="AE592" s="2"/>
      <c r="AF592" s="2"/>
      <c r="AG592" s="2"/>
    </row>
    <row r="593" spans="25:33">
      <c r="Y593" s="2"/>
      <c r="Z593" s="2"/>
      <c r="AA593" s="2"/>
      <c r="AB593" s="2"/>
      <c r="AC593" s="2"/>
      <c r="AD593" s="2"/>
      <c r="AE593" s="2"/>
      <c r="AF593" s="2"/>
      <c r="AG593" s="2"/>
    </row>
    <row r="594" spans="25:33">
      <c r="Y594" s="2"/>
      <c r="Z594" s="2"/>
      <c r="AA594" s="2"/>
      <c r="AB594" s="2"/>
      <c r="AC594" s="2"/>
      <c r="AD594" s="2"/>
      <c r="AE594" s="2"/>
      <c r="AF594" s="2"/>
      <c r="AG594" s="2"/>
    </row>
    <row r="595" spans="25:33">
      <c r="Y595" s="2"/>
      <c r="Z595" s="2"/>
      <c r="AA595" s="2"/>
      <c r="AB595" s="2"/>
      <c r="AC595" s="2"/>
      <c r="AD595" s="2"/>
      <c r="AE595" s="2"/>
      <c r="AF595" s="2"/>
      <c r="AG595" s="2"/>
    </row>
    <row r="596" spans="25:33">
      <c r="Y596" s="2"/>
      <c r="Z596" s="2"/>
      <c r="AA596" s="2"/>
      <c r="AB596" s="2"/>
      <c r="AC596" s="2"/>
      <c r="AD596" s="2"/>
      <c r="AE596" s="2"/>
      <c r="AF596" s="2"/>
      <c r="AG596" s="2"/>
    </row>
    <row r="597" spans="25:33">
      <c r="Y597" s="2"/>
      <c r="Z597" s="2"/>
      <c r="AA597" s="2"/>
      <c r="AB597" s="2"/>
      <c r="AC597" s="2"/>
      <c r="AD597" s="2"/>
      <c r="AE597" s="2"/>
      <c r="AF597" s="2"/>
      <c r="AG597" s="2"/>
    </row>
    <row r="598" spans="25:33">
      <c r="Y598" s="2"/>
      <c r="Z598" s="2"/>
      <c r="AA598" s="2"/>
      <c r="AB598" s="2"/>
      <c r="AC598" s="2"/>
      <c r="AD598" s="2"/>
      <c r="AE598" s="2"/>
      <c r="AF598" s="2"/>
      <c r="AG598" s="2"/>
    </row>
    <row r="599" spans="25:33">
      <c r="Y599" s="2"/>
      <c r="Z599" s="2"/>
      <c r="AA599" s="2"/>
      <c r="AB599" s="2"/>
      <c r="AC599" s="2"/>
      <c r="AD599" s="2"/>
      <c r="AE599" s="2"/>
      <c r="AF599" s="2"/>
      <c r="AG599" s="2"/>
    </row>
    <row r="600" spans="25:33">
      <c r="Y600" s="2"/>
      <c r="Z600" s="2"/>
      <c r="AA600" s="2"/>
      <c r="AB600" s="2"/>
      <c r="AC600" s="2"/>
      <c r="AD600" s="2"/>
      <c r="AE600" s="2"/>
      <c r="AF600" s="2"/>
      <c r="AG600" s="2"/>
    </row>
    <row r="601" spans="25:33">
      <c r="Y601" s="2"/>
      <c r="Z601" s="2"/>
      <c r="AA601" s="2"/>
      <c r="AB601" s="2"/>
      <c r="AC601" s="2"/>
      <c r="AD601" s="2"/>
      <c r="AE601" s="2"/>
      <c r="AF601" s="2"/>
      <c r="AG601" s="2"/>
    </row>
    <row r="602" spans="25:33">
      <c r="Y602" s="2"/>
      <c r="Z602" s="2"/>
      <c r="AA602" s="2"/>
      <c r="AB602" s="2"/>
      <c r="AC602" s="2"/>
      <c r="AD602" s="2"/>
      <c r="AE602" s="2"/>
      <c r="AF602" s="2"/>
      <c r="AG602" s="2"/>
    </row>
    <row r="603" spans="25:33">
      <c r="Y603" s="2"/>
      <c r="Z603" s="2"/>
      <c r="AA603" s="2"/>
      <c r="AB603" s="2"/>
      <c r="AC603" s="2"/>
      <c r="AD603" s="2"/>
      <c r="AE603" s="2"/>
      <c r="AF603" s="2"/>
      <c r="AG603" s="2"/>
    </row>
    <row r="604" spans="25:33">
      <c r="Y604" s="2"/>
      <c r="Z604" s="2"/>
      <c r="AA604" s="2"/>
      <c r="AB604" s="2"/>
      <c r="AC604" s="2"/>
      <c r="AD604" s="2"/>
      <c r="AE604" s="2"/>
      <c r="AF604" s="2"/>
      <c r="AG604" s="2"/>
    </row>
    <row r="605" spans="25:33">
      <c r="Y605" s="2"/>
      <c r="Z605" s="2"/>
      <c r="AA605" s="2"/>
      <c r="AB605" s="2"/>
      <c r="AC605" s="2"/>
      <c r="AD605" s="2"/>
      <c r="AE605" s="2"/>
      <c r="AF605" s="2"/>
      <c r="AG605" s="2"/>
    </row>
    <row r="606" spans="25:33">
      <c r="Y606" s="2"/>
      <c r="Z606" s="2"/>
      <c r="AA606" s="2"/>
      <c r="AB606" s="2"/>
      <c r="AC606" s="2"/>
      <c r="AD606" s="2"/>
      <c r="AE606" s="2"/>
      <c r="AF606" s="2"/>
      <c r="AG606" s="2"/>
    </row>
    <row r="607" spans="25:33">
      <c r="Y607" s="2"/>
      <c r="Z607" s="2"/>
      <c r="AA607" s="2"/>
      <c r="AB607" s="2"/>
      <c r="AC607" s="2"/>
      <c r="AD607" s="2"/>
      <c r="AE607" s="2"/>
      <c r="AF607" s="2"/>
      <c r="AG607" s="2"/>
    </row>
    <row r="608" spans="25:33">
      <c r="Y608" s="2"/>
      <c r="Z608" s="2"/>
      <c r="AA608" s="2"/>
      <c r="AB608" s="2"/>
      <c r="AC608" s="2"/>
      <c r="AD608" s="2"/>
      <c r="AE608" s="2"/>
      <c r="AF608" s="2"/>
      <c r="AG608" s="2"/>
    </row>
    <row r="609" spans="25:33">
      <c r="Y609" s="2"/>
      <c r="Z609" s="2"/>
      <c r="AA609" s="2"/>
      <c r="AB609" s="2"/>
      <c r="AC609" s="2"/>
      <c r="AD609" s="2"/>
      <c r="AE609" s="2"/>
      <c r="AF609" s="2"/>
      <c r="AG609" s="2"/>
    </row>
    <row r="610" spans="25:33">
      <c r="Y610" s="2"/>
      <c r="Z610" s="2"/>
      <c r="AA610" s="2"/>
      <c r="AB610" s="2"/>
      <c r="AC610" s="2"/>
      <c r="AD610" s="2"/>
      <c r="AE610" s="2"/>
      <c r="AF610" s="2"/>
      <c r="AG610" s="2"/>
    </row>
    <row r="611" spans="25:33">
      <c r="Y611" s="2"/>
      <c r="Z611" s="2"/>
      <c r="AA611" s="2"/>
      <c r="AB611" s="2"/>
      <c r="AC611" s="2"/>
      <c r="AD611" s="2"/>
      <c r="AE611" s="2"/>
      <c r="AF611" s="2"/>
      <c r="AG611" s="2"/>
    </row>
    <row r="612" spans="25:33">
      <c r="Y612" s="2"/>
      <c r="Z612" s="2"/>
      <c r="AA612" s="2"/>
      <c r="AB612" s="2"/>
      <c r="AC612" s="2"/>
      <c r="AD612" s="2"/>
      <c r="AE612" s="2"/>
      <c r="AF612" s="2"/>
      <c r="AG612" s="2"/>
    </row>
    <row r="613" spans="25:33">
      <c r="Y613" s="2"/>
      <c r="Z613" s="2"/>
      <c r="AA613" s="2"/>
      <c r="AB613" s="2"/>
      <c r="AC613" s="2"/>
      <c r="AD613" s="2"/>
      <c r="AE613" s="2"/>
      <c r="AF613" s="2"/>
      <c r="AG613" s="2"/>
    </row>
    <row r="614" spans="25:33">
      <c r="Y614" s="2"/>
      <c r="Z614" s="2"/>
      <c r="AA614" s="2"/>
      <c r="AB614" s="2"/>
      <c r="AC614" s="2"/>
      <c r="AD614" s="2"/>
      <c r="AE614" s="2"/>
      <c r="AF614" s="2"/>
      <c r="AG614" s="2"/>
    </row>
    <row r="615" spans="25:33">
      <c r="Y615" s="2"/>
      <c r="Z615" s="2"/>
      <c r="AA615" s="2"/>
      <c r="AB615" s="2"/>
      <c r="AC615" s="2"/>
      <c r="AD615" s="2"/>
      <c r="AE615" s="2"/>
      <c r="AF615" s="2"/>
      <c r="AG615" s="2"/>
    </row>
    <row r="616" spans="25:33">
      <c r="Y616" s="2"/>
      <c r="Z616" s="2"/>
      <c r="AA616" s="2"/>
      <c r="AB616" s="2"/>
      <c r="AC616" s="2"/>
      <c r="AD616" s="2"/>
      <c r="AE616" s="2"/>
      <c r="AF616" s="2"/>
      <c r="AG616" s="2"/>
    </row>
    <row r="617" spans="25:33">
      <c r="Y617" s="2"/>
      <c r="Z617" s="2"/>
      <c r="AA617" s="2"/>
      <c r="AB617" s="2"/>
      <c r="AC617" s="2"/>
      <c r="AD617" s="2"/>
      <c r="AE617" s="2"/>
      <c r="AF617" s="2"/>
      <c r="AG617" s="2"/>
    </row>
    <row r="618" spans="25:33">
      <c r="Y618" s="2"/>
      <c r="Z618" s="2"/>
      <c r="AA618" s="2"/>
      <c r="AB618" s="2"/>
      <c r="AC618" s="2"/>
      <c r="AD618" s="2"/>
      <c r="AE618" s="2"/>
      <c r="AF618" s="2"/>
      <c r="AG618" s="2"/>
    </row>
    <row r="619" spans="25:33">
      <c r="Y619" s="2"/>
      <c r="Z619" s="2"/>
      <c r="AA619" s="2"/>
      <c r="AB619" s="2"/>
      <c r="AC619" s="2"/>
      <c r="AD619" s="2"/>
      <c r="AE619" s="2"/>
      <c r="AF619" s="2"/>
      <c r="AG619" s="2"/>
    </row>
    <row r="620" spans="25:33">
      <c r="Y620" s="2"/>
      <c r="Z620" s="2"/>
      <c r="AA620" s="2"/>
      <c r="AB620" s="2"/>
      <c r="AC620" s="2"/>
      <c r="AD620" s="2"/>
      <c r="AE620" s="2"/>
      <c r="AF620" s="2"/>
      <c r="AG620" s="2"/>
    </row>
    <row r="621" spans="25:33">
      <c r="Y621" s="2"/>
      <c r="Z621" s="2"/>
      <c r="AA621" s="2"/>
      <c r="AB621" s="2"/>
      <c r="AC621" s="2"/>
      <c r="AD621" s="2"/>
      <c r="AE621" s="2"/>
      <c r="AF621" s="2"/>
      <c r="AG621" s="2"/>
    </row>
    <row r="622" spans="25:33">
      <c r="Y622" s="2"/>
      <c r="Z622" s="2"/>
      <c r="AA622" s="2"/>
      <c r="AB622" s="2"/>
      <c r="AC622" s="2"/>
      <c r="AD622" s="2"/>
      <c r="AE622" s="2"/>
      <c r="AF622" s="2"/>
      <c r="AG622" s="2"/>
    </row>
    <row r="623" spans="25:33">
      <c r="Y623" s="2"/>
      <c r="Z623" s="2"/>
      <c r="AA623" s="2"/>
      <c r="AB623" s="2"/>
      <c r="AC623" s="2"/>
      <c r="AD623" s="2"/>
      <c r="AE623" s="2"/>
      <c r="AF623" s="2"/>
      <c r="AG623" s="2"/>
    </row>
    <row r="624" spans="25:33">
      <c r="Y624" s="2"/>
      <c r="Z624" s="2"/>
      <c r="AA624" s="2"/>
      <c r="AB624" s="2"/>
      <c r="AC624" s="2"/>
      <c r="AD624" s="2"/>
      <c r="AE624" s="2"/>
      <c r="AF624" s="2"/>
      <c r="AG624" s="2"/>
    </row>
    <row r="625" spans="25:33">
      <c r="Y625" s="2"/>
      <c r="Z625" s="2"/>
      <c r="AA625" s="2"/>
      <c r="AB625" s="2"/>
      <c r="AC625" s="2"/>
      <c r="AD625" s="2"/>
      <c r="AE625" s="2"/>
      <c r="AF625" s="2"/>
      <c r="AG625" s="2"/>
    </row>
    <row r="626" spans="25:33">
      <c r="Y626" s="2"/>
      <c r="Z626" s="2"/>
      <c r="AA626" s="2"/>
      <c r="AB626" s="2"/>
      <c r="AC626" s="2"/>
      <c r="AD626" s="2"/>
      <c r="AE626" s="2"/>
      <c r="AF626" s="2"/>
      <c r="AG626" s="2"/>
    </row>
    <row r="627" spans="25:33">
      <c r="Y627" s="2"/>
      <c r="Z627" s="2"/>
      <c r="AA627" s="2"/>
      <c r="AB627" s="2"/>
      <c r="AC627" s="2"/>
      <c r="AD627" s="2"/>
      <c r="AE627" s="2"/>
      <c r="AF627" s="2"/>
      <c r="AG627" s="2"/>
    </row>
    <row r="628" spans="25:33">
      <c r="Y628" s="2"/>
      <c r="Z628" s="2"/>
      <c r="AA628" s="2"/>
      <c r="AB628" s="2"/>
      <c r="AC628" s="2"/>
      <c r="AD628" s="2"/>
      <c r="AE628" s="2"/>
      <c r="AF628" s="2"/>
      <c r="AG628" s="2"/>
    </row>
    <row r="629" spans="25:33">
      <c r="Y629" s="2"/>
      <c r="Z629" s="2"/>
      <c r="AA629" s="2"/>
      <c r="AB629" s="2"/>
      <c r="AC629" s="2"/>
      <c r="AD629" s="2"/>
      <c r="AE629" s="2"/>
      <c r="AF629" s="2"/>
      <c r="AG629" s="2"/>
    </row>
    <row r="630" spans="25:33">
      <c r="Y630" s="2"/>
      <c r="Z630" s="2"/>
      <c r="AA630" s="2"/>
      <c r="AB630" s="2"/>
      <c r="AC630" s="2"/>
      <c r="AD630" s="2"/>
      <c r="AE630" s="2"/>
      <c r="AF630" s="2"/>
      <c r="AG630" s="2"/>
    </row>
    <row r="631" spans="25:33">
      <c r="Y631" s="2"/>
      <c r="Z631" s="2"/>
      <c r="AA631" s="2"/>
      <c r="AB631" s="2"/>
      <c r="AC631" s="2"/>
      <c r="AD631" s="2"/>
      <c r="AE631" s="2"/>
      <c r="AF631" s="2"/>
      <c r="AG631" s="2"/>
    </row>
    <row r="632" spans="25:33">
      <c r="Y632" s="2"/>
      <c r="Z632" s="2"/>
      <c r="AA632" s="2"/>
      <c r="AB632" s="2"/>
      <c r="AC632" s="2"/>
      <c r="AD632" s="2"/>
      <c r="AE632" s="2"/>
      <c r="AF632" s="2"/>
      <c r="AG632" s="2"/>
    </row>
    <row r="633" spans="25:33">
      <c r="Y633" s="2"/>
      <c r="Z633" s="2"/>
      <c r="AA633" s="2"/>
      <c r="AB633" s="2"/>
      <c r="AC633" s="2"/>
      <c r="AD633" s="2"/>
      <c r="AE633" s="2"/>
      <c r="AF633" s="2"/>
      <c r="AG633" s="2"/>
    </row>
    <row r="634" spans="25:33">
      <c r="Y634" s="2"/>
      <c r="Z634" s="2"/>
      <c r="AA634" s="2"/>
      <c r="AB634" s="2"/>
      <c r="AC634" s="2"/>
      <c r="AD634" s="2"/>
      <c r="AE634" s="2"/>
      <c r="AF634" s="2"/>
      <c r="AG634" s="2"/>
    </row>
    <row r="635" spans="25:33">
      <c r="Y635" s="2"/>
      <c r="Z635" s="2"/>
      <c r="AA635" s="2"/>
      <c r="AB635" s="2"/>
      <c r="AC635" s="2"/>
      <c r="AD635" s="2"/>
      <c r="AE635" s="2"/>
      <c r="AF635" s="2"/>
      <c r="AG635" s="2"/>
    </row>
    <row r="636" spans="25:33">
      <c r="Y636" s="2"/>
      <c r="Z636" s="2"/>
      <c r="AA636" s="2"/>
      <c r="AB636" s="2"/>
      <c r="AC636" s="2"/>
      <c r="AD636" s="2"/>
      <c r="AE636" s="2"/>
      <c r="AF636" s="2"/>
      <c r="AG636" s="2"/>
    </row>
    <row r="637" spans="25:33">
      <c r="Y637" s="2"/>
      <c r="Z637" s="2"/>
      <c r="AA637" s="2"/>
      <c r="AB637" s="2"/>
      <c r="AC637" s="2"/>
      <c r="AD637" s="2"/>
      <c r="AE637" s="2"/>
      <c r="AF637" s="2"/>
      <c r="AG637" s="2"/>
    </row>
    <row r="638" spans="25:33">
      <c r="Y638" s="2"/>
      <c r="Z638" s="2"/>
      <c r="AA638" s="2"/>
      <c r="AB638" s="2"/>
      <c r="AC638" s="2"/>
      <c r="AD638" s="2"/>
      <c r="AE638" s="2"/>
      <c r="AF638" s="2"/>
      <c r="AG638" s="2"/>
    </row>
    <row r="639" spans="25:33">
      <c r="Y639" s="2"/>
      <c r="Z639" s="2"/>
      <c r="AA639" s="2"/>
      <c r="AB639" s="2"/>
      <c r="AC639" s="2"/>
      <c r="AD639" s="2"/>
      <c r="AE639" s="2"/>
      <c r="AF639" s="2"/>
      <c r="AG639" s="2"/>
    </row>
    <row r="640" spans="25:33">
      <c r="Y640" s="2"/>
      <c r="Z640" s="2"/>
      <c r="AA640" s="2"/>
      <c r="AB640" s="2"/>
      <c r="AC640" s="2"/>
      <c r="AD640" s="2"/>
      <c r="AE640" s="2"/>
      <c r="AF640" s="2"/>
      <c r="AG640" s="2"/>
    </row>
    <row r="641" spans="25:33">
      <c r="Y641" s="2"/>
      <c r="Z641" s="2"/>
      <c r="AA641" s="2"/>
      <c r="AB641" s="2"/>
      <c r="AC641" s="2"/>
      <c r="AD641" s="2"/>
      <c r="AE641" s="2"/>
      <c r="AF641" s="2"/>
      <c r="AG641" s="2"/>
    </row>
    <row r="642" spans="25:33">
      <c r="Y642" s="2"/>
      <c r="Z642" s="2"/>
      <c r="AA642" s="2"/>
      <c r="AB642" s="2"/>
      <c r="AC642" s="2"/>
      <c r="AD642" s="2"/>
      <c r="AE642" s="2"/>
      <c r="AF642" s="2"/>
      <c r="AG642" s="2"/>
    </row>
    <row r="643" spans="25:33">
      <c r="Y643" s="2"/>
      <c r="Z643" s="2"/>
      <c r="AA643" s="2"/>
      <c r="AB643" s="2"/>
      <c r="AC643" s="2"/>
      <c r="AD643" s="2"/>
      <c r="AE643" s="2"/>
      <c r="AF643" s="2"/>
      <c r="AG643" s="2"/>
    </row>
    <row r="644" spans="25:33">
      <c r="Y644" s="2"/>
      <c r="Z644" s="2"/>
      <c r="AA644" s="2"/>
      <c r="AB644" s="2"/>
      <c r="AC644" s="2"/>
      <c r="AD644" s="2"/>
      <c r="AE644" s="2"/>
      <c r="AF644" s="2"/>
      <c r="AG644" s="2"/>
    </row>
    <row r="645" spans="25:33">
      <c r="Y645" s="2"/>
      <c r="Z645" s="2"/>
      <c r="AA645" s="2"/>
      <c r="AB645" s="2"/>
      <c r="AC645" s="2"/>
      <c r="AD645" s="2"/>
      <c r="AE645" s="2"/>
      <c r="AF645" s="2"/>
      <c r="AG645" s="2"/>
    </row>
    <row r="646" spans="25:33">
      <c r="Y646" s="2"/>
      <c r="Z646" s="2"/>
      <c r="AA646" s="2"/>
      <c r="AB646" s="2"/>
      <c r="AC646" s="2"/>
      <c r="AD646" s="2"/>
      <c r="AE646" s="2"/>
      <c r="AF646" s="2"/>
      <c r="AG646" s="2"/>
    </row>
    <row r="647" spans="25:33">
      <c r="Y647" s="2"/>
      <c r="Z647" s="2"/>
      <c r="AA647" s="2"/>
      <c r="AB647" s="2"/>
      <c r="AC647" s="2"/>
      <c r="AD647" s="2"/>
      <c r="AE647" s="2"/>
      <c r="AF647" s="2"/>
      <c r="AG647" s="2"/>
    </row>
    <row r="648" spans="25:33">
      <c r="Y648" s="2"/>
      <c r="Z648" s="2"/>
      <c r="AA648" s="2"/>
      <c r="AB648" s="2"/>
      <c r="AC648" s="2"/>
      <c r="AD648" s="2"/>
      <c r="AE648" s="2"/>
      <c r="AF648" s="2"/>
      <c r="AG648" s="2"/>
    </row>
    <row r="649" spans="25:33">
      <c r="Y649" s="2"/>
      <c r="Z649" s="2"/>
      <c r="AA649" s="2"/>
      <c r="AB649" s="2"/>
      <c r="AC649" s="2"/>
      <c r="AD649" s="2"/>
      <c r="AE649" s="2"/>
      <c r="AF649" s="2"/>
      <c r="AG649" s="2"/>
    </row>
    <row r="650" spans="25:33">
      <c r="Y650" s="2"/>
      <c r="Z650" s="2"/>
      <c r="AA650" s="2"/>
      <c r="AB650" s="2"/>
      <c r="AC650" s="2"/>
      <c r="AD650" s="2"/>
      <c r="AE650" s="2"/>
      <c r="AF650" s="2"/>
      <c r="AG650" s="2"/>
    </row>
    <row r="651" spans="25:33">
      <c r="Y651" s="2"/>
      <c r="Z651" s="2"/>
      <c r="AA651" s="2"/>
      <c r="AB651" s="2"/>
      <c r="AC651" s="2"/>
      <c r="AD651" s="2"/>
      <c r="AE651" s="2"/>
      <c r="AF651" s="2"/>
      <c r="AG651" s="2"/>
    </row>
    <row r="652" spans="25:33">
      <c r="Y652" s="2"/>
      <c r="Z652" s="2"/>
      <c r="AA652" s="2"/>
      <c r="AB652" s="2"/>
      <c r="AC652" s="2"/>
      <c r="AD652" s="2"/>
      <c r="AE652" s="2"/>
      <c r="AF652" s="2"/>
      <c r="AG652" s="2"/>
    </row>
    <row r="653" spans="25:33">
      <c r="Y653" s="2"/>
      <c r="Z653" s="2"/>
      <c r="AA653" s="2"/>
      <c r="AB653" s="2"/>
      <c r="AC653" s="2"/>
      <c r="AD653" s="2"/>
      <c r="AE653" s="2"/>
      <c r="AF653" s="2"/>
      <c r="AG653" s="2"/>
    </row>
    <row r="654" spans="25:33">
      <c r="Y654" s="2"/>
      <c r="Z654" s="2"/>
      <c r="AA654" s="2"/>
      <c r="AB654" s="2"/>
      <c r="AC654" s="2"/>
      <c r="AD654" s="2"/>
      <c r="AE654" s="2"/>
      <c r="AF654" s="2"/>
      <c r="AG654" s="2"/>
    </row>
    <row r="655" spans="25:33">
      <c r="Y655" s="2"/>
      <c r="Z655" s="2"/>
      <c r="AA655" s="2"/>
      <c r="AB655" s="2"/>
      <c r="AC655" s="2"/>
      <c r="AD655" s="2"/>
      <c r="AE655" s="2"/>
      <c r="AF655" s="2"/>
      <c r="AG655" s="2"/>
    </row>
    <row r="656" spans="25:33">
      <c r="Y656" s="2"/>
      <c r="Z656" s="2"/>
      <c r="AA656" s="2"/>
      <c r="AB656" s="2"/>
      <c r="AC656" s="2"/>
      <c r="AD656" s="2"/>
      <c r="AE656" s="2"/>
      <c r="AF656" s="2"/>
      <c r="AG656" s="2"/>
    </row>
    <row r="657" spans="25:33">
      <c r="Y657" s="2"/>
      <c r="Z657" s="2"/>
      <c r="AA657" s="2"/>
      <c r="AB657" s="2"/>
      <c r="AC657" s="2"/>
      <c r="AD657" s="2"/>
      <c r="AE657" s="2"/>
      <c r="AF657" s="2"/>
      <c r="AG657" s="2"/>
    </row>
    <row r="658" spans="25:33">
      <c r="Y658" s="2"/>
      <c r="Z658" s="2"/>
      <c r="AA658" s="2"/>
      <c r="AB658" s="2"/>
      <c r="AC658" s="2"/>
      <c r="AD658" s="2"/>
      <c r="AE658" s="2"/>
      <c r="AF658" s="2"/>
      <c r="AG658" s="2"/>
    </row>
    <row r="659" spans="25:33">
      <c r="Y659" s="2"/>
      <c r="Z659" s="2"/>
      <c r="AA659" s="2"/>
      <c r="AB659" s="2"/>
      <c r="AC659" s="2"/>
      <c r="AD659" s="2"/>
      <c r="AE659" s="2"/>
      <c r="AF659" s="2"/>
      <c r="AG659" s="2"/>
    </row>
    <row r="660" spans="25:33">
      <c r="Y660" s="2"/>
      <c r="Z660" s="2"/>
      <c r="AA660" s="2"/>
      <c r="AB660" s="2"/>
      <c r="AC660" s="2"/>
      <c r="AD660" s="2"/>
      <c r="AE660" s="2"/>
      <c r="AF660" s="2"/>
      <c r="AG660" s="2"/>
    </row>
    <row r="661" spans="25:33">
      <c r="Y661" s="2"/>
      <c r="Z661" s="2"/>
      <c r="AA661" s="2"/>
      <c r="AB661" s="2"/>
      <c r="AC661" s="2"/>
      <c r="AD661" s="2"/>
      <c r="AE661" s="2"/>
      <c r="AF661" s="2"/>
      <c r="AG661" s="2"/>
    </row>
    <row r="662" spans="25:33">
      <c r="Y662" s="2"/>
      <c r="Z662" s="2"/>
      <c r="AA662" s="2"/>
      <c r="AB662" s="2"/>
      <c r="AC662" s="2"/>
      <c r="AD662" s="2"/>
      <c r="AE662" s="2"/>
      <c r="AF662" s="2"/>
      <c r="AG662" s="2"/>
    </row>
    <row r="663" spans="25:33">
      <c r="Y663" s="2"/>
      <c r="Z663" s="2"/>
      <c r="AA663" s="2"/>
      <c r="AB663" s="2"/>
      <c r="AC663" s="2"/>
      <c r="AD663" s="2"/>
      <c r="AE663" s="2"/>
      <c r="AF663" s="2"/>
      <c r="AG663" s="2"/>
    </row>
    <row r="664" spans="25:33">
      <c r="Y664" s="2"/>
      <c r="Z664" s="2"/>
      <c r="AA664" s="2"/>
      <c r="AB664" s="2"/>
      <c r="AC664" s="2"/>
      <c r="AD664" s="2"/>
      <c r="AE664" s="2"/>
      <c r="AF664" s="2"/>
      <c r="AG664" s="2"/>
    </row>
    <row r="665" spans="25:33">
      <c r="Y665" s="2"/>
      <c r="Z665" s="2"/>
      <c r="AA665" s="2"/>
      <c r="AB665" s="2"/>
      <c r="AC665" s="2"/>
      <c r="AD665" s="2"/>
      <c r="AE665" s="2"/>
      <c r="AF665" s="2"/>
      <c r="AG665" s="2"/>
    </row>
    <row r="666" spans="25:33">
      <c r="Y666" s="2"/>
      <c r="Z666" s="2"/>
      <c r="AA666" s="2"/>
      <c r="AB666" s="2"/>
      <c r="AC666" s="2"/>
      <c r="AD666" s="2"/>
      <c r="AE666" s="2"/>
      <c r="AF666" s="2"/>
      <c r="AG666" s="2"/>
    </row>
    <row r="667" spans="25:33">
      <c r="Y667" s="2"/>
      <c r="Z667" s="2"/>
      <c r="AA667" s="2"/>
      <c r="AB667" s="2"/>
      <c r="AC667" s="2"/>
      <c r="AD667" s="2"/>
      <c r="AE667" s="2"/>
      <c r="AF667" s="2"/>
      <c r="AG667" s="2"/>
    </row>
    <row r="668" spans="25:33">
      <c r="Y668" s="2"/>
      <c r="Z668" s="2"/>
      <c r="AA668" s="2"/>
      <c r="AB668" s="2"/>
      <c r="AC668" s="2"/>
      <c r="AD668" s="2"/>
      <c r="AE668" s="2"/>
      <c r="AF668" s="2"/>
      <c r="AG668" s="2"/>
    </row>
    <row r="669" spans="25:33">
      <c r="Y669" s="2"/>
      <c r="Z669" s="2"/>
      <c r="AA669" s="2"/>
      <c r="AB669" s="2"/>
      <c r="AC669" s="2"/>
      <c r="AD669" s="2"/>
      <c r="AE669" s="2"/>
      <c r="AF669" s="2"/>
      <c r="AG669" s="2"/>
    </row>
    <row r="670" spans="25:33">
      <c r="Y670" s="2"/>
      <c r="Z670" s="2"/>
      <c r="AA670" s="2"/>
      <c r="AB670" s="2"/>
      <c r="AC670" s="2"/>
      <c r="AD670" s="2"/>
      <c r="AE670" s="2"/>
      <c r="AF670" s="2"/>
      <c r="AG670" s="2"/>
    </row>
    <row r="671" spans="25:33">
      <c r="Y671" s="2"/>
      <c r="Z671" s="2"/>
      <c r="AA671" s="2"/>
      <c r="AB671" s="2"/>
      <c r="AC671" s="2"/>
      <c r="AD671" s="2"/>
      <c r="AE671" s="2"/>
      <c r="AF671" s="2"/>
      <c r="AG671" s="2"/>
    </row>
    <row r="672" spans="25:33">
      <c r="Y672" s="2"/>
      <c r="Z672" s="2"/>
      <c r="AA672" s="2"/>
      <c r="AB672" s="2"/>
      <c r="AC672" s="2"/>
      <c r="AD672" s="2"/>
      <c r="AE672" s="2"/>
      <c r="AF672" s="2"/>
      <c r="AG672" s="2"/>
    </row>
    <row r="673" spans="25:33">
      <c r="Y673" s="2"/>
      <c r="Z673" s="2"/>
      <c r="AA673" s="2"/>
      <c r="AB673" s="2"/>
      <c r="AC673" s="2"/>
      <c r="AD673" s="2"/>
      <c r="AE673" s="2"/>
      <c r="AF673" s="2"/>
      <c r="AG673" s="2"/>
    </row>
    <row r="674" spans="25:33">
      <c r="Y674" s="2"/>
      <c r="Z674" s="2"/>
      <c r="AA674" s="2"/>
      <c r="AB674" s="2"/>
      <c r="AC674" s="2"/>
      <c r="AD674" s="2"/>
      <c r="AE674" s="2"/>
      <c r="AF674" s="2"/>
      <c r="AG674" s="2"/>
    </row>
    <row r="675" spans="25:33">
      <c r="Y675" s="2"/>
      <c r="Z675" s="2"/>
      <c r="AA675" s="2"/>
      <c r="AB675" s="2"/>
      <c r="AC675" s="2"/>
      <c r="AD675" s="2"/>
      <c r="AE675" s="2"/>
      <c r="AF675" s="2"/>
      <c r="AG675" s="2"/>
    </row>
    <row r="676" spans="25:33">
      <c r="Y676" s="2"/>
      <c r="Z676" s="2"/>
      <c r="AA676" s="2"/>
      <c r="AB676" s="2"/>
      <c r="AC676" s="2"/>
      <c r="AD676" s="2"/>
      <c r="AE676" s="2"/>
      <c r="AF676" s="2"/>
      <c r="AG676" s="2"/>
    </row>
    <row r="677" spans="25:33">
      <c r="Y677" s="2"/>
      <c r="Z677" s="2"/>
      <c r="AA677" s="2"/>
      <c r="AB677" s="2"/>
      <c r="AC677" s="2"/>
      <c r="AD677" s="2"/>
      <c r="AE677" s="2"/>
      <c r="AF677" s="2"/>
      <c r="AG677" s="2"/>
    </row>
    <row r="678" spans="25:33">
      <c r="Y678" s="2"/>
      <c r="Z678" s="2"/>
      <c r="AA678" s="2"/>
      <c r="AB678" s="2"/>
      <c r="AC678" s="2"/>
      <c r="AD678" s="2"/>
      <c r="AE678" s="2"/>
      <c r="AF678" s="2"/>
      <c r="AG678" s="2"/>
    </row>
    <row r="679" spans="25:33">
      <c r="Y679" s="2"/>
      <c r="Z679" s="2"/>
      <c r="AA679" s="2"/>
      <c r="AB679" s="2"/>
      <c r="AC679" s="2"/>
      <c r="AD679" s="2"/>
      <c r="AE679" s="2"/>
      <c r="AF679" s="2"/>
      <c r="AG679" s="2"/>
    </row>
    <row r="680" spans="25:33">
      <c r="Y680" s="2"/>
      <c r="Z680" s="2"/>
      <c r="AA680" s="2"/>
      <c r="AB680" s="2"/>
      <c r="AC680" s="2"/>
      <c r="AD680" s="2"/>
      <c r="AE680" s="2"/>
      <c r="AF680" s="2"/>
      <c r="AG680" s="2"/>
    </row>
    <row r="681" spans="25:33">
      <c r="Y681" s="2"/>
      <c r="Z681" s="2"/>
      <c r="AA681" s="2"/>
      <c r="AB681" s="2"/>
      <c r="AC681" s="2"/>
      <c r="AD681" s="2"/>
      <c r="AE681" s="2"/>
      <c r="AF681" s="2"/>
      <c r="AG681" s="2"/>
    </row>
    <row r="682" spans="25:33">
      <c r="Y682" s="2"/>
      <c r="Z682" s="2"/>
      <c r="AA682" s="2"/>
      <c r="AB682" s="2"/>
      <c r="AC682" s="2"/>
      <c r="AD682" s="2"/>
      <c r="AE682" s="2"/>
      <c r="AF682" s="2"/>
      <c r="AG682" s="2"/>
    </row>
    <row r="683" spans="25:33">
      <c r="Y683" s="2"/>
      <c r="Z683" s="2"/>
      <c r="AA683" s="2"/>
      <c r="AB683" s="2"/>
      <c r="AC683" s="2"/>
      <c r="AD683" s="2"/>
      <c r="AE683" s="2"/>
      <c r="AF683" s="2"/>
      <c r="AG683" s="2"/>
    </row>
    <row r="684" spans="25:33">
      <c r="Y684" s="2"/>
      <c r="Z684" s="2"/>
      <c r="AA684" s="2"/>
      <c r="AB684" s="2"/>
      <c r="AC684" s="2"/>
      <c r="AD684" s="2"/>
      <c r="AE684" s="2"/>
      <c r="AF684" s="2"/>
      <c r="AG684" s="2"/>
    </row>
    <row r="685" spans="25:33">
      <c r="Y685" s="2"/>
      <c r="Z685" s="2"/>
      <c r="AA685" s="2"/>
      <c r="AB685" s="2"/>
      <c r="AC685" s="2"/>
      <c r="AD685" s="2"/>
      <c r="AE685" s="2"/>
      <c r="AF685" s="2"/>
      <c r="AG685" s="2"/>
    </row>
    <row r="686" spans="25:33">
      <c r="Y686" s="2"/>
      <c r="Z686" s="2"/>
      <c r="AA686" s="2"/>
      <c r="AB686" s="2"/>
      <c r="AC686" s="2"/>
      <c r="AD686" s="2"/>
      <c r="AE686" s="2"/>
      <c r="AF686" s="2"/>
      <c r="AG686" s="2"/>
    </row>
    <row r="687" spans="25:33">
      <c r="Y687" s="2"/>
      <c r="Z687" s="2"/>
      <c r="AA687" s="2"/>
      <c r="AB687" s="2"/>
      <c r="AC687" s="2"/>
      <c r="AD687" s="2"/>
      <c r="AE687" s="2"/>
      <c r="AF687" s="2"/>
      <c r="AG687" s="2"/>
    </row>
    <row r="688" spans="25:33">
      <c r="Y688" s="2"/>
      <c r="Z688" s="2"/>
      <c r="AA688" s="2"/>
      <c r="AB688" s="2"/>
      <c r="AC688" s="2"/>
      <c r="AD688" s="2"/>
      <c r="AE688" s="2"/>
      <c r="AF688" s="2"/>
      <c r="AG688" s="2"/>
    </row>
    <row r="689" spans="25:33">
      <c r="Y689" s="2"/>
      <c r="Z689" s="2"/>
      <c r="AA689" s="2"/>
      <c r="AB689" s="2"/>
      <c r="AC689" s="2"/>
      <c r="AD689" s="2"/>
      <c r="AE689" s="2"/>
      <c r="AF689" s="2"/>
      <c r="AG689" s="2"/>
    </row>
    <row r="690" spans="25:33">
      <c r="Y690" s="2"/>
      <c r="Z690" s="2"/>
      <c r="AA690" s="2"/>
      <c r="AB690" s="2"/>
      <c r="AC690" s="2"/>
      <c r="AD690" s="2"/>
      <c r="AE690" s="2"/>
      <c r="AF690" s="2"/>
      <c r="AG690" s="2"/>
    </row>
    <row r="691" spans="25:33">
      <c r="Y691" s="2"/>
      <c r="Z691" s="2"/>
      <c r="AA691" s="2"/>
      <c r="AB691" s="2"/>
      <c r="AC691" s="2"/>
      <c r="AD691" s="2"/>
      <c r="AE691" s="2"/>
      <c r="AF691" s="2"/>
      <c r="AG691" s="2"/>
    </row>
    <row r="692" spans="25:33">
      <c r="Y692" s="2"/>
      <c r="Z692" s="2"/>
      <c r="AA692" s="2"/>
      <c r="AB692" s="2"/>
      <c r="AC692" s="2"/>
      <c r="AD692" s="2"/>
      <c r="AE692" s="2"/>
      <c r="AF692" s="2"/>
      <c r="AG692" s="2"/>
    </row>
    <row r="693" spans="25:33">
      <c r="Y693" s="2"/>
      <c r="Z693" s="2"/>
      <c r="AA693" s="2"/>
      <c r="AB693" s="2"/>
      <c r="AC693" s="2"/>
      <c r="AD693" s="2"/>
      <c r="AE693" s="2"/>
      <c r="AF693" s="2"/>
      <c r="AG693" s="2"/>
    </row>
    <row r="694" spans="25:33">
      <c r="Y694" s="2"/>
      <c r="Z694" s="2"/>
      <c r="AA694" s="2"/>
      <c r="AB694" s="2"/>
      <c r="AC694" s="2"/>
      <c r="AD694" s="2"/>
      <c r="AE694" s="2"/>
      <c r="AF694" s="2"/>
      <c r="AG694" s="2"/>
    </row>
    <row r="695" spans="25:33">
      <c r="Y695" s="2"/>
      <c r="Z695" s="2"/>
      <c r="AA695" s="2"/>
      <c r="AB695" s="2"/>
      <c r="AC695" s="2"/>
      <c r="AD695" s="2"/>
      <c r="AE695" s="2"/>
      <c r="AF695" s="2"/>
      <c r="AG695" s="2"/>
    </row>
    <row r="696" spans="25:33">
      <c r="Y696" s="2"/>
      <c r="Z696" s="2"/>
      <c r="AA696" s="2"/>
      <c r="AB696" s="2"/>
      <c r="AC696" s="2"/>
      <c r="AD696" s="2"/>
      <c r="AE696" s="2"/>
      <c r="AF696" s="2"/>
      <c r="AG696" s="2"/>
    </row>
    <row r="697" spans="25:33">
      <c r="Y697" s="2"/>
      <c r="Z697" s="2"/>
      <c r="AA697" s="2"/>
      <c r="AB697" s="2"/>
      <c r="AC697" s="2"/>
      <c r="AD697" s="2"/>
      <c r="AE697" s="2"/>
      <c r="AF697" s="2"/>
      <c r="AG697" s="2"/>
    </row>
    <row r="698" spans="25:33">
      <c r="Y698" s="2"/>
      <c r="Z698" s="2"/>
      <c r="AA698" s="2"/>
      <c r="AB698" s="2"/>
      <c r="AC698" s="2"/>
      <c r="AD698" s="2"/>
      <c r="AE698" s="2"/>
      <c r="AF698" s="2"/>
      <c r="AG698" s="2"/>
    </row>
    <row r="699" spans="25:33">
      <c r="Y699" s="2"/>
      <c r="Z699" s="2"/>
      <c r="AA699" s="2"/>
      <c r="AB699" s="2"/>
      <c r="AC699" s="2"/>
      <c r="AD699" s="2"/>
      <c r="AE699" s="2"/>
      <c r="AF699" s="2"/>
      <c r="AG699" s="2"/>
    </row>
    <row r="700" spans="25:33">
      <c r="Y700" s="2"/>
      <c r="Z700" s="2"/>
      <c r="AA700" s="2"/>
      <c r="AB700" s="2"/>
      <c r="AC700" s="2"/>
      <c r="AD700" s="2"/>
      <c r="AE700" s="2"/>
      <c r="AF700" s="2"/>
      <c r="AG700" s="2"/>
    </row>
    <row r="701" spans="25:33">
      <c r="Y701" s="2"/>
      <c r="Z701" s="2"/>
      <c r="AA701" s="2"/>
      <c r="AB701" s="2"/>
      <c r="AC701" s="2"/>
      <c r="AD701" s="2"/>
      <c r="AE701" s="2"/>
      <c r="AF701" s="2"/>
      <c r="AG701" s="2"/>
    </row>
    <row r="702" spans="25:33">
      <c r="Y702" s="2"/>
      <c r="Z702" s="2"/>
      <c r="AA702" s="2"/>
      <c r="AB702" s="2"/>
      <c r="AC702" s="2"/>
      <c r="AD702" s="2"/>
      <c r="AE702" s="2"/>
      <c r="AF702" s="2"/>
      <c r="AG702" s="2"/>
    </row>
    <row r="703" spans="25:33">
      <c r="Y703" s="2"/>
      <c r="Z703" s="2"/>
      <c r="AA703" s="2"/>
      <c r="AB703" s="2"/>
      <c r="AC703" s="2"/>
      <c r="AD703" s="2"/>
      <c r="AE703" s="2"/>
      <c r="AF703" s="2"/>
      <c r="AG703" s="2"/>
    </row>
    <row r="704" spans="25:33">
      <c r="Y704" s="2"/>
      <c r="Z704" s="2"/>
      <c r="AA704" s="2"/>
      <c r="AB704" s="2"/>
      <c r="AC704" s="2"/>
      <c r="AD704" s="2"/>
      <c r="AE704" s="2"/>
      <c r="AF704" s="2"/>
      <c r="AG704" s="2"/>
    </row>
    <row r="705" spans="25:33">
      <c r="Y705" s="2"/>
      <c r="Z705" s="2"/>
      <c r="AA705" s="2"/>
      <c r="AB705" s="2"/>
      <c r="AC705" s="2"/>
      <c r="AD705" s="2"/>
      <c r="AE705" s="2"/>
      <c r="AF705" s="2"/>
      <c r="AG705" s="2"/>
    </row>
    <row r="706" spans="25:33">
      <c r="Y706" s="2"/>
      <c r="Z706" s="2"/>
      <c r="AA706" s="2"/>
      <c r="AB706" s="2"/>
      <c r="AC706" s="2"/>
      <c r="AD706" s="2"/>
      <c r="AE706" s="2"/>
      <c r="AF706" s="2"/>
      <c r="AG706" s="2"/>
    </row>
    <row r="707" spans="25:33">
      <c r="Y707" s="2"/>
      <c r="Z707" s="2"/>
      <c r="AA707" s="2"/>
      <c r="AB707" s="2"/>
      <c r="AC707" s="2"/>
      <c r="AD707" s="2"/>
      <c r="AE707" s="2"/>
      <c r="AF707" s="2"/>
      <c r="AG707" s="2"/>
    </row>
    <row r="708" spans="25:33">
      <c r="Y708" s="2"/>
      <c r="Z708" s="2"/>
      <c r="AA708" s="2"/>
      <c r="AB708" s="2"/>
      <c r="AC708" s="2"/>
      <c r="AD708" s="2"/>
      <c r="AE708" s="2"/>
      <c r="AF708" s="2"/>
      <c r="AG708" s="2"/>
    </row>
    <row r="709" spans="25:33">
      <c r="Y709" s="2"/>
      <c r="Z709" s="2"/>
      <c r="AA709" s="2"/>
      <c r="AB709" s="2"/>
      <c r="AC709" s="2"/>
      <c r="AD709" s="2"/>
      <c r="AE709" s="2"/>
      <c r="AF709" s="2"/>
      <c r="AG709" s="2"/>
    </row>
    <row r="710" spans="25:33">
      <c r="Y710" s="2"/>
      <c r="Z710" s="2"/>
      <c r="AA710" s="2"/>
      <c r="AB710" s="2"/>
      <c r="AC710" s="2"/>
      <c r="AD710" s="2"/>
      <c r="AE710" s="2"/>
      <c r="AF710" s="2"/>
      <c r="AG710" s="2"/>
    </row>
    <row r="711" spans="25:33">
      <c r="Y711" s="2"/>
      <c r="Z711" s="2"/>
      <c r="AA711" s="2"/>
      <c r="AB711" s="2"/>
      <c r="AC711" s="2"/>
      <c r="AD711" s="2"/>
      <c r="AE711" s="2"/>
      <c r="AF711" s="2"/>
      <c r="AG711" s="2"/>
    </row>
    <row r="712" spans="25:33">
      <c r="Y712" s="2"/>
      <c r="Z712" s="2"/>
      <c r="AA712" s="2"/>
      <c r="AB712" s="2"/>
      <c r="AC712" s="2"/>
      <c r="AD712" s="2"/>
      <c r="AE712" s="2"/>
      <c r="AF712" s="2"/>
      <c r="AG712" s="2"/>
    </row>
    <row r="713" spans="25:33">
      <c r="Y713" s="2"/>
      <c r="Z713" s="2"/>
      <c r="AA713" s="2"/>
      <c r="AB713" s="2"/>
      <c r="AC713" s="2"/>
      <c r="AD713" s="2"/>
      <c r="AE713" s="2"/>
      <c r="AF713" s="2"/>
      <c r="AG713" s="2"/>
    </row>
    <row r="714" spans="25:33">
      <c r="Y714" s="2"/>
      <c r="Z714" s="2"/>
      <c r="AA714" s="2"/>
      <c r="AB714" s="2"/>
      <c r="AC714" s="2"/>
      <c r="AD714" s="2"/>
      <c r="AE714" s="2"/>
      <c r="AF714" s="2"/>
      <c r="AG714" s="2"/>
    </row>
    <row r="715" spans="25:33">
      <c r="Y715" s="2"/>
      <c r="Z715" s="2"/>
      <c r="AA715" s="2"/>
      <c r="AB715" s="2"/>
      <c r="AC715" s="2"/>
      <c r="AD715" s="2"/>
      <c r="AE715" s="2"/>
      <c r="AF715" s="2"/>
      <c r="AG715" s="2"/>
    </row>
    <row r="716" spans="25:33">
      <c r="Y716" s="2"/>
      <c r="Z716" s="2"/>
      <c r="AA716" s="2"/>
      <c r="AB716" s="2"/>
      <c r="AC716" s="2"/>
      <c r="AD716" s="2"/>
      <c r="AE716" s="2"/>
      <c r="AF716" s="2"/>
      <c r="AG716" s="2"/>
    </row>
    <row r="717" spans="25:33">
      <c r="Y717" s="2"/>
      <c r="Z717" s="2"/>
      <c r="AA717" s="2"/>
      <c r="AB717" s="2"/>
      <c r="AC717" s="2"/>
      <c r="AD717" s="2"/>
      <c r="AE717" s="2"/>
      <c r="AF717" s="2"/>
      <c r="AG717" s="2"/>
    </row>
    <row r="718" spans="25:33">
      <c r="Y718" s="2"/>
      <c r="Z718" s="2"/>
      <c r="AA718" s="2"/>
      <c r="AB718" s="2"/>
      <c r="AC718" s="2"/>
      <c r="AD718" s="2"/>
      <c r="AE718" s="2"/>
      <c r="AF718" s="2"/>
      <c r="AG718" s="2"/>
    </row>
    <row r="719" spans="25:33">
      <c r="Y719" s="2"/>
      <c r="Z719" s="2"/>
      <c r="AA719" s="2"/>
      <c r="AB719" s="2"/>
      <c r="AC719" s="2"/>
      <c r="AD719" s="2"/>
      <c r="AE719" s="2"/>
      <c r="AF719" s="2"/>
      <c r="AG719" s="2"/>
    </row>
    <row r="720" spans="25:33">
      <c r="Y720" s="2"/>
      <c r="Z720" s="2"/>
      <c r="AA720" s="2"/>
      <c r="AB720" s="2"/>
      <c r="AC720" s="2"/>
      <c r="AD720" s="2"/>
      <c r="AE720" s="2"/>
      <c r="AF720" s="2"/>
      <c r="AG720" s="2"/>
    </row>
    <row r="721" spans="25:33">
      <c r="Y721" s="2"/>
      <c r="Z721" s="2"/>
      <c r="AA721" s="2"/>
      <c r="AB721" s="2"/>
      <c r="AC721" s="2"/>
      <c r="AD721" s="2"/>
      <c r="AE721" s="2"/>
      <c r="AF721" s="2"/>
      <c r="AG721" s="2"/>
    </row>
    <row r="722" spans="25:33">
      <c r="Y722" s="2"/>
      <c r="Z722" s="2"/>
      <c r="AA722" s="2"/>
      <c r="AB722" s="2"/>
      <c r="AC722" s="2"/>
      <c r="AD722" s="2"/>
      <c r="AE722" s="2"/>
      <c r="AF722" s="2"/>
      <c r="AG722" s="2"/>
    </row>
    <row r="723" spans="25:33">
      <c r="Y723" s="2"/>
      <c r="Z723" s="2"/>
      <c r="AA723" s="2"/>
      <c r="AB723" s="2"/>
      <c r="AC723" s="2"/>
      <c r="AD723" s="2"/>
      <c r="AE723" s="2"/>
      <c r="AF723" s="2"/>
      <c r="AG723" s="2"/>
    </row>
    <row r="724" spans="25:33">
      <c r="Y724" s="2"/>
      <c r="Z724" s="2"/>
      <c r="AA724" s="2"/>
      <c r="AB724" s="2"/>
      <c r="AC724" s="2"/>
      <c r="AD724" s="2"/>
      <c r="AE724" s="2"/>
      <c r="AF724" s="2"/>
      <c r="AG724" s="2"/>
    </row>
    <row r="725" spans="25:33">
      <c r="Y725" s="2"/>
      <c r="Z725" s="2"/>
      <c r="AA725" s="2"/>
      <c r="AB725" s="2"/>
      <c r="AC725" s="2"/>
      <c r="AD725" s="2"/>
      <c r="AE725" s="2"/>
      <c r="AF725" s="2"/>
      <c r="AG725" s="2"/>
    </row>
    <row r="726" spans="25:33">
      <c r="Y726" s="2"/>
      <c r="Z726" s="2"/>
      <c r="AA726" s="2"/>
      <c r="AB726" s="2"/>
      <c r="AC726" s="2"/>
      <c r="AD726" s="2"/>
      <c r="AE726" s="2"/>
      <c r="AF726" s="2"/>
      <c r="AG726" s="2"/>
    </row>
    <row r="727" spans="25:33">
      <c r="Y727" s="2"/>
      <c r="Z727" s="2"/>
      <c r="AA727" s="2"/>
      <c r="AB727" s="2"/>
      <c r="AC727" s="2"/>
      <c r="AD727" s="2"/>
      <c r="AE727" s="2"/>
      <c r="AF727" s="2"/>
      <c r="AG727" s="2"/>
    </row>
    <row r="728" spans="25:33">
      <c r="Y728" s="2"/>
      <c r="Z728" s="2"/>
      <c r="AA728" s="2"/>
      <c r="AB728" s="2"/>
      <c r="AC728" s="2"/>
      <c r="AD728" s="2"/>
      <c r="AE728" s="2"/>
      <c r="AF728" s="2"/>
      <c r="AG728" s="2"/>
    </row>
    <row r="729" spans="25:33">
      <c r="Y729" s="2"/>
      <c r="Z729" s="2"/>
      <c r="AA729" s="2"/>
      <c r="AB729" s="2"/>
      <c r="AC729" s="2"/>
      <c r="AD729" s="2"/>
      <c r="AE729" s="2"/>
      <c r="AF729" s="2"/>
      <c r="AG729" s="2"/>
    </row>
    <row r="730" spans="25:33">
      <c r="Y730" s="2"/>
      <c r="Z730" s="2"/>
      <c r="AA730" s="2"/>
      <c r="AB730" s="2"/>
      <c r="AC730" s="2"/>
      <c r="AD730" s="2"/>
      <c r="AE730" s="2"/>
      <c r="AF730" s="2"/>
      <c r="AG730" s="2"/>
    </row>
    <row r="731" spans="25:33">
      <c r="Y731" s="2"/>
      <c r="Z731" s="2"/>
      <c r="AA731" s="2"/>
      <c r="AB731" s="2"/>
      <c r="AC731" s="2"/>
      <c r="AD731" s="2"/>
      <c r="AE731" s="2"/>
      <c r="AF731" s="2"/>
      <c r="AG731" s="2"/>
    </row>
    <row r="732" spans="25:33">
      <c r="Y732" s="2"/>
      <c r="Z732" s="2"/>
      <c r="AA732" s="2"/>
      <c r="AB732" s="2"/>
      <c r="AC732" s="2"/>
      <c r="AD732" s="2"/>
      <c r="AE732" s="2"/>
      <c r="AF732" s="2"/>
      <c r="AG732" s="2"/>
    </row>
    <row r="733" spans="25:33">
      <c r="Y733" s="2"/>
      <c r="Z733" s="2"/>
      <c r="AA733" s="2"/>
      <c r="AB733" s="2"/>
      <c r="AC733" s="2"/>
      <c r="AD733" s="2"/>
      <c r="AE733" s="2"/>
      <c r="AF733" s="2"/>
      <c r="AG733" s="2"/>
    </row>
    <row r="734" spans="25:33">
      <c r="Y734" s="2"/>
      <c r="Z734" s="2"/>
      <c r="AA734" s="2"/>
      <c r="AB734" s="2"/>
      <c r="AC734" s="2"/>
      <c r="AD734" s="2"/>
      <c r="AE734" s="2"/>
      <c r="AF734" s="2"/>
      <c r="AG734" s="2"/>
    </row>
    <row r="735" spans="25:33">
      <c r="Y735" s="2"/>
      <c r="Z735" s="2"/>
      <c r="AA735" s="2"/>
      <c r="AB735" s="2"/>
      <c r="AC735" s="2"/>
      <c r="AD735" s="2"/>
      <c r="AE735" s="2"/>
      <c r="AF735" s="2"/>
      <c r="AG735" s="2"/>
    </row>
    <row r="736" spans="25:33">
      <c r="Y736" s="2"/>
      <c r="Z736" s="2"/>
      <c r="AA736" s="2"/>
      <c r="AB736" s="2"/>
      <c r="AC736" s="2"/>
      <c r="AD736" s="2"/>
      <c r="AE736" s="2"/>
      <c r="AF736" s="2"/>
      <c r="AG736" s="2"/>
    </row>
    <row r="737" spans="25:33">
      <c r="Y737" s="2"/>
      <c r="Z737" s="2"/>
      <c r="AA737" s="2"/>
      <c r="AB737" s="2"/>
      <c r="AC737" s="2"/>
      <c r="AD737" s="2"/>
      <c r="AE737" s="2"/>
      <c r="AF737" s="2"/>
      <c r="AG737" s="2"/>
    </row>
    <row r="738" spans="25:33">
      <c r="Y738" s="2"/>
      <c r="Z738" s="2"/>
      <c r="AA738" s="2"/>
      <c r="AB738" s="2"/>
      <c r="AC738" s="2"/>
      <c r="AD738" s="2"/>
      <c r="AE738" s="2"/>
      <c r="AF738" s="2"/>
      <c r="AG738" s="2"/>
    </row>
    <row r="739" spans="25:33">
      <c r="Y739" s="2"/>
      <c r="Z739" s="2"/>
      <c r="AA739" s="2"/>
      <c r="AB739" s="2"/>
      <c r="AC739" s="2"/>
      <c r="AD739" s="2"/>
      <c r="AE739" s="2"/>
      <c r="AF739" s="2"/>
      <c r="AG739" s="2"/>
    </row>
    <row r="740" spans="25:33">
      <c r="Y740" s="2"/>
      <c r="Z740" s="2"/>
      <c r="AA740" s="2"/>
      <c r="AB740" s="2"/>
      <c r="AC740" s="2"/>
      <c r="AD740" s="2"/>
      <c r="AE740" s="2"/>
      <c r="AF740" s="2"/>
      <c r="AG740" s="2"/>
    </row>
    <row r="741" spans="25:33">
      <c r="Y741" s="2"/>
      <c r="Z741" s="2"/>
      <c r="AA741" s="2"/>
      <c r="AB741" s="2"/>
      <c r="AC741" s="2"/>
      <c r="AD741" s="2"/>
      <c r="AE741" s="2"/>
      <c r="AF741" s="2"/>
      <c r="AG741" s="2"/>
    </row>
    <row r="742" spans="25:33">
      <c r="Y742" s="2"/>
      <c r="Z742" s="2"/>
      <c r="AA742" s="2"/>
      <c r="AB742" s="2"/>
      <c r="AC742" s="2"/>
      <c r="AD742" s="2"/>
      <c r="AE742" s="2"/>
      <c r="AF742" s="2"/>
      <c r="AG742" s="2"/>
    </row>
    <row r="743" spans="25:33">
      <c r="Y743" s="2"/>
      <c r="Z743" s="2"/>
      <c r="AA743" s="2"/>
      <c r="AB743" s="2"/>
      <c r="AC743" s="2"/>
      <c r="AD743" s="2"/>
      <c r="AE743" s="2"/>
      <c r="AF743" s="2"/>
      <c r="AG743" s="2"/>
    </row>
    <row r="744" spans="25:33">
      <c r="Y744" s="2"/>
      <c r="Z744" s="2"/>
      <c r="AA744" s="2"/>
      <c r="AB744" s="2"/>
      <c r="AC744" s="2"/>
      <c r="AD744" s="2"/>
      <c r="AE744" s="2"/>
      <c r="AF744" s="2"/>
      <c r="AG744" s="2"/>
    </row>
    <row r="745" spans="25:33">
      <c r="Y745" s="2"/>
      <c r="Z745" s="2"/>
      <c r="AA745" s="2"/>
      <c r="AB745" s="2"/>
      <c r="AC745" s="2"/>
      <c r="AD745" s="2"/>
      <c r="AE745" s="2"/>
      <c r="AF745" s="2"/>
      <c r="AG745" s="2"/>
    </row>
    <row r="746" spans="25:33">
      <c r="Y746" s="2"/>
      <c r="Z746" s="2"/>
      <c r="AA746" s="2"/>
      <c r="AB746" s="2"/>
      <c r="AC746" s="2"/>
      <c r="AD746" s="2"/>
      <c r="AE746" s="2"/>
      <c r="AF746" s="2"/>
      <c r="AG746" s="2"/>
    </row>
    <row r="747" spans="25:33">
      <c r="Y747" s="2"/>
      <c r="Z747" s="2"/>
      <c r="AA747" s="2"/>
      <c r="AB747" s="2"/>
      <c r="AC747" s="2"/>
      <c r="AD747" s="2"/>
      <c r="AE747" s="2"/>
      <c r="AF747" s="2"/>
      <c r="AG747" s="2"/>
    </row>
    <row r="748" spans="25:33">
      <c r="Y748" s="2"/>
      <c r="Z748" s="2"/>
      <c r="AA748" s="2"/>
      <c r="AB748" s="2"/>
      <c r="AC748" s="2"/>
      <c r="AD748" s="2"/>
      <c r="AE748" s="2"/>
      <c r="AF748" s="2"/>
      <c r="AG748" s="2"/>
    </row>
    <row r="749" spans="25:33">
      <c r="Y749" s="2"/>
      <c r="Z749" s="2"/>
      <c r="AA749" s="2"/>
      <c r="AB749" s="2"/>
      <c r="AC749" s="2"/>
      <c r="AD749" s="2"/>
      <c r="AE749" s="2"/>
      <c r="AF749" s="2"/>
      <c r="AG749" s="2"/>
    </row>
    <row r="750" spans="25:33">
      <c r="Y750" s="2"/>
      <c r="Z750" s="2"/>
      <c r="AA750" s="2"/>
      <c r="AB750" s="2"/>
      <c r="AC750" s="2"/>
      <c r="AD750" s="2"/>
      <c r="AE750" s="2"/>
      <c r="AF750" s="2"/>
      <c r="AG750" s="2"/>
    </row>
    <row r="751" spans="25:33">
      <c r="Y751" s="2"/>
      <c r="Z751" s="2"/>
      <c r="AA751" s="2"/>
      <c r="AB751" s="2"/>
      <c r="AC751" s="2"/>
      <c r="AD751" s="2"/>
      <c r="AE751" s="2"/>
      <c r="AF751" s="2"/>
      <c r="AG751" s="2"/>
    </row>
    <row r="752" spans="25:33">
      <c r="Y752" s="2"/>
      <c r="Z752" s="2"/>
      <c r="AA752" s="2"/>
      <c r="AB752" s="2"/>
      <c r="AC752" s="2"/>
      <c r="AD752" s="2"/>
      <c r="AE752" s="2"/>
      <c r="AF752" s="2"/>
      <c r="AG752" s="2"/>
    </row>
    <row r="753" spans="25:33">
      <c r="Y753" s="2"/>
      <c r="Z753" s="2"/>
      <c r="AA753" s="2"/>
      <c r="AB753" s="2"/>
      <c r="AC753" s="2"/>
      <c r="AD753" s="2"/>
      <c r="AE753" s="2"/>
      <c r="AF753" s="2"/>
      <c r="AG753" s="2"/>
    </row>
    <row r="754" spans="25:33">
      <c r="Y754" s="2"/>
      <c r="Z754" s="2"/>
      <c r="AA754" s="2"/>
      <c r="AB754" s="2"/>
      <c r="AC754" s="2"/>
      <c r="AD754" s="2"/>
      <c r="AE754" s="2"/>
      <c r="AF754" s="2"/>
      <c r="AG754" s="2"/>
    </row>
    <row r="755" spans="25:33">
      <c r="Y755" s="2"/>
      <c r="Z755" s="2"/>
      <c r="AA755" s="2"/>
      <c r="AB755" s="2"/>
      <c r="AC755" s="2"/>
      <c r="AD755" s="2"/>
      <c r="AE755" s="2"/>
      <c r="AF755" s="2"/>
      <c r="AG755" s="2"/>
    </row>
    <row r="756" spans="25:33">
      <c r="Y756" s="2"/>
      <c r="Z756" s="2"/>
      <c r="AA756" s="2"/>
      <c r="AB756" s="2"/>
      <c r="AC756" s="2"/>
      <c r="AD756" s="2"/>
      <c r="AE756" s="2"/>
      <c r="AF756" s="2"/>
      <c r="AG756" s="2"/>
    </row>
    <row r="757" spans="25:33">
      <c r="Y757" s="2"/>
      <c r="Z757" s="2"/>
      <c r="AA757" s="2"/>
      <c r="AB757" s="2"/>
      <c r="AC757" s="2"/>
      <c r="AD757" s="2"/>
      <c r="AE757" s="2"/>
      <c r="AF757" s="2"/>
      <c r="AG757" s="2"/>
    </row>
    <row r="758" spans="25:33">
      <c r="Y758" s="2"/>
      <c r="Z758" s="2"/>
      <c r="AA758" s="2"/>
      <c r="AB758" s="2"/>
      <c r="AC758" s="2"/>
      <c r="AD758" s="2"/>
      <c r="AE758" s="2"/>
      <c r="AF758" s="2"/>
      <c r="AG758" s="2"/>
    </row>
    <row r="759" spans="25:33">
      <c r="Y759" s="2"/>
      <c r="Z759" s="2"/>
      <c r="AA759" s="2"/>
      <c r="AB759" s="2"/>
      <c r="AC759" s="2"/>
      <c r="AD759" s="2"/>
      <c r="AE759" s="2"/>
      <c r="AF759" s="2"/>
      <c r="AG759" s="2"/>
    </row>
    <row r="760" spans="25:33">
      <c r="Y760" s="2"/>
      <c r="Z760" s="2"/>
      <c r="AA760" s="2"/>
      <c r="AB760" s="2"/>
      <c r="AC760" s="2"/>
      <c r="AD760" s="2"/>
      <c r="AE760" s="2"/>
      <c r="AF760" s="2"/>
      <c r="AG760" s="2"/>
    </row>
    <row r="761" spans="25:33">
      <c r="Y761" s="2"/>
      <c r="Z761" s="2"/>
      <c r="AA761" s="2"/>
      <c r="AB761" s="2"/>
      <c r="AC761" s="2"/>
      <c r="AD761" s="2"/>
      <c r="AE761" s="2"/>
      <c r="AF761" s="2"/>
      <c r="AG761" s="2"/>
    </row>
    <row r="762" spans="25:33">
      <c r="Y762" s="2"/>
      <c r="Z762" s="2"/>
      <c r="AA762" s="2"/>
      <c r="AB762" s="2"/>
      <c r="AC762" s="2"/>
      <c r="AD762" s="2"/>
      <c r="AE762" s="2"/>
      <c r="AF762" s="2"/>
      <c r="AG762" s="2"/>
    </row>
    <row r="763" spans="25:33">
      <c r="Y763" s="2"/>
      <c r="Z763" s="2"/>
      <c r="AA763" s="2"/>
      <c r="AB763" s="2"/>
      <c r="AC763" s="2"/>
      <c r="AD763" s="2"/>
      <c r="AE763" s="2"/>
      <c r="AF763" s="2"/>
      <c r="AG763" s="2"/>
    </row>
    <row r="764" spans="25:33">
      <c r="Y764" s="2"/>
      <c r="Z764" s="2"/>
      <c r="AA764" s="2"/>
      <c r="AB764" s="2"/>
      <c r="AC764" s="2"/>
      <c r="AD764" s="2"/>
      <c r="AE764" s="2"/>
      <c r="AF764" s="2"/>
      <c r="AG764" s="2"/>
    </row>
    <row r="765" spans="25:33">
      <c r="Y765" s="2"/>
      <c r="Z765" s="2"/>
      <c r="AA765" s="2"/>
      <c r="AB765" s="2"/>
      <c r="AC765" s="2"/>
      <c r="AD765" s="2"/>
      <c r="AE765" s="2"/>
      <c r="AF765" s="2"/>
      <c r="AG765" s="2"/>
    </row>
    <row r="766" spans="25:33">
      <c r="Y766" s="2"/>
      <c r="Z766" s="2"/>
      <c r="AA766" s="2"/>
      <c r="AB766" s="2"/>
      <c r="AC766" s="2"/>
      <c r="AD766" s="2"/>
      <c r="AE766" s="2"/>
      <c r="AF766" s="2"/>
      <c r="AG766" s="2"/>
    </row>
    <row r="767" spans="25:33">
      <c r="Y767" s="2"/>
      <c r="Z767" s="2"/>
      <c r="AA767" s="2"/>
      <c r="AB767" s="2"/>
      <c r="AC767" s="2"/>
      <c r="AD767" s="2"/>
      <c r="AE767" s="2"/>
      <c r="AF767" s="2"/>
      <c r="AG767" s="2"/>
    </row>
    <row r="768" spans="25:33">
      <c r="Y768" s="2"/>
      <c r="Z768" s="2"/>
      <c r="AA768" s="2"/>
      <c r="AB768" s="2"/>
      <c r="AC768" s="2"/>
      <c r="AD768" s="2"/>
      <c r="AE768" s="2"/>
      <c r="AF768" s="2"/>
      <c r="AG768" s="2"/>
    </row>
    <row r="769" spans="25:33">
      <c r="Y769" s="2"/>
      <c r="Z769" s="2"/>
      <c r="AA769" s="2"/>
      <c r="AB769" s="2"/>
      <c r="AC769" s="2"/>
      <c r="AD769" s="2"/>
      <c r="AE769" s="2"/>
      <c r="AF769" s="2"/>
      <c r="AG769" s="2"/>
    </row>
    <row r="770" spans="25:33">
      <c r="Y770" s="2"/>
      <c r="Z770" s="2"/>
      <c r="AA770" s="2"/>
      <c r="AB770" s="2"/>
      <c r="AC770" s="2"/>
      <c r="AD770" s="2"/>
      <c r="AE770" s="2"/>
      <c r="AF770" s="2"/>
      <c r="AG770" s="2"/>
    </row>
    <row r="771" spans="25:33">
      <c r="Y771" s="2"/>
      <c r="Z771" s="2"/>
      <c r="AA771" s="2"/>
      <c r="AB771" s="2"/>
      <c r="AC771" s="2"/>
      <c r="AD771" s="2"/>
      <c r="AE771" s="2"/>
      <c r="AF771" s="2"/>
      <c r="AG771" s="2"/>
    </row>
    <row r="772" spans="25:33">
      <c r="Y772" s="2"/>
      <c r="Z772" s="2"/>
      <c r="AA772" s="2"/>
      <c r="AB772" s="2"/>
      <c r="AC772" s="2"/>
      <c r="AD772" s="2"/>
      <c r="AE772" s="2"/>
      <c r="AF772" s="2"/>
      <c r="AG772" s="2"/>
    </row>
    <row r="773" spans="25:33">
      <c r="Y773" s="2"/>
      <c r="Z773" s="2"/>
      <c r="AA773" s="2"/>
      <c r="AB773" s="2"/>
      <c r="AC773" s="2"/>
      <c r="AD773" s="2"/>
      <c r="AE773" s="2"/>
      <c r="AF773" s="2"/>
      <c r="AG773" s="2"/>
    </row>
    <row r="774" spans="25:33">
      <c r="Y774" s="2"/>
      <c r="Z774" s="2"/>
      <c r="AA774" s="2"/>
      <c r="AB774" s="2"/>
      <c r="AC774" s="2"/>
      <c r="AD774" s="2"/>
      <c r="AE774" s="2"/>
      <c r="AF774" s="2"/>
      <c r="AG774" s="2"/>
    </row>
    <row r="775" spans="25:33">
      <c r="Y775" s="2"/>
      <c r="Z775" s="2"/>
      <c r="AA775" s="2"/>
      <c r="AB775" s="2"/>
      <c r="AC775" s="2"/>
      <c r="AD775" s="2"/>
      <c r="AE775" s="2"/>
      <c r="AF775" s="2"/>
      <c r="AG775" s="2"/>
    </row>
    <row r="776" spans="25:33">
      <c r="Y776" s="2"/>
      <c r="Z776" s="2"/>
      <c r="AA776" s="2"/>
      <c r="AB776" s="2"/>
      <c r="AC776" s="2"/>
      <c r="AD776" s="2"/>
      <c r="AE776" s="2"/>
      <c r="AF776" s="2"/>
      <c r="AG776" s="2"/>
    </row>
    <row r="777" spans="25:33">
      <c r="Y777" s="2"/>
      <c r="Z777" s="2"/>
      <c r="AA777" s="2"/>
      <c r="AB777" s="2"/>
      <c r="AC777" s="2"/>
      <c r="AD777" s="2"/>
      <c r="AE777" s="2"/>
      <c r="AF777" s="2"/>
      <c r="AG777" s="2"/>
    </row>
    <row r="778" spans="25:33">
      <c r="Y778" s="2"/>
      <c r="Z778" s="2"/>
      <c r="AA778" s="2"/>
      <c r="AB778" s="2"/>
      <c r="AC778" s="2"/>
      <c r="AD778" s="2"/>
      <c r="AE778" s="2"/>
      <c r="AF778" s="2"/>
      <c r="AG778" s="2"/>
    </row>
    <row r="779" spans="25:33">
      <c r="Y779" s="2"/>
      <c r="Z779" s="2"/>
      <c r="AA779" s="2"/>
      <c r="AB779" s="2"/>
      <c r="AC779" s="2"/>
      <c r="AD779" s="2"/>
      <c r="AE779" s="2"/>
      <c r="AF779" s="2"/>
      <c r="AG779" s="2"/>
    </row>
    <row r="780" spans="25:33">
      <c r="Y780" s="2"/>
      <c r="Z780" s="2"/>
      <c r="AA780" s="2"/>
      <c r="AB780" s="2"/>
      <c r="AC780" s="2"/>
      <c r="AD780" s="2"/>
      <c r="AE780" s="2"/>
      <c r="AF780" s="2"/>
      <c r="AG780" s="2"/>
    </row>
    <row r="781" spans="25:33">
      <c r="Y781" s="2"/>
      <c r="Z781" s="2"/>
      <c r="AA781" s="2"/>
      <c r="AB781" s="2"/>
      <c r="AC781" s="2"/>
      <c r="AD781" s="2"/>
      <c r="AE781" s="2"/>
      <c r="AF781" s="2"/>
      <c r="AG781" s="2"/>
    </row>
    <row r="782" spans="25:33">
      <c r="Y782" s="2"/>
      <c r="Z782" s="2"/>
      <c r="AA782" s="2"/>
      <c r="AB782" s="2"/>
      <c r="AC782" s="2"/>
      <c r="AD782" s="2"/>
      <c r="AE782" s="2"/>
      <c r="AF782" s="2"/>
      <c r="AG782" s="2"/>
    </row>
    <row r="783" spans="25:33">
      <c r="Y783" s="2"/>
      <c r="Z783" s="2"/>
      <c r="AA783" s="2"/>
      <c r="AB783" s="2"/>
      <c r="AC783" s="2"/>
      <c r="AD783" s="2"/>
      <c r="AE783" s="2"/>
      <c r="AF783" s="2"/>
      <c r="AG783" s="2"/>
    </row>
    <row r="784" spans="25:33">
      <c r="Y784" s="2"/>
      <c r="Z784" s="2"/>
      <c r="AA784" s="2"/>
      <c r="AB784" s="2"/>
      <c r="AC784" s="2"/>
      <c r="AD784" s="2"/>
      <c r="AE784" s="2"/>
      <c r="AF784" s="2"/>
      <c r="AG784" s="2"/>
    </row>
    <row r="785" spans="25:33">
      <c r="Y785" s="2"/>
      <c r="Z785" s="2"/>
      <c r="AA785" s="2"/>
      <c r="AB785" s="2"/>
      <c r="AC785" s="2"/>
      <c r="AD785" s="2"/>
      <c r="AE785" s="2"/>
      <c r="AF785" s="2"/>
      <c r="AG785" s="2"/>
    </row>
    <row r="786" spans="25:33">
      <c r="Y786" s="2"/>
      <c r="Z786" s="2"/>
      <c r="AA786" s="2"/>
      <c r="AB786" s="2"/>
      <c r="AC786" s="2"/>
      <c r="AD786" s="2"/>
      <c r="AE786" s="2"/>
      <c r="AF786" s="2"/>
      <c r="AG786" s="2"/>
    </row>
    <row r="787" spans="25:33">
      <c r="Y787" s="2"/>
      <c r="Z787" s="2"/>
      <c r="AA787" s="2"/>
      <c r="AB787" s="2"/>
      <c r="AC787" s="2"/>
      <c r="AD787" s="2"/>
      <c r="AE787" s="2"/>
      <c r="AF787" s="2"/>
      <c r="AG787" s="2"/>
    </row>
    <row r="788" spans="25:33">
      <c r="Y788" s="2"/>
      <c r="Z788" s="2"/>
      <c r="AA788" s="2"/>
      <c r="AB788" s="2"/>
      <c r="AC788" s="2"/>
      <c r="AD788" s="2"/>
      <c r="AE788" s="2"/>
      <c r="AF788" s="2"/>
      <c r="AG788" s="2"/>
    </row>
    <row r="789" spans="25:33">
      <c r="Y789" s="2"/>
      <c r="Z789" s="2"/>
      <c r="AA789" s="2"/>
      <c r="AB789" s="2"/>
      <c r="AC789" s="2"/>
      <c r="AD789" s="2"/>
      <c r="AE789" s="2"/>
      <c r="AF789" s="2"/>
      <c r="AG789" s="2"/>
    </row>
    <row r="790" spans="25:33">
      <c r="Y790" s="2"/>
      <c r="Z790" s="2"/>
      <c r="AA790" s="2"/>
      <c r="AB790" s="2"/>
      <c r="AC790" s="2"/>
      <c r="AD790" s="2"/>
      <c r="AE790" s="2"/>
      <c r="AF790" s="2"/>
      <c r="AG790" s="2"/>
    </row>
    <row r="791" spans="25:33">
      <c r="Y791" s="2"/>
      <c r="Z791" s="2"/>
      <c r="AA791" s="2"/>
      <c r="AB791" s="2"/>
      <c r="AC791" s="2"/>
      <c r="AD791" s="2"/>
      <c r="AE791" s="2"/>
      <c r="AF791" s="2"/>
      <c r="AG791" s="2"/>
    </row>
    <row r="792" spans="25:33">
      <c r="Y792" s="2"/>
      <c r="Z792" s="2"/>
      <c r="AA792" s="2"/>
      <c r="AB792" s="2"/>
      <c r="AC792" s="2"/>
      <c r="AD792" s="2"/>
      <c r="AE792" s="2"/>
      <c r="AF792" s="2"/>
      <c r="AG792" s="2"/>
    </row>
    <row r="793" spans="25:33">
      <c r="Y793" s="2"/>
      <c r="Z793" s="2"/>
      <c r="AA793" s="2"/>
      <c r="AB793" s="2"/>
      <c r="AC793" s="2"/>
      <c r="AD793" s="2"/>
      <c r="AE793" s="2"/>
      <c r="AF793" s="2"/>
      <c r="AG793" s="2"/>
    </row>
    <row r="794" spans="25:33">
      <c r="Y794" s="2"/>
      <c r="Z794" s="2"/>
      <c r="AA794" s="2"/>
      <c r="AB794" s="2"/>
      <c r="AC794" s="2"/>
      <c r="AD794" s="2"/>
      <c r="AE794" s="2"/>
      <c r="AF794" s="2"/>
      <c r="AG794" s="2"/>
    </row>
    <row r="795" spans="25:33">
      <c r="Y795" s="2"/>
      <c r="Z795" s="2"/>
      <c r="AA795" s="2"/>
      <c r="AB795" s="2"/>
      <c r="AC795" s="2"/>
      <c r="AD795" s="2"/>
      <c r="AE795" s="2"/>
      <c r="AF795" s="2"/>
      <c r="AG795" s="2"/>
    </row>
    <row r="796" spans="25:33">
      <c r="Y796" s="2"/>
      <c r="Z796" s="2"/>
      <c r="AA796" s="2"/>
      <c r="AB796" s="2"/>
      <c r="AC796" s="2"/>
      <c r="AD796" s="2"/>
      <c r="AE796" s="2"/>
      <c r="AF796" s="2"/>
      <c r="AG796" s="2"/>
    </row>
    <row r="797" spans="25:33">
      <c r="Y797" s="2"/>
      <c r="Z797" s="2"/>
      <c r="AA797" s="2"/>
      <c r="AB797" s="2"/>
      <c r="AC797" s="2"/>
      <c r="AD797" s="2"/>
      <c r="AE797" s="2"/>
      <c r="AF797" s="2"/>
      <c r="AG797" s="2"/>
    </row>
    <row r="798" spans="25:33">
      <c r="Y798" s="2"/>
      <c r="Z798" s="2"/>
      <c r="AA798" s="2"/>
      <c r="AB798" s="2"/>
      <c r="AC798" s="2"/>
      <c r="AD798" s="2"/>
      <c r="AE798" s="2"/>
      <c r="AF798" s="2"/>
      <c r="AG798" s="2"/>
    </row>
    <row r="799" spans="25:33">
      <c r="Y799" s="2"/>
      <c r="Z799" s="2"/>
      <c r="AA799" s="2"/>
      <c r="AB799" s="2"/>
      <c r="AC799" s="2"/>
      <c r="AD799" s="2"/>
      <c r="AE799" s="2"/>
      <c r="AF799" s="2"/>
      <c r="AG799" s="2"/>
    </row>
    <row r="800" spans="25:33">
      <c r="Y800" s="2"/>
      <c r="Z800" s="2"/>
      <c r="AA800" s="2"/>
      <c r="AB800" s="2"/>
      <c r="AC800" s="2"/>
      <c r="AD800" s="2"/>
      <c r="AE800" s="2"/>
      <c r="AF800" s="2"/>
      <c r="AG800" s="2"/>
    </row>
    <row r="801" spans="25:33">
      <c r="Y801" s="2"/>
      <c r="Z801" s="2"/>
      <c r="AA801" s="2"/>
      <c r="AB801" s="2"/>
      <c r="AC801" s="2"/>
      <c r="AD801" s="2"/>
      <c r="AE801" s="2"/>
      <c r="AF801" s="2"/>
      <c r="AG801" s="2"/>
    </row>
    <row r="802" spans="25:33">
      <c r="Y802" s="2"/>
      <c r="Z802" s="2"/>
      <c r="AA802" s="2"/>
      <c r="AB802" s="2"/>
      <c r="AC802" s="2"/>
      <c r="AD802" s="2"/>
      <c r="AE802" s="2"/>
      <c r="AF802" s="2"/>
      <c r="AG802" s="2"/>
    </row>
    <row r="803" spans="25:33">
      <c r="Y803" s="2"/>
      <c r="Z803" s="2"/>
      <c r="AA803" s="2"/>
      <c r="AB803" s="2"/>
      <c r="AC803" s="2"/>
      <c r="AD803" s="2"/>
      <c r="AE803" s="2"/>
      <c r="AF803" s="2"/>
      <c r="AG803" s="2"/>
    </row>
    <row r="804" spans="25:33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33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33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33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33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33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33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33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33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33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33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33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33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2014-06-27T04:23:15Z</dcterms:modified>
</cp:coreProperties>
</file>