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31320" yWindow="220" windowWidth="25600" windowHeight="14980" tabRatio="500"/>
  </bookViews>
  <sheets>
    <sheet name="conclude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6" i="2" l="1"/>
  <c r="Q106" i="2"/>
  <c r="P106" i="2"/>
  <c r="O106" i="2"/>
  <c r="H106" i="2"/>
  <c r="G106" i="2"/>
  <c r="F106" i="2"/>
  <c r="E106" i="2"/>
  <c r="J4" i="2"/>
  <c r="J3" i="2"/>
  <c r="L4" i="2"/>
  <c r="M4" i="2"/>
  <c r="J5" i="2"/>
  <c r="L5" i="2"/>
  <c r="M5" i="2"/>
  <c r="J6" i="2"/>
  <c r="L6" i="2"/>
  <c r="M6" i="2"/>
  <c r="J7" i="2"/>
  <c r="L7" i="2"/>
  <c r="M7" i="2"/>
  <c r="J8" i="2"/>
  <c r="L8" i="2"/>
  <c r="M8" i="2"/>
  <c r="J9" i="2"/>
  <c r="L9" i="2"/>
  <c r="M9" i="2"/>
  <c r="J10" i="2"/>
  <c r="L10" i="2"/>
  <c r="M10" i="2"/>
  <c r="J11" i="2"/>
  <c r="L11" i="2"/>
  <c r="M11" i="2"/>
  <c r="J12" i="2"/>
  <c r="L12" i="2"/>
  <c r="M12" i="2"/>
  <c r="J13" i="2"/>
  <c r="L13" i="2"/>
  <c r="M13" i="2"/>
  <c r="J14" i="2"/>
  <c r="L14" i="2"/>
  <c r="M14" i="2"/>
  <c r="J15" i="2"/>
  <c r="L15" i="2"/>
  <c r="M15" i="2"/>
  <c r="J16" i="2"/>
  <c r="L16" i="2"/>
  <c r="M16" i="2"/>
  <c r="J17" i="2"/>
  <c r="L17" i="2"/>
  <c r="M17" i="2"/>
  <c r="J18" i="2"/>
  <c r="L18" i="2"/>
  <c r="M18" i="2"/>
  <c r="J19" i="2"/>
  <c r="L19" i="2"/>
  <c r="M19" i="2"/>
  <c r="J20" i="2"/>
  <c r="L20" i="2"/>
  <c r="M20" i="2"/>
  <c r="J21" i="2"/>
  <c r="L21" i="2"/>
  <c r="M21" i="2"/>
  <c r="J22" i="2"/>
  <c r="L22" i="2"/>
  <c r="M22" i="2"/>
  <c r="J23" i="2"/>
  <c r="L23" i="2"/>
  <c r="M23" i="2"/>
  <c r="J24" i="2"/>
  <c r="L24" i="2"/>
  <c r="M24" i="2"/>
  <c r="J25" i="2"/>
  <c r="L25" i="2"/>
  <c r="M25" i="2"/>
  <c r="J26" i="2"/>
  <c r="L26" i="2"/>
  <c r="M26" i="2"/>
  <c r="J27" i="2"/>
  <c r="L27" i="2"/>
  <c r="M27" i="2"/>
  <c r="J28" i="2"/>
  <c r="L28" i="2"/>
  <c r="M28" i="2"/>
  <c r="J29" i="2"/>
  <c r="L29" i="2"/>
  <c r="M29" i="2"/>
  <c r="J30" i="2"/>
  <c r="L30" i="2"/>
  <c r="M30" i="2"/>
  <c r="J31" i="2"/>
  <c r="L31" i="2"/>
  <c r="M31" i="2"/>
  <c r="J32" i="2"/>
  <c r="L32" i="2"/>
  <c r="M32" i="2"/>
  <c r="J33" i="2"/>
  <c r="L33" i="2"/>
  <c r="M33" i="2"/>
  <c r="J34" i="2"/>
  <c r="L34" i="2"/>
  <c r="M34" i="2"/>
  <c r="J35" i="2"/>
  <c r="L35" i="2"/>
  <c r="M35" i="2"/>
  <c r="J36" i="2"/>
  <c r="L36" i="2"/>
  <c r="M36" i="2"/>
  <c r="J37" i="2"/>
  <c r="L37" i="2"/>
  <c r="M37" i="2"/>
  <c r="J38" i="2"/>
  <c r="L38" i="2"/>
  <c r="M38" i="2"/>
  <c r="J39" i="2"/>
  <c r="L39" i="2"/>
  <c r="M39" i="2"/>
  <c r="J40" i="2"/>
  <c r="L40" i="2"/>
  <c r="M40" i="2"/>
  <c r="J41" i="2"/>
  <c r="L41" i="2"/>
  <c r="M41" i="2"/>
  <c r="J42" i="2"/>
  <c r="L42" i="2"/>
  <c r="M42" i="2"/>
  <c r="J43" i="2"/>
  <c r="L43" i="2"/>
  <c r="M43" i="2"/>
  <c r="J44" i="2"/>
  <c r="L44" i="2"/>
  <c r="M44" i="2"/>
  <c r="J45" i="2"/>
  <c r="L45" i="2"/>
  <c r="M45" i="2"/>
  <c r="J46" i="2"/>
  <c r="L46" i="2"/>
  <c r="M46" i="2"/>
  <c r="J47" i="2"/>
  <c r="L47" i="2"/>
  <c r="M47" i="2"/>
  <c r="J48" i="2"/>
  <c r="L48" i="2"/>
  <c r="M48" i="2"/>
  <c r="J49" i="2"/>
  <c r="L49" i="2"/>
  <c r="M49" i="2"/>
  <c r="J50" i="2"/>
  <c r="L50" i="2"/>
  <c r="M50" i="2"/>
  <c r="J51" i="2"/>
  <c r="L51" i="2"/>
  <c r="M51" i="2"/>
  <c r="J52" i="2"/>
  <c r="L52" i="2"/>
  <c r="M52" i="2"/>
  <c r="J53" i="2"/>
  <c r="L53" i="2"/>
  <c r="M53" i="2"/>
  <c r="J54" i="2"/>
  <c r="L54" i="2"/>
  <c r="M54" i="2"/>
  <c r="J55" i="2"/>
  <c r="L55" i="2"/>
  <c r="M55" i="2"/>
  <c r="J56" i="2"/>
  <c r="L56" i="2"/>
  <c r="M56" i="2"/>
  <c r="J57" i="2"/>
  <c r="L57" i="2"/>
  <c r="M57" i="2"/>
  <c r="J58" i="2"/>
  <c r="L58" i="2"/>
  <c r="M58" i="2"/>
  <c r="J59" i="2"/>
  <c r="L59" i="2"/>
  <c r="M59" i="2"/>
  <c r="J60" i="2"/>
  <c r="L60" i="2"/>
  <c r="M60" i="2"/>
  <c r="J61" i="2"/>
  <c r="L61" i="2"/>
  <c r="M61" i="2"/>
  <c r="J62" i="2"/>
  <c r="L62" i="2"/>
  <c r="M62" i="2"/>
  <c r="J63" i="2"/>
  <c r="L63" i="2"/>
  <c r="M63" i="2"/>
  <c r="J64" i="2"/>
  <c r="L64" i="2"/>
  <c r="M64" i="2"/>
  <c r="J65" i="2"/>
  <c r="L65" i="2"/>
  <c r="M65" i="2"/>
  <c r="J66" i="2"/>
  <c r="L66" i="2"/>
  <c r="M66" i="2"/>
  <c r="J67" i="2"/>
  <c r="L67" i="2"/>
  <c r="M67" i="2"/>
  <c r="J68" i="2"/>
  <c r="L68" i="2"/>
  <c r="M68" i="2"/>
  <c r="J69" i="2"/>
  <c r="L69" i="2"/>
  <c r="M69" i="2"/>
  <c r="J70" i="2"/>
  <c r="L70" i="2"/>
  <c r="M70" i="2"/>
  <c r="J71" i="2"/>
  <c r="L71" i="2"/>
  <c r="M71" i="2"/>
  <c r="J72" i="2"/>
  <c r="L72" i="2"/>
  <c r="M72" i="2"/>
  <c r="J73" i="2"/>
  <c r="L73" i="2"/>
  <c r="M73" i="2"/>
  <c r="J74" i="2"/>
  <c r="L74" i="2"/>
  <c r="M74" i="2"/>
  <c r="J75" i="2"/>
  <c r="L75" i="2"/>
  <c r="M75" i="2"/>
  <c r="J76" i="2"/>
  <c r="L76" i="2"/>
  <c r="M76" i="2"/>
  <c r="J77" i="2"/>
  <c r="L77" i="2"/>
  <c r="M77" i="2"/>
  <c r="J78" i="2"/>
  <c r="L78" i="2"/>
  <c r="M78" i="2"/>
  <c r="J79" i="2"/>
  <c r="L79" i="2"/>
  <c r="M79" i="2"/>
  <c r="J80" i="2"/>
  <c r="L80" i="2"/>
  <c r="M80" i="2"/>
  <c r="J81" i="2"/>
  <c r="L81" i="2"/>
  <c r="M81" i="2"/>
  <c r="J82" i="2"/>
  <c r="L82" i="2"/>
  <c r="M82" i="2"/>
  <c r="J83" i="2"/>
  <c r="L83" i="2"/>
  <c r="M83" i="2"/>
  <c r="J84" i="2"/>
  <c r="L84" i="2"/>
  <c r="M84" i="2"/>
  <c r="J85" i="2"/>
  <c r="L85" i="2"/>
  <c r="M85" i="2"/>
  <c r="J86" i="2"/>
  <c r="L86" i="2"/>
  <c r="M86" i="2"/>
  <c r="J87" i="2"/>
  <c r="L87" i="2"/>
  <c r="M87" i="2"/>
  <c r="J88" i="2"/>
  <c r="L88" i="2"/>
  <c r="M88" i="2"/>
  <c r="J89" i="2"/>
  <c r="L89" i="2"/>
  <c r="M89" i="2"/>
  <c r="J90" i="2"/>
  <c r="L90" i="2"/>
  <c r="M90" i="2"/>
  <c r="J91" i="2"/>
  <c r="L91" i="2"/>
  <c r="M91" i="2"/>
  <c r="J92" i="2"/>
  <c r="L92" i="2"/>
  <c r="M92" i="2"/>
  <c r="J93" i="2"/>
  <c r="L93" i="2"/>
  <c r="M93" i="2"/>
  <c r="J94" i="2"/>
  <c r="L94" i="2"/>
  <c r="M94" i="2"/>
  <c r="J95" i="2"/>
  <c r="L95" i="2"/>
  <c r="M95" i="2"/>
  <c r="J96" i="2"/>
  <c r="L96" i="2"/>
  <c r="M96" i="2"/>
  <c r="J97" i="2"/>
  <c r="L97" i="2"/>
  <c r="M97" i="2"/>
  <c r="J98" i="2"/>
  <c r="L98" i="2"/>
  <c r="M98" i="2"/>
  <c r="J99" i="2"/>
  <c r="L99" i="2"/>
  <c r="M99" i="2"/>
  <c r="J100" i="2"/>
  <c r="L100" i="2"/>
  <c r="M100" i="2"/>
  <c r="J101" i="2"/>
  <c r="L101" i="2"/>
  <c r="M101" i="2"/>
  <c r="J102" i="2"/>
  <c r="L102" i="2"/>
  <c r="M102" i="2"/>
  <c r="J103" i="2"/>
  <c r="L103" i="2"/>
  <c r="M103" i="2"/>
  <c r="J104" i="2"/>
  <c r="L104" i="2"/>
  <c r="M104" i="2"/>
  <c r="J105" i="2"/>
  <c r="L105" i="2"/>
  <c r="M105" i="2"/>
  <c r="L3" i="2"/>
  <c r="M3" i="2"/>
  <c r="A4" i="2"/>
  <c r="A3" i="2"/>
  <c r="C4" i="2"/>
  <c r="D4" i="2"/>
  <c r="A5" i="2"/>
  <c r="C5" i="2"/>
  <c r="D5" i="2"/>
  <c r="A6" i="2"/>
  <c r="C6" i="2"/>
  <c r="D6" i="2"/>
  <c r="A7" i="2"/>
  <c r="C7" i="2"/>
  <c r="D7" i="2"/>
  <c r="A8" i="2"/>
  <c r="C8" i="2"/>
  <c r="D8" i="2"/>
  <c r="A9" i="2"/>
  <c r="C9" i="2"/>
  <c r="D9" i="2"/>
  <c r="A10" i="2"/>
  <c r="C10" i="2"/>
  <c r="D10" i="2"/>
  <c r="A11" i="2"/>
  <c r="C11" i="2"/>
  <c r="D11" i="2"/>
  <c r="A12" i="2"/>
  <c r="C12" i="2"/>
  <c r="D12" i="2"/>
  <c r="A13" i="2"/>
  <c r="C13" i="2"/>
  <c r="D13" i="2"/>
  <c r="A14" i="2"/>
  <c r="C14" i="2"/>
  <c r="D14" i="2"/>
  <c r="A15" i="2"/>
  <c r="C15" i="2"/>
  <c r="D15" i="2"/>
  <c r="A16" i="2"/>
  <c r="C16" i="2"/>
  <c r="D16" i="2"/>
  <c r="A17" i="2"/>
  <c r="C17" i="2"/>
  <c r="D17" i="2"/>
  <c r="A18" i="2"/>
  <c r="C18" i="2"/>
  <c r="D18" i="2"/>
  <c r="A19" i="2"/>
  <c r="C19" i="2"/>
  <c r="D19" i="2"/>
  <c r="A20" i="2"/>
  <c r="C20" i="2"/>
  <c r="D20" i="2"/>
  <c r="A21" i="2"/>
  <c r="C21" i="2"/>
  <c r="D21" i="2"/>
  <c r="A22" i="2"/>
  <c r="C22" i="2"/>
  <c r="D22" i="2"/>
  <c r="A23" i="2"/>
  <c r="C23" i="2"/>
  <c r="D23" i="2"/>
  <c r="A24" i="2"/>
  <c r="C24" i="2"/>
  <c r="D24" i="2"/>
  <c r="A25" i="2"/>
  <c r="C25" i="2"/>
  <c r="D25" i="2"/>
  <c r="A26" i="2"/>
  <c r="C26" i="2"/>
  <c r="D26" i="2"/>
  <c r="A27" i="2"/>
  <c r="C27" i="2"/>
  <c r="D27" i="2"/>
  <c r="A28" i="2"/>
  <c r="C28" i="2"/>
  <c r="D28" i="2"/>
  <c r="A29" i="2"/>
  <c r="C29" i="2"/>
  <c r="D29" i="2"/>
  <c r="A30" i="2"/>
  <c r="C30" i="2"/>
  <c r="D30" i="2"/>
  <c r="A31" i="2"/>
  <c r="C31" i="2"/>
  <c r="D31" i="2"/>
  <c r="A32" i="2"/>
  <c r="C32" i="2"/>
  <c r="D32" i="2"/>
  <c r="A33" i="2"/>
  <c r="C33" i="2"/>
  <c r="D33" i="2"/>
  <c r="A34" i="2"/>
  <c r="C34" i="2"/>
  <c r="D34" i="2"/>
  <c r="A35" i="2"/>
  <c r="C35" i="2"/>
  <c r="D35" i="2"/>
  <c r="A36" i="2"/>
  <c r="C36" i="2"/>
  <c r="D36" i="2"/>
  <c r="A37" i="2"/>
  <c r="C37" i="2"/>
  <c r="D37" i="2"/>
  <c r="A38" i="2"/>
  <c r="C38" i="2"/>
  <c r="D38" i="2"/>
  <c r="A39" i="2"/>
  <c r="C39" i="2"/>
  <c r="D39" i="2"/>
  <c r="A40" i="2"/>
  <c r="C40" i="2"/>
  <c r="D40" i="2"/>
  <c r="A41" i="2"/>
  <c r="C41" i="2"/>
  <c r="D41" i="2"/>
  <c r="A42" i="2"/>
  <c r="C42" i="2"/>
  <c r="D42" i="2"/>
  <c r="A43" i="2"/>
  <c r="C43" i="2"/>
  <c r="D43" i="2"/>
  <c r="A44" i="2"/>
  <c r="C44" i="2"/>
  <c r="D44" i="2"/>
  <c r="A45" i="2"/>
  <c r="C45" i="2"/>
  <c r="D45" i="2"/>
  <c r="A46" i="2"/>
  <c r="C46" i="2"/>
  <c r="D46" i="2"/>
  <c r="A47" i="2"/>
  <c r="C47" i="2"/>
  <c r="D47" i="2"/>
  <c r="A48" i="2"/>
  <c r="C48" i="2"/>
  <c r="D48" i="2"/>
  <c r="A49" i="2"/>
  <c r="C49" i="2"/>
  <c r="D49" i="2"/>
  <c r="A50" i="2"/>
  <c r="C50" i="2"/>
  <c r="D50" i="2"/>
  <c r="A51" i="2"/>
  <c r="C51" i="2"/>
  <c r="D51" i="2"/>
  <c r="A52" i="2"/>
  <c r="C52" i="2"/>
  <c r="D52" i="2"/>
  <c r="A53" i="2"/>
  <c r="C53" i="2"/>
  <c r="D53" i="2"/>
  <c r="A54" i="2"/>
  <c r="C54" i="2"/>
  <c r="D54" i="2"/>
  <c r="A55" i="2"/>
  <c r="C55" i="2"/>
  <c r="D55" i="2"/>
  <c r="A56" i="2"/>
  <c r="C56" i="2"/>
  <c r="D56" i="2"/>
  <c r="A57" i="2"/>
  <c r="C57" i="2"/>
  <c r="D57" i="2"/>
  <c r="A58" i="2"/>
  <c r="C58" i="2"/>
  <c r="D58" i="2"/>
  <c r="A59" i="2"/>
  <c r="C59" i="2"/>
  <c r="D59" i="2"/>
  <c r="A60" i="2"/>
  <c r="C60" i="2"/>
  <c r="D60" i="2"/>
  <c r="A61" i="2"/>
  <c r="C61" i="2"/>
  <c r="D61" i="2"/>
  <c r="A62" i="2"/>
  <c r="C62" i="2"/>
  <c r="D62" i="2"/>
  <c r="A63" i="2"/>
  <c r="C63" i="2"/>
  <c r="D63" i="2"/>
  <c r="A64" i="2"/>
  <c r="C64" i="2"/>
  <c r="D64" i="2"/>
  <c r="A65" i="2"/>
  <c r="C65" i="2"/>
  <c r="D65" i="2"/>
  <c r="A66" i="2"/>
  <c r="C66" i="2"/>
  <c r="D66" i="2"/>
  <c r="A67" i="2"/>
  <c r="C67" i="2"/>
  <c r="D67" i="2"/>
  <c r="A68" i="2"/>
  <c r="C68" i="2"/>
  <c r="D68" i="2"/>
  <c r="A69" i="2"/>
  <c r="C69" i="2"/>
  <c r="D69" i="2"/>
  <c r="A70" i="2"/>
  <c r="C70" i="2"/>
  <c r="D70" i="2"/>
  <c r="A71" i="2"/>
  <c r="C71" i="2"/>
  <c r="D71" i="2"/>
  <c r="A72" i="2"/>
  <c r="C72" i="2"/>
  <c r="D72" i="2"/>
  <c r="A73" i="2"/>
  <c r="C73" i="2"/>
  <c r="D73" i="2"/>
  <c r="A74" i="2"/>
  <c r="C74" i="2"/>
  <c r="D74" i="2"/>
  <c r="A75" i="2"/>
  <c r="C75" i="2"/>
  <c r="D75" i="2"/>
  <c r="A76" i="2"/>
  <c r="C76" i="2"/>
  <c r="D76" i="2"/>
  <c r="A77" i="2"/>
  <c r="C77" i="2"/>
  <c r="D77" i="2"/>
  <c r="A78" i="2"/>
  <c r="C78" i="2"/>
  <c r="D78" i="2"/>
  <c r="A79" i="2"/>
  <c r="C79" i="2"/>
  <c r="D79" i="2"/>
  <c r="A80" i="2"/>
  <c r="C80" i="2"/>
  <c r="D80" i="2"/>
  <c r="A81" i="2"/>
  <c r="C81" i="2"/>
  <c r="D81" i="2"/>
  <c r="A82" i="2"/>
  <c r="C82" i="2"/>
  <c r="D82" i="2"/>
  <c r="A83" i="2"/>
  <c r="C83" i="2"/>
  <c r="D83" i="2"/>
  <c r="A84" i="2"/>
  <c r="C84" i="2"/>
  <c r="D84" i="2"/>
  <c r="A85" i="2"/>
  <c r="C85" i="2"/>
  <c r="D85" i="2"/>
  <c r="A86" i="2"/>
  <c r="C86" i="2"/>
  <c r="D86" i="2"/>
  <c r="A87" i="2"/>
  <c r="C87" i="2"/>
  <c r="D87" i="2"/>
  <c r="A88" i="2"/>
  <c r="C88" i="2"/>
  <c r="D88" i="2"/>
  <c r="A89" i="2"/>
  <c r="C89" i="2"/>
  <c r="D89" i="2"/>
  <c r="A90" i="2"/>
  <c r="C90" i="2"/>
  <c r="D90" i="2"/>
  <c r="A91" i="2"/>
  <c r="C91" i="2"/>
  <c r="D91" i="2"/>
  <c r="A92" i="2"/>
  <c r="C92" i="2"/>
  <c r="D92" i="2"/>
  <c r="A93" i="2"/>
  <c r="C93" i="2"/>
  <c r="D93" i="2"/>
  <c r="A94" i="2"/>
  <c r="C94" i="2"/>
  <c r="D94" i="2"/>
  <c r="A95" i="2"/>
  <c r="C95" i="2"/>
  <c r="D95" i="2"/>
  <c r="A96" i="2"/>
  <c r="C96" i="2"/>
  <c r="D96" i="2"/>
  <c r="A97" i="2"/>
  <c r="C97" i="2"/>
  <c r="D97" i="2"/>
  <c r="A98" i="2"/>
  <c r="C98" i="2"/>
  <c r="D98" i="2"/>
  <c r="A99" i="2"/>
  <c r="C99" i="2"/>
  <c r="D99" i="2"/>
  <c r="A100" i="2"/>
  <c r="C100" i="2"/>
  <c r="D100" i="2"/>
  <c r="A101" i="2"/>
  <c r="C101" i="2"/>
  <c r="D101" i="2"/>
  <c r="A102" i="2"/>
  <c r="C102" i="2"/>
  <c r="D102" i="2"/>
  <c r="A103" i="2"/>
  <c r="C103" i="2"/>
  <c r="D103" i="2"/>
  <c r="A104" i="2"/>
  <c r="C104" i="2"/>
  <c r="D104" i="2"/>
  <c r="A105" i="2"/>
  <c r="C105" i="2"/>
  <c r="D105" i="2"/>
  <c r="C3" i="2"/>
  <c r="D3" i="2"/>
  <c r="V104" i="2"/>
  <c r="V105" i="2"/>
  <c r="W104" i="2"/>
  <c r="W105" i="2"/>
  <c r="X104" i="2"/>
  <c r="X105" i="2"/>
  <c r="U104" i="2"/>
  <c r="U105" i="2"/>
</calcChain>
</file>

<file path=xl/sharedStrings.xml><?xml version="1.0" encoding="utf-8"?>
<sst xmlns="http://schemas.openxmlformats.org/spreadsheetml/2006/main" count="227" uniqueCount="20">
  <si>
    <t>host-edge_1[ms]</t>
    <phoneticPr fontId="2"/>
  </si>
  <si>
    <t>50ms</t>
    <phoneticPr fontId="2"/>
  </si>
  <si>
    <t>200ms</t>
    <phoneticPr fontId="2"/>
  </si>
  <si>
    <t>パーセント</t>
    <phoneticPr fontId="2"/>
  </si>
  <si>
    <t>No.</t>
  </si>
  <si>
    <t>Source</t>
  </si>
  <si>
    <t>10.1.0.2</t>
  </si>
  <si>
    <t>10.1.2.2</t>
  </si>
  <si>
    <t>host-edge_1(50ms)</t>
    <phoneticPr fontId="2"/>
  </si>
  <si>
    <t>edge-aggr_1(50ms)</t>
    <phoneticPr fontId="2"/>
  </si>
  <si>
    <t>edge-aggr_2(50ms)</t>
    <phoneticPr fontId="2"/>
  </si>
  <si>
    <t>host-edge_2(50ms)</t>
    <phoneticPr fontId="2"/>
  </si>
  <si>
    <t>host-edge_1(200ms)</t>
    <phoneticPr fontId="2"/>
  </si>
  <si>
    <t>edge-aggr_1(200ms)</t>
    <phoneticPr fontId="2"/>
  </si>
  <si>
    <t>edge-aggr_2(200ms)</t>
    <phoneticPr fontId="2"/>
  </si>
  <si>
    <t>host-edge_2(200ms)</t>
    <phoneticPr fontId="2"/>
  </si>
  <si>
    <t>Sender-Edge</t>
  </si>
  <si>
    <t>Edge-Aggregate</t>
  </si>
  <si>
    <t>Aggregate-Edge</t>
  </si>
  <si>
    <t>Edge-Receiver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</si>
</sst>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0"/>
      <name val="TakaoPGothic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99">
      <alignment vertical="center"/>
    </xf>
    <xf numFmtId="0" fontId="1" fillId="0" borderId="0" xfId="99">
      <alignment vertical="center"/>
    </xf>
    <xf numFmtId="0" fontId="1" fillId="0" borderId="0" xfId="99">
      <alignment vertical="center"/>
    </xf>
    <xf numFmtId="0" fontId="21" fillId="0" borderId="0" xfId="0" applyFont="1"/>
  </cellXfs>
  <cellStyles count="113">
    <cellStyle name="20% - アクセント1" xfId="76" builtinId="30" customBuiltin="1"/>
    <cellStyle name="20% - アクセント2" xfId="80" builtinId="34" customBuiltin="1"/>
    <cellStyle name="20% - アクセント3" xfId="84" builtinId="38" customBuiltin="1"/>
    <cellStyle name="20% - アクセント4" xfId="88" builtinId="42" customBuiltin="1"/>
    <cellStyle name="20% - アクセント5" xfId="92" builtinId="46" customBuiltin="1"/>
    <cellStyle name="20% - アクセント6" xfId="96" builtinId="50" customBuiltin="1"/>
    <cellStyle name="40% - アクセント1" xfId="77" builtinId="31" customBuiltin="1"/>
    <cellStyle name="40% - アクセント2" xfId="81" builtinId="35" customBuiltin="1"/>
    <cellStyle name="40% - アクセント3" xfId="85" builtinId="39" customBuiltin="1"/>
    <cellStyle name="40% - アクセント4" xfId="89" builtinId="43" customBuiltin="1"/>
    <cellStyle name="40% - アクセント5" xfId="93" builtinId="47" customBuiltin="1"/>
    <cellStyle name="40% - アクセント6" xfId="97" builtinId="51" customBuiltin="1"/>
    <cellStyle name="60% - アクセント1" xfId="78" builtinId="32" customBuiltin="1"/>
    <cellStyle name="60% - アクセント2" xfId="82" builtinId="36" customBuiltin="1"/>
    <cellStyle name="60% - アクセント3" xfId="86" builtinId="40" customBuiltin="1"/>
    <cellStyle name="60% - アクセント4" xfId="90" builtinId="44" customBuiltin="1"/>
    <cellStyle name="60% - アクセント5" xfId="94" builtinId="48" customBuiltin="1"/>
    <cellStyle name="60% - アクセント6" xfId="98" builtinId="52" customBuiltin="1"/>
    <cellStyle name="アクセント 1" xfId="75" builtinId="29" customBuiltin="1"/>
    <cellStyle name="アクセント 2" xfId="79" builtinId="33" customBuiltin="1"/>
    <cellStyle name="アクセント 3" xfId="83" builtinId="37" customBuiltin="1"/>
    <cellStyle name="アクセント 4" xfId="87" builtinId="41" customBuiltin="1"/>
    <cellStyle name="アクセント 5" xfId="91" builtinId="45" customBuiltin="1"/>
    <cellStyle name="アクセント 6" xfId="95" builtinId="49" customBuiltin="1"/>
    <cellStyle name="タイトル" xfId="59" builtinId="15" customBuiltin="1"/>
    <cellStyle name="チェック セル" xfId="71" builtinId="23" customBuiltin="1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メモ 2" xfId="100"/>
    <cellStyle name="リンク セル" xfId="70" builtinId="24" customBuiltin="1"/>
    <cellStyle name="悪い" xfId="65" builtinId="27" customBuiltin="1"/>
    <cellStyle name="計算" xfId="69" builtinId="22" customBuiltin="1"/>
    <cellStyle name="警告文" xfId="72" builtinId="11" customBuiltin="1"/>
    <cellStyle name="見出し 1" xfId="60" builtinId="16" customBuiltin="1"/>
    <cellStyle name="見出し 2" xfId="61" builtinId="17" customBuiltin="1"/>
    <cellStyle name="見出し 3" xfId="62" builtinId="18" customBuiltin="1"/>
    <cellStyle name="見出し 4" xfId="63" builtinId="19" customBuiltin="1"/>
    <cellStyle name="合計" xfId="74" builtinId="25" customBuiltin="1"/>
    <cellStyle name="出力" xfId="68" builtinId="21" customBuiltin="1"/>
    <cellStyle name="説明文" xfId="73" builtinId="53" customBuiltin="1"/>
    <cellStyle name="入力" xfId="67" builtinId="20" customBuiltin="1"/>
    <cellStyle name="標準" xfId="0" builtinId="0"/>
    <cellStyle name="標準 2" xfId="99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普通" xfId="66" builtinId="28" customBuiltin="1"/>
    <cellStyle name="良い" xfId="64" builtinId="26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host-edge_1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conclude!$B$1</c:f>
              <c:strCache>
                <c:ptCount val="1"/>
                <c:pt idx="0">
                  <c:v>50ms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conclude!$E$3:$E$105</c:f>
              <c:numCache>
                <c:formatCode>General</c:formatCode>
                <c:ptCount val="103"/>
                <c:pt idx="0">
                  <c:v>138.9999999998892</c:v>
                </c:pt>
                <c:pt idx="1">
                  <c:v>138.9999999998892</c:v>
                </c:pt>
                <c:pt idx="2">
                  <c:v>145.9999999999795</c:v>
                </c:pt>
                <c:pt idx="3">
                  <c:v>555.0000000000832</c:v>
                </c:pt>
                <c:pt idx="4">
                  <c:v>1281.000000000088</c:v>
                </c:pt>
                <c:pt idx="5">
                  <c:v>1282.000000000005</c:v>
                </c:pt>
                <c:pt idx="6">
                  <c:v>672.000000000006</c:v>
                </c:pt>
                <c:pt idx="7">
                  <c:v>474.0000000000855</c:v>
                </c:pt>
                <c:pt idx="8">
                  <c:v>672.000000000006</c:v>
                </c:pt>
                <c:pt idx="9">
                  <c:v>473.0000000001677</c:v>
                </c:pt>
                <c:pt idx="10">
                  <c:v>672.000000000006</c:v>
                </c:pt>
                <c:pt idx="11">
                  <c:v>474.0000000000855</c:v>
                </c:pt>
                <c:pt idx="12">
                  <c:v>659.0000000001872</c:v>
                </c:pt>
                <c:pt idx="13">
                  <c:v>491.999999999937</c:v>
                </c:pt>
                <c:pt idx="14">
                  <c:v>660.000000000105</c:v>
                </c:pt>
                <c:pt idx="15">
                  <c:v>492.9999999998547</c:v>
                </c:pt>
                <c:pt idx="16">
                  <c:v>658.9999999999652</c:v>
                </c:pt>
                <c:pt idx="17">
                  <c:v>493.0000000000767</c:v>
                </c:pt>
                <c:pt idx="18">
                  <c:v>658.9999999999652</c:v>
                </c:pt>
                <c:pt idx="19">
                  <c:v>493.0000000000767</c:v>
                </c:pt>
                <c:pt idx="20">
                  <c:v>129.9999999999635</c:v>
                </c:pt>
                <c:pt idx="21">
                  <c:v>130.0000000001855</c:v>
                </c:pt>
                <c:pt idx="22">
                  <c:v>129.0000000000458</c:v>
                </c:pt>
                <c:pt idx="23">
                  <c:v>1282.000000000005</c:v>
                </c:pt>
                <c:pt idx="24">
                  <c:v>1280.999999999866</c:v>
                </c:pt>
                <c:pt idx="25">
                  <c:v>1282.000000000005</c:v>
                </c:pt>
                <c:pt idx="26">
                  <c:v>658.9999999999652</c:v>
                </c:pt>
                <c:pt idx="27">
                  <c:v>492.000000000159</c:v>
                </c:pt>
                <c:pt idx="28">
                  <c:v>659.999999999883</c:v>
                </c:pt>
                <c:pt idx="29">
                  <c:v>493.0000000000767</c:v>
                </c:pt>
                <c:pt idx="30">
                  <c:v>658.9999999999652</c:v>
                </c:pt>
                <c:pt idx="31">
                  <c:v>492.9999999998547</c:v>
                </c:pt>
                <c:pt idx="32">
                  <c:v>658.9999999999652</c:v>
                </c:pt>
                <c:pt idx="33">
                  <c:v>492.9999999998547</c:v>
                </c:pt>
                <c:pt idx="34">
                  <c:v>658.9999999999652</c:v>
                </c:pt>
                <c:pt idx="35">
                  <c:v>493.0000000000767</c:v>
                </c:pt>
                <c:pt idx="36">
                  <c:v>658.9999999999652</c:v>
                </c:pt>
                <c:pt idx="37">
                  <c:v>492.000000000159</c:v>
                </c:pt>
                <c:pt idx="38">
                  <c:v>659.999999999883</c:v>
                </c:pt>
                <c:pt idx="39">
                  <c:v>493.0000000000767</c:v>
                </c:pt>
                <c:pt idx="40">
                  <c:v>658.9999999999652</c:v>
                </c:pt>
                <c:pt idx="41">
                  <c:v>492.9999999998547</c:v>
                </c:pt>
                <c:pt idx="42">
                  <c:v>658.9999999999652</c:v>
                </c:pt>
                <c:pt idx="43">
                  <c:v>492.9999999998547</c:v>
                </c:pt>
                <c:pt idx="44">
                  <c:v>658.9999999999652</c:v>
                </c:pt>
                <c:pt idx="45">
                  <c:v>492.9999999998547</c:v>
                </c:pt>
                <c:pt idx="46">
                  <c:v>658.9999999999652</c:v>
                </c:pt>
                <c:pt idx="47">
                  <c:v>491.999999999937</c:v>
                </c:pt>
                <c:pt idx="48">
                  <c:v>659.999999999883</c:v>
                </c:pt>
                <c:pt idx="49">
                  <c:v>493.0000000000767</c:v>
                </c:pt>
                <c:pt idx="50">
                  <c:v>658.9999999999652</c:v>
                </c:pt>
                <c:pt idx="51">
                  <c:v>493.0000000000767</c:v>
                </c:pt>
                <c:pt idx="52">
                  <c:v>659.0000000001872</c:v>
                </c:pt>
                <c:pt idx="53">
                  <c:v>493.0000000000767</c:v>
                </c:pt>
                <c:pt idx="54">
                  <c:v>659.0000000001872</c:v>
                </c:pt>
                <c:pt idx="55">
                  <c:v>492.9999999998547</c:v>
                </c:pt>
                <c:pt idx="56">
                  <c:v>658.9999999999652</c:v>
                </c:pt>
                <c:pt idx="57">
                  <c:v>491.999999999937</c:v>
                </c:pt>
                <c:pt idx="58">
                  <c:v>659.999999999883</c:v>
                </c:pt>
                <c:pt idx="59">
                  <c:v>493.0000000000767</c:v>
                </c:pt>
                <c:pt idx="60">
                  <c:v>129.9999999999635</c:v>
                </c:pt>
                <c:pt idx="61">
                  <c:v>128.9999999998237</c:v>
                </c:pt>
                <c:pt idx="62">
                  <c:v>129.9999999999635</c:v>
                </c:pt>
                <c:pt idx="63">
                  <c:v>1281.000000000088</c:v>
                </c:pt>
                <c:pt idx="64">
                  <c:v>1282.000000000005</c:v>
                </c:pt>
                <c:pt idx="65">
                  <c:v>1282.000000000005</c:v>
                </c:pt>
                <c:pt idx="66">
                  <c:v>658.9999999999652</c:v>
                </c:pt>
                <c:pt idx="67">
                  <c:v>493.0000000000767</c:v>
                </c:pt>
                <c:pt idx="68">
                  <c:v>599.9999999999339</c:v>
                </c:pt>
                <c:pt idx="69">
                  <c:v>552.000000000108</c:v>
                </c:pt>
                <c:pt idx="70">
                  <c:v>599.9999999999339</c:v>
                </c:pt>
                <c:pt idx="71">
                  <c:v>551.9999999998858</c:v>
                </c:pt>
                <c:pt idx="72">
                  <c:v>599.9999999999339</c:v>
                </c:pt>
                <c:pt idx="73">
                  <c:v>551.9999999998858</c:v>
                </c:pt>
                <c:pt idx="74">
                  <c:v>659.0000000001872</c:v>
                </c:pt>
                <c:pt idx="75">
                  <c:v>492.9999999998547</c:v>
                </c:pt>
                <c:pt idx="76">
                  <c:v>658.9999999999652</c:v>
                </c:pt>
                <c:pt idx="77">
                  <c:v>491.999999999937</c:v>
                </c:pt>
                <c:pt idx="78">
                  <c:v>659.999999999883</c:v>
                </c:pt>
                <c:pt idx="79">
                  <c:v>493.0000000000767</c:v>
                </c:pt>
                <c:pt idx="80">
                  <c:v>658.9999999999652</c:v>
                </c:pt>
                <c:pt idx="81">
                  <c:v>493.0000000000767</c:v>
                </c:pt>
                <c:pt idx="82">
                  <c:v>659.0000000001872</c:v>
                </c:pt>
                <c:pt idx="83">
                  <c:v>493.0000000000767</c:v>
                </c:pt>
                <c:pt idx="84">
                  <c:v>659.0000000001872</c:v>
                </c:pt>
                <c:pt idx="85">
                  <c:v>492.9999999998547</c:v>
                </c:pt>
                <c:pt idx="86">
                  <c:v>658.9999999999652</c:v>
                </c:pt>
                <c:pt idx="87">
                  <c:v>491.999999999937</c:v>
                </c:pt>
                <c:pt idx="88">
                  <c:v>659.999999999883</c:v>
                </c:pt>
                <c:pt idx="89">
                  <c:v>493.0000000000767</c:v>
                </c:pt>
                <c:pt idx="90">
                  <c:v>658.9999999999652</c:v>
                </c:pt>
                <c:pt idx="91">
                  <c:v>493.0000000000767</c:v>
                </c:pt>
                <c:pt idx="92">
                  <c:v>659.0000000001872</c:v>
                </c:pt>
                <c:pt idx="93">
                  <c:v>493.0000000000767</c:v>
                </c:pt>
                <c:pt idx="94">
                  <c:v>659.0000000001872</c:v>
                </c:pt>
                <c:pt idx="95">
                  <c:v>492.9999999998547</c:v>
                </c:pt>
                <c:pt idx="96">
                  <c:v>658.9999999999652</c:v>
                </c:pt>
                <c:pt idx="97">
                  <c:v>59.00000000003125</c:v>
                </c:pt>
                <c:pt idx="98">
                  <c:v>129.0000000000458</c:v>
                </c:pt>
                <c:pt idx="99">
                  <c:v>129.9999999999635</c:v>
                </c:pt>
                <c:pt idx="100">
                  <c:v>129.0000000000458</c:v>
                </c:pt>
                <c:pt idx="101">
                  <c:v>128.9999999998237</c:v>
                </c:pt>
                <c:pt idx="102">
                  <c:v>129.9999999999635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conclude!$K$1</c:f>
              <c:strCache>
                <c:ptCount val="1"/>
                <c:pt idx="0">
                  <c:v>200ms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conclude!$O$3:$O$105</c:f>
              <c:numCache>
                <c:formatCode>General</c:formatCode>
                <c:ptCount val="103"/>
                <c:pt idx="0">
                  <c:v>138.9999999998892</c:v>
                </c:pt>
                <c:pt idx="1">
                  <c:v>138.9999999998892</c:v>
                </c:pt>
                <c:pt idx="2">
                  <c:v>145.0000000000617</c:v>
                </c:pt>
                <c:pt idx="3">
                  <c:v>556.000000000001</c:v>
                </c:pt>
                <c:pt idx="4">
                  <c:v>1280.999999999866</c:v>
                </c:pt>
                <c:pt idx="5">
                  <c:v>421.0000000000047</c:v>
                </c:pt>
                <c:pt idx="6">
                  <c:v>725.0000000000866</c:v>
                </c:pt>
                <c:pt idx="7">
                  <c:v>1281.000000000088</c:v>
                </c:pt>
                <c:pt idx="8">
                  <c:v>672.000000000006</c:v>
                </c:pt>
                <c:pt idx="9">
                  <c:v>474.0000000000855</c:v>
                </c:pt>
                <c:pt idx="10">
                  <c:v>672.000000000006</c:v>
                </c:pt>
                <c:pt idx="11">
                  <c:v>472.9999999999457</c:v>
                </c:pt>
                <c:pt idx="12">
                  <c:v>660.000000000105</c:v>
                </c:pt>
                <c:pt idx="13">
                  <c:v>492.9999999998547</c:v>
                </c:pt>
                <c:pt idx="14">
                  <c:v>658.9999999999652</c:v>
                </c:pt>
                <c:pt idx="15">
                  <c:v>493.0000000000767</c:v>
                </c:pt>
                <c:pt idx="16">
                  <c:v>658.9999999999652</c:v>
                </c:pt>
                <c:pt idx="17">
                  <c:v>493.0000000000767</c:v>
                </c:pt>
                <c:pt idx="18">
                  <c:v>658.9999999999652</c:v>
                </c:pt>
                <c:pt idx="19">
                  <c:v>493.0000000000767</c:v>
                </c:pt>
                <c:pt idx="20">
                  <c:v>658.9999999999652</c:v>
                </c:pt>
                <c:pt idx="21">
                  <c:v>491.999999999937</c:v>
                </c:pt>
                <c:pt idx="22">
                  <c:v>660.000000000105</c:v>
                </c:pt>
                <c:pt idx="23">
                  <c:v>492.9999999998547</c:v>
                </c:pt>
                <c:pt idx="24">
                  <c:v>658.9999999999652</c:v>
                </c:pt>
                <c:pt idx="25">
                  <c:v>493.0000000000767</c:v>
                </c:pt>
                <c:pt idx="26">
                  <c:v>658.9999999999652</c:v>
                </c:pt>
                <c:pt idx="27">
                  <c:v>492.9999999998547</c:v>
                </c:pt>
                <c:pt idx="28">
                  <c:v>658.9999999999652</c:v>
                </c:pt>
                <c:pt idx="29">
                  <c:v>493.0000000000767</c:v>
                </c:pt>
                <c:pt idx="30">
                  <c:v>658.9999999999652</c:v>
                </c:pt>
                <c:pt idx="31">
                  <c:v>492.000000000159</c:v>
                </c:pt>
                <c:pt idx="32">
                  <c:v>660.000000000105</c:v>
                </c:pt>
                <c:pt idx="33">
                  <c:v>493.0000000000767</c:v>
                </c:pt>
                <c:pt idx="34">
                  <c:v>659.0000000001872</c:v>
                </c:pt>
                <c:pt idx="35">
                  <c:v>492.9999999998547</c:v>
                </c:pt>
                <c:pt idx="36">
                  <c:v>658.9999999999652</c:v>
                </c:pt>
                <c:pt idx="37">
                  <c:v>492.9999999998547</c:v>
                </c:pt>
                <c:pt idx="38">
                  <c:v>658.9999999999652</c:v>
                </c:pt>
                <c:pt idx="39">
                  <c:v>493.0000000000767</c:v>
                </c:pt>
                <c:pt idx="40">
                  <c:v>658.9999999999652</c:v>
                </c:pt>
                <c:pt idx="41">
                  <c:v>492.000000000159</c:v>
                </c:pt>
                <c:pt idx="42">
                  <c:v>660.000000000105</c:v>
                </c:pt>
                <c:pt idx="43">
                  <c:v>493.0000000000767</c:v>
                </c:pt>
                <c:pt idx="44">
                  <c:v>659.0000000001872</c:v>
                </c:pt>
                <c:pt idx="45">
                  <c:v>492.9999999998547</c:v>
                </c:pt>
                <c:pt idx="46">
                  <c:v>658.9999999999652</c:v>
                </c:pt>
                <c:pt idx="47">
                  <c:v>492.9999999998547</c:v>
                </c:pt>
                <c:pt idx="48">
                  <c:v>658.9999999999652</c:v>
                </c:pt>
                <c:pt idx="49">
                  <c:v>493.0000000000767</c:v>
                </c:pt>
                <c:pt idx="50">
                  <c:v>658.9999999999652</c:v>
                </c:pt>
                <c:pt idx="51">
                  <c:v>492.000000000159</c:v>
                </c:pt>
                <c:pt idx="52">
                  <c:v>660.000000000105</c:v>
                </c:pt>
                <c:pt idx="53">
                  <c:v>493.0000000000767</c:v>
                </c:pt>
                <c:pt idx="54">
                  <c:v>659.0000000001872</c:v>
                </c:pt>
                <c:pt idx="55">
                  <c:v>492.9999999998547</c:v>
                </c:pt>
                <c:pt idx="56">
                  <c:v>658.9999999999652</c:v>
                </c:pt>
                <c:pt idx="57">
                  <c:v>492.9999999998547</c:v>
                </c:pt>
                <c:pt idx="58">
                  <c:v>658.9999999999652</c:v>
                </c:pt>
                <c:pt idx="59">
                  <c:v>493.0000000000767</c:v>
                </c:pt>
                <c:pt idx="60">
                  <c:v>658.9999999999652</c:v>
                </c:pt>
                <c:pt idx="61">
                  <c:v>492.000000000159</c:v>
                </c:pt>
                <c:pt idx="62">
                  <c:v>659.999999999883</c:v>
                </c:pt>
                <c:pt idx="63">
                  <c:v>493.0000000000767</c:v>
                </c:pt>
                <c:pt idx="64">
                  <c:v>658.9999999999652</c:v>
                </c:pt>
                <c:pt idx="65">
                  <c:v>492.9999999998547</c:v>
                </c:pt>
                <c:pt idx="66">
                  <c:v>658.9999999999652</c:v>
                </c:pt>
                <c:pt idx="67">
                  <c:v>492.9999999998547</c:v>
                </c:pt>
                <c:pt idx="68">
                  <c:v>658.9999999999652</c:v>
                </c:pt>
                <c:pt idx="69">
                  <c:v>493.0000000000767</c:v>
                </c:pt>
                <c:pt idx="70">
                  <c:v>658.9999999999652</c:v>
                </c:pt>
                <c:pt idx="71">
                  <c:v>492.000000000159</c:v>
                </c:pt>
                <c:pt idx="72">
                  <c:v>659.999999999883</c:v>
                </c:pt>
                <c:pt idx="73">
                  <c:v>493.0000000000767</c:v>
                </c:pt>
                <c:pt idx="74">
                  <c:v>658.9999999999652</c:v>
                </c:pt>
                <c:pt idx="75">
                  <c:v>492.9999999998547</c:v>
                </c:pt>
                <c:pt idx="76">
                  <c:v>658.9999999999652</c:v>
                </c:pt>
                <c:pt idx="77">
                  <c:v>492.9999999998547</c:v>
                </c:pt>
                <c:pt idx="78">
                  <c:v>658.9999999999652</c:v>
                </c:pt>
                <c:pt idx="79">
                  <c:v>493.0000000000767</c:v>
                </c:pt>
                <c:pt idx="80">
                  <c:v>658.9999999999652</c:v>
                </c:pt>
                <c:pt idx="81">
                  <c:v>491.999999999937</c:v>
                </c:pt>
                <c:pt idx="82">
                  <c:v>659.999999999883</c:v>
                </c:pt>
                <c:pt idx="83">
                  <c:v>493.0000000000767</c:v>
                </c:pt>
                <c:pt idx="84">
                  <c:v>658.9999999999652</c:v>
                </c:pt>
                <c:pt idx="85">
                  <c:v>493.0000000000767</c:v>
                </c:pt>
                <c:pt idx="86">
                  <c:v>658.9999999999652</c:v>
                </c:pt>
                <c:pt idx="87">
                  <c:v>493.0000000000767</c:v>
                </c:pt>
                <c:pt idx="88">
                  <c:v>659.0000000001872</c:v>
                </c:pt>
                <c:pt idx="89">
                  <c:v>492.9999999998547</c:v>
                </c:pt>
                <c:pt idx="90">
                  <c:v>658.9999999999652</c:v>
                </c:pt>
                <c:pt idx="91">
                  <c:v>491.999999999937</c:v>
                </c:pt>
                <c:pt idx="92">
                  <c:v>659.999999999883</c:v>
                </c:pt>
                <c:pt idx="93">
                  <c:v>493.0000000000767</c:v>
                </c:pt>
                <c:pt idx="94">
                  <c:v>658.9999999999652</c:v>
                </c:pt>
                <c:pt idx="95">
                  <c:v>493.0000000000767</c:v>
                </c:pt>
                <c:pt idx="96">
                  <c:v>659.0000000001872</c:v>
                </c:pt>
                <c:pt idx="97">
                  <c:v>60.00000000017102</c:v>
                </c:pt>
                <c:pt idx="98">
                  <c:v>129.9999999999635</c:v>
                </c:pt>
                <c:pt idx="99">
                  <c:v>129.9999999999635</c:v>
                </c:pt>
                <c:pt idx="100">
                  <c:v>129.0000000000458</c:v>
                </c:pt>
                <c:pt idx="101">
                  <c:v>129.9999999999635</c:v>
                </c:pt>
                <c:pt idx="102">
                  <c:v>128.9999999998237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967112"/>
        <c:axId val="2065150360"/>
      </c:lineChart>
      <c:catAx>
        <c:axId val="-20149671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65150360"/>
        <c:crosses val="autoZero"/>
        <c:auto val="1"/>
        <c:lblAlgn val="ctr"/>
        <c:lblOffset val="100"/>
        <c:noMultiLvlLbl val="0"/>
      </c:catAx>
      <c:valAx>
        <c:axId val="2065150360"/>
        <c:scaling>
          <c:orientation val="minMax"/>
          <c:max val="2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Link time[μsec]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4967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edge-aggr_1</a:t>
            </a:r>
            <a:endParaRPr 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conclude!$B$1</c:f>
              <c:strCache>
                <c:ptCount val="1"/>
                <c:pt idx="0">
                  <c:v>50ms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conclude!$F$3:$F$105</c:f>
              <c:numCache>
                <c:formatCode>General</c:formatCode>
                <c:ptCount val="103"/>
                <c:pt idx="0">
                  <c:v>652.000000000097</c:v>
                </c:pt>
                <c:pt idx="1">
                  <c:v>110.0000000000545</c:v>
                </c:pt>
                <c:pt idx="2">
                  <c:v>647.999999999982</c:v>
                </c:pt>
                <c:pt idx="3">
                  <c:v>410.0000000000215</c:v>
                </c:pt>
                <c:pt idx="4">
                  <c:v>680.9999999999317</c:v>
                </c:pt>
                <c:pt idx="5">
                  <c:v>484.000000000151</c:v>
                </c:pt>
                <c:pt idx="6">
                  <c:v>89.00000000000574</c:v>
                </c:pt>
                <c:pt idx="7">
                  <c:v>483.9999999999289</c:v>
                </c:pt>
                <c:pt idx="8">
                  <c:v>88.00000000008801</c:v>
                </c:pt>
                <c:pt idx="9">
                  <c:v>483.9999999999289</c:v>
                </c:pt>
                <c:pt idx="10">
                  <c:v>89.00000000000574</c:v>
                </c:pt>
                <c:pt idx="11">
                  <c:v>474.0000000000855</c:v>
                </c:pt>
                <c:pt idx="12">
                  <c:v>101.9999999998245</c:v>
                </c:pt>
                <c:pt idx="13">
                  <c:v>475.0000000000032</c:v>
                </c:pt>
                <c:pt idx="14">
                  <c:v>100.9999999999067</c:v>
                </c:pt>
                <c:pt idx="15">
                  <c:v>474.0000000000855</c:v>
                </c:pt>
                <c:pt idx="16">
                  <c:v>102.0000000000465</c:v>
                </c:pt>
                <c:pt idx="17">
                  <c:v>473.9999999998634</c:v>
                </c:pt>
                <c:pt idx="18">
                  <c:v>101.0000000001288</c:v>
                </c:pt>
                <c:pt idx="19">
                  <c:v>475.0000000000032</c:v>
                </c:pt>
                <c:pt idx="20">
                  <c:v>102.0000000000465</c:v>
                </c:pt>
                <c:pt idx="21">
                  <c:v>104.9999999997997</c:v>
                </c:pt>
                <c:pt idx="22">
                  <c:v>105.0000000000217</c:v>
                </c:pt>
                <c:pt idx="23">
                  <c:v>680.0000000000139</c:v>
                </c:pt>
                <c:pt idx="24">
                  <c:v>681.0000000001537</c:v>
                </c:pt>
                <c:pt idx="25">
                  <c:v>473.9999999998634</c:v>
                </c:pt>
                <c:pt idx="26">
                  <c:v>102.0000000000465</c:v>
                </c:pt>
                <c:pt idx="27">
                  <c:v>475.0000000000032</c:v>
                </c:pt>
                <c:pt idx="28">
                  <c:v>101.0000000001288</c:v>
                </c:pt>
                <c:pt idx="29">
                  <c:v>474.0000000000855</c:v>
                </c:pt>
                <c:pt idx="30">
                  <c:v>102.0000000000465</c:v>
                </c:pt>
                <c:pt idx="31">
                  <c:v>474.0000000000855</c:v>
                </c:pt>
                <c:pt idx="32">
                  <c:v>100.9999999999067</c:v>
                </c:pt>
                <c:pt idx="33">
                  <c:v>475.0000000000032</c:v>
                </c:pt>
                <c:pt idx="34">
                  <c:v>102.0000000000465</c:v>
                </c:pt>
                <c:pt idx="35">
                  <c:v>473.9999999998634</c:v>
                </c:pt>
                <c:pt idx="36">
                  <c:v>102.0000000000465</c:v>
                </c:pt>
                <c:pt idx="37">
                  <c:v>475.0000000000032</c:v>
                </c:pt>
                <c:pt idx="38">
                  <c:v>101.0000000001288</c:v>
                </c:pt>
                <c:pt idx="39">
                  <c:v>473.9999999998634</c:v>
                </c:pt>
                <c:pt idx="40">
                  <c:v>102.0000000000465</c:v>
                </c:pt>
                <c:pt idx="41">
                  <c:v>474.0000000000855</c:v>
                </c:pt>
                <c:pt idx="42">
                  <c:v>100.9999999999067</c:v>
                </c:pt>
                <c:pt idx="43">
                  <c:v>475.0000000000032</c:v>
                </c:pt>
                <c:pt idx="44">
                  <c:v>101.9999999998245</c:v>
                </c:pt>
                <c:pt idx="45">
                  <c:v>474.0000000000855</c:v>
                </c:pt>
                <c:pt idx="46">
                  <c:v>102.0000000000465</c:v>
                </c:pt>
                <c:pt idx="47">
                  <c:v>475.0000000000032</c:v>
                </c:pt>
                <c:pt idx="48">
                  <c:v>101.0000000001288</c:v>
                </c:pt>
                <c:pt idx="49">
                  <c:v>473.9999999998634</c:v>
                </c:pt>
                <c:pt idx="50">
                  <c:v>102.0000000000465</c:v>
                </c:pt>
                <c:pt idx="51">
                  <c:v>474.0000000000855</c:v>
                </c:pt>
                <c:pt idx="52">
                  <c:v>100.9999999999067</c:v>
                </c:pt>
                <c:pt idx="53">
                  <c:v>475.0000000000032</c:v>
                </c:pt>
                <c:pt idx="54">
                  <c:v>101.9999999998245</c:v>
                </c:pt>
                <c:pt idx="55">
                  <c:v>474.0000000000855</c:v>
                </c:pt>
                <c:pt idx="56">
                  <c:v>102.0000000000465</c:v>
                </c:pt>
                <c:pt idx="57">
                  <c:v>475.0000000000032</c:v>
                </c:pt>
                <c:pt idx="58">
                  <c:v>101.0000000001288</c:v>
                </c:pt>
                <c:pt idx="59">
                  <c:v>473.9999999998634</c:v>
                </c:pt>
                <c:pt idx="60">
                  <c:v>102.0000000000465</c:v>
                </c:pt>
                <c:pt idx="61">
                  <c:v>105.0000000000217</c:v>
                </c:pt>
                <c:pt idx="62">
                  <c:v>104.000000000104</c:v>
                </c:pt>
                <c:pt idx="63">
                  <c:v>680.9999999999317</c:v>
                </c:pt>
                <c:pt idx="64">
                  <c:v>681.0000000001537</c:v>
                </c:pt>
                <c:pt idx="65">
                  <c:v>473.9999999998634</c:v>
                </c:pt>
                <c:pt idx="66">
                  <c:v>101.0000000001288</c:v>
                </c:pt>
                <c:pt idx="67">
                  <c:v>475.0000000000032</c:v>
                </c:pt>
                <c:pt idx="68">
                  <c:v>102.0000000000465</c:v>
                </c:pt>
                <c:pt idx="69">
                  <c:v>415.0000000000542</c:v>
                </c:pt>
                <c:pt idx="70">
                  <c:v>161.0000000000778</c:v>
                </c:pt>
                <c:pt idx="71">
                  <c:v>415.0000000000542</c:v>
                </c:pt>
                <c:pt idx="72">
                  <c:v>159.999999999938</c:v>
                </c:pt>
                <c:pt idx="73">
                  <c:v>475.0000000000032</c:v>
                </c:pt>
                <c:pt idx="74">
                  <c:v>101.9999999998245</c:v>
                </c:pt>
                <c:pt idx="75">
                  <c:v>474.0000000000855</c:v>
                </c:pt>
                <c:pt idx="76">
                  <c:v>102.0000000000465</c:v>
                </c:pt>
                <c:pt idx="77">
                  <c:v>475.0000000000032</c:v>
                </c:pt>
                <c:pt idx="78">
                  <c:v>101.0000000001288</c:v>
                </c:pt>
                <c:pt idx="79">
                  <c:v>473.9999999998634</c:v>
                </c:pt>
                <c:pt idx="80">
                  <c:v>102.0000000000465</c:v>
                </c:pt>
                <c:pt idx="81">
                  <c:v>474.0000000000855</c:v>
                </c:pt>
                <c:pt idx="82">
                  <c:v>100.9999999999067</c:v>
                </c:pt>
                <c:pt idx="83">
                  <c:v>475.0000000000032</c:v>
                </c:pt>
                <c:pt idx="84">
                  <c:v>101.9999999998245</c:v>
                </c:pt>
                <c:pt idx="85">
                  <c:v>474.0000000000855</c:v>
                </c:pt>
                <c:pt idx="86">
                  <c:v>102.0000000000465</c:v>
                </c:pt>
                <c:pt idx="87">
                  <c:v>475.0000000000032</c:v>
                </c:pt>
                <c:pt idx="88">
                  <c:v>101.0000000001288</c:v>
                </c:pt>
                <c:pt idx="89">
                  <c:v>473.9999999998634</c:v>
                </c:pt>
                <c:pt idx="90">
                  <c:v>102.0000000000465</c:v>
                </c:pt>
                <c:pt idx="91">
                  <c:v>474.0000000000855</c:v>
                </c:pt>
                <c:pt idx="92">
                  <c:v>100.9999999999067</c:v>
                </c:pt>
                <c:pt idx="93">
                  <c:v>475.0000000000032</c:v>
                </c:pt>
                <c:pt idx="94">
                  <c:v>101.9999999998245</c:v>
                </c:pt>
                <c:pt idx="95">
                  <c:v>474.0000000000855</c:v>
                </c:pt>
                <c:pt idx="96">
                  <c:v>102.0000000000465</c:v>
                </c:pt>
                <c:pt idx="97">
                  <c:v>464.00000000002</c:v>
                </c:pt>
                <c:pt idx="98">
                  <c:v>105.0000000000217</c:v>
                </c:pt>
                <c:pt idx="99">
                  <c:v>105.0000000000217</c:v>
                </c:pt>
                <c:pt idx="100">
                  <c:v>105.0000000000217</c:v>
                </c:pt>
                <c:pt idx="101">
                  <c:v>439.0000000000782</c:v>
                </c:pt>
                <c:pt idx="102">
                  <c:v>104.0000000003261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conclude!$K$1</c:f>
              <c:strCache>
                <c:ptCount val="1"/>
                <c:pt idx="0">
                  <c:v>200ms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conclude!$P$3:$P$105</c:f>
              <c:numCache>
                <c:formatCode>General</c:formatCode>
                <c:ptCount val="103"/>
                <c:pt idx="0">
                  <c:v>108.9999999999147</c:v>
                </c:pt>
                <c:pt idx="1">
                  <c:v>110.0000000000545</c:v>
                </c:pt>
                <c:pt idx="2">
                  <c:v>113.0000000000297</c:v>
                </c:pt>
                <c:pt idx="3">
                  <c:v>317.0000000001227</c:v>
                </c:pt>
                <c:pt idx="4">
                  <c:v>233.0000000001498</c:v>
                </c:pt>
                <c:pt idx="5">
                  <c:v>340.000000000007</c:v>
                </c:pt>
                <c:pt idx="6">
                  <c:v>680.0000000000139</c:v>
                </c:pt>
                <c:pt idx="7">
                  <c:v>483.9999999999289</c:v>
                </c:pt>
                <c:pt idx="8">
                  <c:v>89.00000000000574</c:v>
                </c:pt>
                <c:pt idx="9">
                  <c:v>483.9999999999289</c:v>
                </c:pt>
                <c:pt idx="10">
                  <c:v>89.00000000000574</c:v>
                </c:pt>
                <c:pt idx="11">
                  <c:v>475.0000000000032</c:v>
                </c:pt>
                <c:pt idx="12">
                  <c:v>100.9999999999067</c:v>
                </c:pt>
                <c:pt idx="13">
                  <c:v>474.0000000000855</c:v>
                </c:pt>
                <c:pt idx="14">
                  <c:v>102.0000000000465</c:v>
                </c:pt>
                <c:pt idx="15">
                  <c:v>473.9999999998634</c:v>
                </c:pt>
                <c:pt idx="16">
                  <c:v>101.0000000001288</c:v>
                </c:pt>
                <c:pt idx="17">
                  <c:v>475.0000000000032</c:v>
                </c:pt>
                <c:pt idx="18">
                  <c:v>102.0000000000465</c:v>
                </c:pt>
                <c:pt idx="19">
                  <c:v>473.9999999998634</c:v>
                </c:pt>
                <c:pt idx="20">
                  <c:v>102.0000000000465</c:v>
                </c:pt>
                <c:pt idx="21">
                  <c:v>475.0000000000032</c:v>
                </c:pt>
                <c:pt idx="22">
                  <c:v>100.9999999999067</c:v>
                </c:pt>
                <c:pt idx="23">
                  <c:v>474.0000000000855</c:v>
                </c:pt>
                <c:pt idx="24">
                  <c:v>101.9999999998245</c:v>
                </c:pt>
                <c:pt idx="25">
                  <c:v>473.9999999998634</c:v>
                </c:pt>
                <c:pt idx="26">
                  <c:v>100.9999999999067</c:v>
                </c:pt>
                <c:pt idx="27">
                  <c:v>475.0000000000032</c:v>
                </c:pt>
                <c:pt idx="28">
                  <c:v>102.0000000000465</c:v>
                </c:pt>
                <c:pt idx="29">
                  <c:v>473.9999999998634</c:v>
                </c:pt>
                <c:pt idx="30">
                  <c:v>102.0000000000465</c:v>
                </c:pt>
                <c:pt idx="31">
                  <c:v>475.0000000000032</c:v>
                </c:pt>
                <c:pt idx="32">
                  <c:v>100.9999999999067</c:v>
                </c:pt>
                <c:pt idx="33">
                  <c:v>474.0000000000855</c:v>
                </c:pt>
                <c:pt idx="34">
                  <c:v>101.9999999998245</c:v>
                </c:pt>
                <c:pt idx="35">
                  <c:v>474.0000000000855</c:v>
                </c:pt>
                <c:pt idx="36">
                  <c:v>100.9999999999067</c:v>
                </c:pt>
                <c:pt idx="37">
                  <c:v>475.0000000000032</c:v>
                </c:pt>
                <c:pt idx="38">
                  <c:v>102.0000000000465</c:v>
                </c:pt>
                <c:pt idx="39">
                  <c:v>473.9999999998634</c:v>
                </c:pt>
                <c:pt idx="40">
                  <c:v>102.0000000000465</c:v>
                </c:pt>
                <c:pt idx="41">
                  <c:v>475.0000000000032</c:v>
                </c:pt>
                <c:pt idx="42">
                  <c:v>100.9999999999067</c:v>
                </c:pt>
                <c:pt idx="43">
                  <c:v>474.0000000000855</c:v>
                </c:pt>
                <c:pt idx="44">
                  <c:v>101.9999999998245</c:v>
                </c:pt>
                <c:pt idx="45">
                  <c:v>474.0000000000855</c:v>
                </c:pt>
                <c:pt idx="46">
                  <c:v>100.9999999999067</c:v>
                </c:pt>
                <c:pt idx="47">
                  <c:v>475.0000000000032</c:v>
                </c:pt>
                <c:pt idx="48">
                  <c:v>102.0000000000465</c:v>
                </c:pt>
                <c:pt idx="49">
                  <c:v>473.9999999998634</c:v>
                </c:pt>
                <c:pt idx="50">
                  <c:v>102.0000000000465</c:v>
                </c:pt>
                <c:pt idx="51">
                  <c:v>475.0000000000032</c:v>
                </c:pt>
                <c:pt idx="52">
                  <c:v>100.9999999999067</c:v>
                </c:pt>
                <c:pt idx="53">
                  <c:v>474.0000000000855</c:v>
                </c:pt>
                <c:pt idx="54">
                  <c:v>101.9999999998245</c:v>
                </c:pt>
                <c:pt idx="55">
                  <c:v>474.0000000000855</c:v>
                </c:pt>
                <c:pt idx="56">
                  <c:v>100.9999999999067</c:v>
                </c:pt>
                <c:pt idx="57">
                  <c:v>475.0000000000032</c:v>
                </c:pt>
                <c:pt idx="58">
                  <c:v>102.0000000000465</c:v>
                </c:pt>
                <c:pt idx="59">
                  <c:v>473.9999999998634</c:v>
                </c:pt>
                <c:pt idx="60">
                  <c:v>102.0000000000465</c:v>
                </c:pt>
                <c:pt idx="61">
                  <c:v>475.0000000000032</c:v>
                </c:pt>
                <c:pt idx="62">
                  <c:v>101.0000000001288</c:v>
                </c:pt>
                <c:pt idx="63">
                  <c:v>474.0000000000855</c:v>
                </c:pt>
                <c:pt idx="64">
                  <c:v>102.0000000000465</c:v>
                </c:pt>
                <c:pt idx="65">
                  <c:v>474.0000000000855</c:v>
                </c:pt>
                <c:pt idx="66">
                  <c:v>100.9999999999067</c:v>
                </c:pt>
                <c:pt idx="67">
                  <c:v>475.0000000000032</c:v>
                </c:pt>
                <c:pt idx="68">
                  <c:v>102.0000000000465</c:v>
                </c:pt>
                <c:pt idx="69">
                  <c:v>473.9999999998634</c:v>
                </c:pt>
                <c:pt idx="70">
                  <c:v>102.0000000000465</c:v>
                </c:pt>
                <c:pt idx="71">
                  <c:v>475.0000000000032</c:v>
                </c:pt>
                <c:pt idx="72">
                  <c:v>101.0000000001288</c:v>
                </c:pt>
                <c:pt idx="73">
                  <c:v>473.9999999998634</c:v>
                </c:pt>
                <c:pt idx="74">
                  <c:v>102.0000000000465</c:v>
                </c:pt>
                <c:pt idx="75">
                  <c:v>474.0000000000855</c:v>
                </c:pt>
                <c:pt idx="76">
                  <c:v>100.9999999999067</c:v>
                </c:pt>
                <c:pt idx="77">
                  <c:v>475.0000000000032</c:v>
                </c:pt>
                <c:pt idx="78">
                  <c:v>101.9999999998245</c:v>
                </c:pt>
                <c:pt idx="79">
                  <c:v>473.9999999998634</c:v>
                </c:pt>
                <c:pt idx="80">
                  <c:v>102.0000000000465</c:v>
                </c:pt>
                <c:pt idx="81">
                  <c:v>475.0000000000032</c:v>
                </c:pt>
                <c:pt idx="82">
                  <c:v>101.0000000001288</c:v>
                </c:pt>
                <c:pt idx="83">
                  <c:v>473.9999999998634</c:v>
                </c:pt>
                <c:pt idx="84">
                  <c:v>102.0000000000465</c:v>
                </c:pt>
                <c:pt idx="85">
                  <c:v>474.0000000000855</c:v>
                </c:pt>
                <c:pt idx="86">
                  <c:v>100.9999999999067</c:v>
                </c:pt>
                <c:pt idx="87">
                  <c:v>475.0000000000032</c:v>
                </c:pt>
                <c:pt idx="88">
                  <c:v>101.9999999998245</c:v>
                </c:pt>
                <c:pt idx="89">
                  <c:v>474.0000000000855</c:v>
                </c:pt>
                <c:pt idx="90">
                  <c:v>102.0000000000465</c:v>
                </c:pt>
                <c:pt idx="91">
                  <c:v>475.0000000000032</c:v>
                </c:pt>
                <c:pt idx="92">
                  <c:v>101.0000000001288</c:v>
                </c:pt>
                <c:pt idx="93">
                  <c:v>473.9999999998634</c:v>
                </c:pt>
                <c:pt idx="94">
                  <c:v>102.0000000000465</c:v>
                </c:pt>
                <c:pt idx="95">
                  <c:v>474.0000000000855</c:v>
                </c:pt>
                <c:pt idx="96">
                  <c:v>100.9999999999067</c:v>
                </c:pt>
                <c:pt idx="97">
                  <c:v>464.00000000002</c:v>
                </c:pt>
                <c:pt idx="98">
                  <c:v>104.000000000104</c:v>
                </c:pt>
                <c:pt idx="99">
                  <c:v>105.0000000000217</c:v>
                </c:pt>
                <c:pt idx="100">
                  <c:v>105.0000000000217</c:v>
                </c:pt>
                <c:pt idx="101">
                  <c:v>105.0000000000217</c:v>
                </c:pt>
                <c:pt idx="102">
                  <c:v>105.0000000000217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722888"/>
        <c:axId val="1858268648"/>
      </c:lineChart>
      <c:catAx>
        <c:axId val="-2067722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858268648"/>
        <c:crosses val="autoZero"/>
        <c:auto val="1"/>
        <c:lblAlgn val="ctr"/>
        <c:lblOffset val="100"/>
        <c:noMultiLvlLbl val="0"/>
      </c:catAx>
      <c:valAx>
        <c:axId val="1858268648"/>
        <c:scaling>
          <c:orientation val="minMax"/>
          <c:max val="2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Link time[μsec]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772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edge-aggr_2</a:t>
            </a:r>
            <a:endParaRPr 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conclude!$B$1</c:f>
              <c:strCache>
                <c:ptCount val="1"/>
                <c:pt idx="0">
                  <c:v>50ms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conclude!$G$3:$G$105</c:f>
              <c:numCache>
                <c:formatCode>General</c:formatCode>
                <c:ptCount val="103"/>
                <c:pt idx="0">
                  <c:v>1851.999999999965</c:v>
                </c:pt>
                <c:pt idx="1">
                  <c:v>108.9999999999147</c:v>
                </c:pt>
                <c:pt idx="2">
                  <c:v>1848.99999999999</c:v>
                </c:pt>
                <c:pt idx="3">
                  <c:v>1678.000000000068</c:v>
                </c:pt>
                <c:pt idx="4">
                  <c:v>681.0000000001537</c:v>
                </c:pt>
                <c:pt idx="5">
                  <c:v>107.999999999997</c:v>
                </c:pt>
                <c:pt idx="6">
                  <c:v>680.9999999999317</c:v>
                </c:pt>
                <c:pt idx="7">
                  <c:v>107.999999999997</c:v>
                </c:pt>
                <c:pt idx="8">
                  <c:v>680.9999999999317</c:v>
                </c:pt>
                <c:pt idx="9">
                  <c:v>107.999999999997</c:v>
                </c:pt>
                <c:pt idx="10">
                  <c:v>680.9999999999317</c:v>
                </c:pt>
                <c:pt idx="11">
                  <c:v>105.0000000000217</c:v>
                </c:pt>
                <c:pt idx="12">
                  <c:v>680.0000000000139</c:v>
                </c:pt>
                <c:pt idx="13">
                  <c:v>105.0000000000217</c:v>
                </c:pt>
                <c:pt idx="14">
                  <c:v>681.0000000001537</c:v>
                </c:pt>
                <c:pt idx="15">
                  <c:v>104.000000000104</c:v>
                </c:pt>
                <c:pt idx="16">
                  <c:v>680.9999999999317</c:v>
                </c:pt>
                <c:pt idx="17">
                  <c:v>105.0000000000217</c:v>
                </c:pt>
                <c:pt idx="18">
                  <c:v>680.9999999999317</c:v>
                </c:pt>
                <c:pt idx="19">
                  <c:v>105.0000000000217</c:v>
                </c:pt>
                <c:pt idx="20">
                  <c:v>680.9999999999317</c:v>
                </c:pt>
                <c:pt idx="21">
                  <c:v>105.0000000000217</c:v>
                </c:pt>
                <c:pt idx="22">
                  <c:v>105.0000000000217</c:v>
                </c:pt>
                <c:pt idx="23">
                  <c:v>681.0000000001537</c:v>
                </c:pt>
                <c:pt idx="24">
                  <c:v>680.9999999999317</c:v>
                </c:pt>
                <c:pt idx="25">
                  <c:v>105.0000000000217</c:v>
                </c:pt>
                <c:pt idx="26">
                  <c:v>680.0000000000139</c:v>
                </c:pt>
                <c:pt idx="27">
                  <c:v>105.0000000000217</c:v>
                </c:pt>
                <c:pt idx="28">
                  <c:v>680.9999999999317</c:v>
                </c:pt>
                <c:pt idx="29">
                  <c:v>104.000000000104</c:v>
                </c:pt>
                <c:pt idx="30">
                  <c:v>681.0000000001537</c:v>
                </c:pt>
                <c:pt idx="31">
                  <c:v>105.0000000000217</c:v>
                </c:pt>
                <c:pt idx="32">
                  <c:v>680.9999999999317</c:v>
                </c:pt>
                <c:pt idx="33">
                  <c:v>105.0000000000217</c:v>
                </c:pt>
                <c:pt idx="34">
                  <c:v>680.9999999999317</c:v>
                </c:pt>
                <c:pt idx="35">
                  <c:v>105.0000000000217</c:v>
                </c:pt>
                <c:pt idx="36">
                  <c:v>680.0000000000139</c:v>
                </c:pt>
                <c:pt idx="37">
                  <c:v>105.0000000000217</c:v>
                </c:pt>
                <c:pt idx="38">
                  <c:v>680.9999999999317</c:v>
                </c:pt>
                <c:pt idx="39">
                  <c:v>103.999999999882</c:v>
                </c:pt>
                <c:pt idx="40">
                  <c:v>680.9999999999317</c:v>
                </c:pt>
                <c:pt idx="41">
                  <c:v>105.0000000000217</c:v>
                </c:pt>
                <c:pt idx="42">
                  <c:v>680.9999999999317</c:v>
                </c:pt>
                <c:pt idx="43">
                  <c:v>105.0000000000217</c:v>
                </c:pt>
                <c:pt idx="44">
                  <c:v>681.0000000001537</c:v>
                </c:pt>
                <c:pt idx="45">
                  <c:v>105.0000000000217</c:v>
                </c:pt>
                <c:pt idx="46">
                  <c:v>680.0000000000139</c:v>
                </c:pt>
                <c:pt idx="47">
                  <c:v>104.9999999997997</c:v>
                </c:pt>
                <c:pt idx="48">
                  <c:v>680.9999999999317</c:v>
                </c:pt>
                <c:pt idx="49">
                  <c:v>103.999999999882</c:v>
                </c:pt>
                <c:pt idx="50">
                  <c:v>680.9999999999317</c:v>
                </c:pt>
                <c:pt idx="51">
                  <c:v>105.0000000000217</c:v>
                </c:pt>
                <c:pt idx="52">
                  <c:v>680.9999999999317</c:v>
                </c:pt>
                <c:pt idx="53">
                  <c:v>105.0000000000217</c:v>
                </c:pt>
                <c:pt idx="54">
                  <c:v>681.0000000001537</c:v>
                </c:pt>
                <c:pt idx="55">
                  <c:v>105.0000000000217</c:v>
                </c:pt>
                <c:pt idx="56">
                  <c:v>680.0000000000139</c:v>
                </c:pt>
                <c:pt idx="57">
                  <c:v>105.0000000000217</c:v>
                </c:pt>
                <c:pt idx="58">
                  <c:v>680.9999999999317</c:v>
                </c:pt>
                <c:pt idx="59">
                  <c:v>103.999999999882</c:v>
                </c:pt>
                <c:pt idx="60">
                  <c:v>680.9999999999317</c:v>
                </c:pt>
                <c:pt idx="61">
                  <c:v>105.0000000000217</c:v>
                </c:pt>
                <c:pt idx="62">
                  <c:v>105.0000000000217</c:v>
                </c:pt>
                <c:pt idx="63">
                  <c:v>681.0000000001537</c:v>
                </c:pt>
                <c:pt idx="64">
                  <c:v>680.9999999999317</c:v>
                </c:pt>
                <c:pt idx="65">
                  <c:v>105.0000000000217</c:v>
                </c:pt>
                <c:pt idx="66">
                  <c:v>680.9999999999317</c:v>
                </c:pt>
                <c:pt idx="67">
                  <c:v>105.0000000000217</c:v>
                </c:pt>
                <c:pt idx="68">
                  <c:v>680.9999999999317</c:v>
                </c:pt>
                <c:pt idx="69">
                  <c:v>105.0000000000217</c:v>
                </c:pt>
                <c:pt idx="70">
                  <c:v>680.9999999999317</c:v>
                </c:pt>
                <c:pt idx="71">
                  <c:v>105.0000000000217</c:v>
                </c:pt>
                <c:pt idx="72">
                  <c:v>680.9999999999317</c:v>
                </c:pt>
                <c:pt idx="73">
                  <c:v>105.0000000000217</c:v>
                </c:pt>
                <c:pt idx="74">
                  <c:v>681.0000000001537</c:v>
                </c:pt>
                <c:pt idx="75">
                  <c:v>105.0000000000217</c:v>
                </c:pt>
                <c:pt idx="76">
                  <c:v>680.0000000000139</c:v>
                </c:pt>
                <c:pt idx="77">
                  <c:v>105.0000000000217</c:v>
                </c:pt>
                <c:pt idx="78">
                  <c:v>680.9999999999317</c:v>
                </c:pt>
                <c:pt idx="79">
                  <c:v>103.999999999882</c:v>
                </c:pt>
                <c:pt idx="80">
                  <c:v>680.9999999999317</c:v>
                </c:pt>
                <c:pt idx="81">
                  <c:v>105.0000000000217</c:v>
                </c:pt>
                <c:pt idx="82">
                  <c:v>680.9999999999317</c:v>
                </c:pt>
                <c:pt idx="83">
                  <c:v>105.0000000000217</c:v>
                </c:pt>
                <c:pt idx="84">
                  <c:v>681.0000000001537</c:v>
                </c:pt>
                <c:pt idx="85">
                  <c:v>105.0000000000217</c:v>
                </c:pt>
                <c:pt idx="86">
                  <c:v>680.0000000000139</c:v>
                </c:pt>
                <c:pt idx="87">
                  <c:v>105.0000000000217</c:v>
                </c:pt>
                <c:pt idx="88">
                  <c:v>680.9999999999317</c:v>
                </c:pt>
                <c:pt idx="89">
                  <c:v>103.999999999882</c:v>
                </c:pt>
                <c:pt idx="90">
                  <c:v>680.9999999999317</c:v>
                </c:pt>
                <c:pt idx="91">
                  <c:v>105.0000000000217</c:v>
                </c:pt>
                <c:pt idx="92">
                  <c:v>680.9999999999317</c:v>
                </c:pt>
                <c:pt idx="93">
                  <c:v>105.0000000000217</c:v>
                </c:pt>
                <c:pt idx="94">
                  <c:v>681.0000000001537</c:v>
                </c:pt>
                <c:pt idx="95">
                  <c:v>105.0000000000217</c:v>
                </c:pt>
                <c:pt idx="96">
                  <c:v>680.0000000000139</c:v>
                </c:pt>
                <c:pt idx="97">
                  <c:v>338.9999999998672</c:v>
                </c:pt>
                <c:pt idx="98">
                  <c:v>887.0000000000821</c:v>
                </c:pt>
                <c:pt idx="99">
                  <c:v>103.999999999882</c:v>
                </c:pt>
                <c:pt idx="100">
                  <c:v>105.0000000000217</c:v>
                </c:pt>
                <c:pt idx="101">
                  <c:v>2251.999999999921</c:v>
                </c:pt>
                <c:pt idx="102">
                  <c:v>104.9999999995777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conclude!$K$1</c:f>
              <c:strCache>
                <c:ptCount val="1"/>
                <c:pt idx="0">
                  <c:v>200ms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conclude!$Q$3:$Q$105</c:f>
              <c:numCache>
                <c:formatCode>General</c:formatCode>
                <c:ptCount val="103"/>
                <c:pt idx="0">
                  <c:v>110.0000000000545</c:v>
                </c:pt>
                <c:pt idx="1">
                  <c:v>110.0000000000545</c:v>
                </c:pt>
                <c:pt idx="2">
                  <c:v>113.0000000000297</c:v>
                </c:pt>
                <c:pt idx="3">
                  <c:v>318.0000000000405</c:v>
                </c:pt>
                <c:pt idx="4">
                  <c:v>107.999999999997</c:v>
                </c:pt>
                <c:pt idx="5">
                  <c:v>680.9999999999317</c:v>
                </c:pt>
                <c:pt idx="6">
                  <c:v>680.9999999999317</c:v>
                </c:pt>
                <c:pt idx="7">
                  <c:v>107.999999999997</c:v>
                </c:pt>
                <c:pt idx="8">
                  <c:v>680.9999999999317</c:v>
                </c:pt>
                <c:pt idx="9">
                  <c:v>107.999999999997</c:v>
                </c:pt>
                <c:pt idx="10">
                  <c:v>680.0000000000139</c:v>
                </c:pt>
                <c:pt idx="11">
                  <c:v>105.0000000000217</c:v>
                </c:pt>
                <c:pt idx="12">
                  <c:v>681.0000000001537</c:v>
                </c:pt>
                <c:pt idx="13">
                  <c:v>104.000000000104</c:v>
                </c:pt>
                <c:pt idx="14">
                  <c:v>680.9999999999317</c:v>
                </c:pt>
                <c:pt idx="15">
                  <c:v>105.0000000000217</c:v>
                </c:pt>
                <c:pt idx="16">
                  <c:v>680.9999999999317</c:v>
                </c:pt>
                <c:pt idx="17">
                  <c:v>105.0000000000217</c:v>
                </c:pt>
                <c:pt idx="18">
                  <c:v>680.9999999999317</c:v>
                </c:pt>
                <c:pt idx="19">
                  <c:v>104.9999999997997</c:v>
                </c:pt>
                <c:pt idx="20">
                  <c:v>680.0000000000139</c:v>
                </c:pt>
                <c:pt idx="21">
                  <c:v>105.0000000000217</c:v>
                </c:pt>
                <c:pt idx="22">
                  <c:v>680.9999999999317</c:v>
                </c:pt>
                <c:pt idx="23">
                  <c:v>104.000000000104</c:v>
                </c:pt>
                <c:pt idx="24">
                  <c:v>681.0000000001537</c:v>
                </c:pt>
                <c:pt idx="25">
                  <c:v>105.0000000000217</c:v>
                </c:pt>
                <c:pt idx="26">
                  <c:v>681.0000000001537</c:v>
                </c:pt>
                <c:pt idx="27">
                  <c:v>104.9999999997997</c:v>
                </c:pt>
                <c:pt idx="28">
                  <c:v>680.9999999999317</c:v>
                </c:pt>
                <c:pt idx="29">
                  <c:v>104.9999999997997</c:v>
                </c:pt>
                <c:pt idx="30">
                  <c:v>680.0000000000139</c:v>
                </c:pt>
                <c:pt idx="31">
                  <c:v>105.0000000000217</c:v>
                </c:pt>
                <c:pt idx="32">
                  <c:v>680.9999999999317</c:v>
                </c:pt>
                <c:pt idx="33">
                  <c:v>104.000000000104</c:v>
                </c:pt>
                <c:pt idx="34">
                  <c:v>681.0000000001537</c:v>
                </c:pt>
                <c:pt idx="35">
                  <c:v>105.0000000000217</c:v>
                </c:pt>
                <c:pt idx="36">
                  <c:v>681.0000000001537</c:v>
                </c:pt>
                <c:pt idx="37">
                  <c:v>105.0000000000217</c:v>
                </c:pt>
                <c:pt idx="38">
                  <c:v>680.9999999999317</c:v>
                </c:pt>
                <c:pt idx="39">
                  <c:v>105.0000000000217</c:v>
                </c:pt>
                <c:pt idx="40">
                  <c:v>680.0000000000139</c:v>
                </c:pt>
                <c:pt idx="41">
                  <c:v>105.0000000000217</c:v>
                </c:pt>
                <c:pt idx="42">
                  <c:v>680.9999999999317</c:v>
                </c:pt>
                <c:pt idx="43">
                  <c:v>104.000000000104</c:v>
                </c:pt>
                <c:pt idx="44">
                  <c:v>681.0000000001537</c:v>
                </c:pt>
                <c:pt idx="45">
                  <c:v>105.0000000000217</c:v>
                </c:pt>
                <c:pt idx="46">
                  <c:v>681.0000000001537</c:v>
                </c:pt>
                <c:pt idx="47">
                  <c:v>105.0000000000217</c:v>
                </c:pt>
                <c:pt idx="48">
                  <c:v>680.9999999999317</c:v>
                </c:pt>
                <c:pt idx="49">
                  <c:v>105.0000000000217</c:v>
                </c:pt>
                <c:pt idx="50">
                  <c:v>680.0000000000139</c:v>
                </c:pt>
                <c:pt idx="51">
                  <c:v>105.0000000000217</c:v>
                </c:pt>
                <c:pt idx="52">
                  <c:v>680.9999999999317</c:v>
                </c:pt>
                <c:pt idx="53">
                  <c:v>104.000000000104</c:v>
                </c:pt>
                <c:pt idx="54">
                  <c:v>681.0000000001537</c:v>
                </c:pt>
                <c:pt idx="55">
                  <c:v>105.0000000000217</c:v>
                </c:pt>
                <c:pt idx="56">
                  <c:v>681.0000000001537</c:v>
                </c:pt>
                <c:pt idx="57">
                  <c:v>105.0000000000217</c:v>
                </c:pt>
                <c:pt idx="58">
                  <c:v>680.9999999999317</c:v>
                </c:pt>
                <c:pt idx="59">
                  <c:v>105.0000000000217</c:v>
                </c:pt>
                <c:pt idx="60">
                  <c:v>680.0000000000139</c:v>
                </c:pt>
                <c:pt idx="61">
                  <c:v>105.0000000000217</c:v>
                </c:pt>
                <c:pt idx="62">
                  <c:v>680.9999999999317</c:v>
                </c:pt>
                <c:pt idx="63">
                  <c:v>104.000000000104</c:v>
                </c:pt>
                <c:pt idx="64">
                  <c:v>681.0000000001537</c:v>
                </c:pt>
                <c:pt idx="65">
                  <c:v>105.0000000000217</c:v>
                </c:pt>
                <c:pt idx="66">
                  <c:v>681.0000000001537</c:v>
                </c:pt>
                <c:pt idx="67">
                  <c:v>105.0000000000217</c:v>
                </c:pt>
                <c:pt idx="68">
                  <c:v>680.9999999999317</c:v>
                </c:pt>
                <c:pt idx="69">
                  <c:v>105.0000000000217</c:v>
                </c:pt>
                <c:pt idx="70">
                  <c:v>680.0000000000139</c:v>
                </c:pt>
                <c:pt idx="71">
                  <c:v>105.0000000000217</c:v>
                </c:pt>
                <c:pt idx="72">
                  <c:v>680.9999999999317</c:v>
                </c:pt>
                <c:pt idx="73">
                  <c:v>103.999999999882</c:v>
                </c:pt>
                <c:pt idx="74">
                  <c:v>680.9999999999317</c:v>
                </c:pt>
                <c:pt idx="75">
                  <c:v>105.0000000000217</c:v>
                </c:pt>
                <c:pt idx="76">
                  <c:v>680.9999999999317</c:v>
                </c:pt>
                <c:pt idx="77">
                  <c:v>105.0000000000217</c:v>
                </c:pt>
                <c:pt idx="78">
                  <c:v>681.0000000001537</c:v>
                </c:pt>
                <c:pt idx="79">
                  <c:v>105.0000000000217</c:v>
                </c:pt>
                <c:pt idx="80">
                  <c:v>680.0000000000139</c:v>
                </c:pt>
                <c:pt idx="81">
                  <c:v>104.9999999997997</c:v>
                </c:pt>
                <c:pt idx="82">
                  <c:v>680.9999999999317</c:v>
                </c:pt>
                <c:pt idx="83">
                  <c:v>103.999999999882</c:v>
                </c:pt>
                <c:pt idx="84">
                  <c:v>680.9999999999317</c:v>
                </c:pt>
                <c:pt idx="85">
                  <c:v>105.0000000000217</c:v>
                </c:pt>
                <c:pt idx="86">
                  <c:v>680.9999999999317</c:v>
                </c:pt>
                <c:pt idx="87">
                  <c:v>105.0000000000217</c:v>
                </c:pt>
                <c:pt idx="88">
                  <c:v>681.0000000001537</c:v>
                </c:pt>
                <c:pt idx="89">
                  <c:v>105.0000000000217</c:v>
                </c:pt>
                <c:pt idx="90">
                  <c:v>680.0000000000139</c:v>
                </c:pt>
                <c:pt idx="91">
                  <c:v>105.0000000000217</c:v>
                </c:pt>
                <c:pt idx="92">
                  <c:v>680.9999999999317</c:v>
                </c:pt>
                <c:pt idx="93">
                  <c:v>103.999999999882</c:v>
                </c:pt>
                <c:pt idx="94">
                  <c:v>680.9999999999317</c:v>
                </c:pt>
                <c:pt idx="95">
                  <c:v>105.0000000000217</c:v>
                </c:pt>
                <c:pt idx="96">
                  <c:v>680.9999999999317</c:v>
                </c:pt>
                <c:pt idx="97">
                  <c:v>338.9999999998672</c:v>
                </c:pt>
                <c:pt idx="98">
                  <c:v>887.0000000000821</c:v>
                </c:pt>
                <c:pt idx="99">
                  <c:v>105.0000000000217</c:v>
                </c:pt>
                <c:pt idx="100">
                  <c:v>105.0000000000217</c:v>
                </c:pt>
                <c:pt idx="101">
                  <c:v>105.0000000000217</c:v>
                </c:pt>
                <c:pt idx="102">
                  <c:v>105.0000000000217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05288"/>
        <c:axId val="-2066871336"/>
      </c:lineChart>
      <c:catAx>
        <c:axId val="20899052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6871336"/>
        <c:crosses val="autoZero"/>
        <c:auto val="1"/>
        <c:lblAlgn val="ctr"/>
        <c:lblOffset val="100"/>
        <c:noMultiLvlLbl val="0"/>
      </c:catAx>
      <c:valAx>
        <c:axId val="-2066871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Link time[μsec]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90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host-edge_2</a:t>
            </a:r>
            <a:endParaRPr 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conclude!$B$1</c:f>
              <c:strCache>
                <c:ptCount val="1"/>
                <c:pt idx="0">
                  <c:v>50ms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conclude!$H$3:$H$105</c:f>
              <c:numCache>
                <c:formatCode>General</c:formatCode>
                <c:ptCount val="103"/>
                <c:pt idx="0">
                  <c:v>140.000000000029</c:v>
                </c:pt>
                <c:pt idx="1">
                  <c:v>139.0000000001112</c:v>
                </c:pt>
                <c:pt idx="2">
                  <c:v>145.9999999999795</c:v>
                </c:pt>
                <c:pt idx="3">
                  <c:v>554.9999999998611</c:v>
                </c:pt>
                <c:pt idx="4">
                  <c:v>79.99999999985796</c:v>
                </c:pt>
                <c:pt idx="5">
                  <c:v>1066.000000000011</c:v>
                </c:pt>
                <c:pt idx="6">
                  <c:v>80.00000000008001</c:v>
                </c:pt>
                <c:pt idx="7">
                  <c:v>1065.000000000094</c:v>
                </c:pt>
                <c:pt idx="8">
                  <c:v>80.00000000008001</c:v>
                </c:pt>
                <c:pt idx="9">
                  <c:v>1066.000000000011</c:v>
                </c:pt>
                <c:pt idx="10">
                  <c:v>80.00000000008001</c:v>
                </c:pt>
                <c:pt idx="11">
                  <c:v>1071.999999999962</c:v>
                </c:pt>
                <c:pt idx="12">
                  <c:v>80.00000000008001</c:v>
                </c:pt>
                <c:pt idx="13">
                  <c:v>1071.999999999962</c:v>
                </c:pt>
                <c:pt idx="14">
                  <c:v>79.99999999985796</c:v>
                </c:pt>
                <c:pt idx="15">
                  <c:v>1072.000000000184</c:v>
                </c:pt>
                <c:pt idx="16">
                  <c:v>80.00000000008001</c:v>
                </c:pt>
                <c:pt idx="17">
                  <c:v>1072.000000000184</c:v>
                </c:pt>
                <c:pt idx="18">
                  <c:v>80.00000000008001</c:v>
                </c:pt>
                <c:pt idx="19">
                  <c:v>1071.999999999962</c:v>
                </c:pt>
                <c:pt idx="20">
                  <c:v>80.00000000008001</c:v>
                </c:pt>
                <c:pt idx="21">
                  <c:v>1071.999999999962</c:v>
                </c:pt>
                <c:pt idx="22">
                  <c:v>129.9999999999635</c:v>
                </c:pt>
                <c:pt idx="23">
                  <c:v>1282.000000000005</c:v>
                </c:pt>
                <c:pt idx="24">
                  <c:v>80.00000000008001</c:v>
                </c:pt>
                <c:pt idx="25">
                  <c:v>1072.000000000184</c:v>
                </c:pt>
                <c:pt idx="26">
                  <c:v>80.00000000008001</c:v>
                </c:pt>
                <c:pt idx="27">
                  <c:v>1071.999999999962</c:v>
                </c:pt>
                <c:pt idx="28">
                  <c:v>80.00000000008001</c:v>
                </c:pt>
                <c:pt idx="29">
                  <c:v>1071.999999999962</c:v>
                </c:pt>
                <c:pt idx="30">
                  <c:v>79.99999999985796</c:v>
                </c:pt>
                <c:pt idx="31">
                  <c:v>1071.999999999962</c:v>
                </c:pt>
                <c:pt idx="32">
                  <c:v>80.00000000008001</c:v>
                </c:pt>
                <c:pt idx="33">
                  <c:v>1071.999999999962</c:v>
                </c:pt>
                <c:pt idx="34">
                  <c:v>79.99999999985796</c:v>
                </c:pt>
                <c:pt idx="35">
                  <c:v>1071.999999999962</c:v>
                </c:pt>
                <c:pt idx="36">
                  <c:v>79.99999999985796</c:v>
                </c:pt>
                <c:pt idx="37">
                  <c:v>1071.999999999962</c:v>
                </c:pt>
                <c:pt idx="38">
                  <c:v>80.00000000008001</c:v>
                </c:pt>
                <c:pt idx="39">
                  <c:v>1071.999999999962</c:v>
                </c:pt>
                <c:pt idx="40">
                  <c:v>80.00000000008001</c:v>
                </c:pt>
                <c:pt idx="41">
                  <c:v>1071.999999999962</c:v>
                </c:pt>
                <c:pt idx="42">
                  <c:v>80.00000000008001</c:v>
                </c:pt>
                <c:pt idx="43">
                  <c:v>1071.999999999962</c:v>
                </c:pt>
                <c:pt idx="44">
                  <c:v>79.99999999985796</c:v>
                </c:pt>
                <c:pt idx="45">
                  <c:v>1071.999999999962</c:v>
                </c:pt>
                <c:pt idx="46">
                  <c:v>79.99999999985796</c:v>
                </c:pt>
                <c:pt idx="47">
                  <c:v>1071.999999999962</c:v>
                </c:pt>
                <c:pt idx="48">
                  <c:v>80.00000000008001</c:v>
                </c:pt>
                <c:pt idx="49">
                  <c:v>1071.999999999962</c:v>
                </c:pt>
                <c:pt idx="50">
                  <c:v>80.00000000008001</c:v>
                </c:pt>
                <c:pt idx="51">
                  <c:v>1071.999999999962</c:v>
                </c:pt>
                <c:pt idx="52">
                  <c:v>80.00000000008001</c:v>
                </c:pt>
                <c:pt idx="53">
                  <c:v>1071.999999999962</c:v>
                </c:pt>
                <c:pt idx="54">
                  <c:v>79.99999999985796</c:v>
                </c:pt>
                <c:pt idx="55">
                  <c:v>1071.999999999962</c:v>
                </c:pt>
                <c:pt idx="56">
                  <c:v>79.99999999985796</c:v>
                </c:pt>
                <c:pt idx="57">
                  <c:v>1072.000000000184</c:v>
                </c:pt>
                <c:pt idx="58">
                  <c:v>80.00000000008001</c:v>
                </c:pt>
                <c:pt idx="59">
                  <c:v>1071.999999999962</c:v>
                </c:pt>
                <c:pt idx="60">
                  <c:v>80.00000000008001</c:v>
                </c:pt>
                <c:pt idx="61">
                  <c:v>1071.999999999962</c:v>
                </c:pt>
                <c:pt idx="62">
                  <c:v>129.9999999999635</c:v>
                </c:pt>
                <c:pt idx="63">
                  <c:v>1282.000000000005</c:v>
                </c:pt>
                <c:pt idx="64">
                  <c:v>80.00000000008001</c:v>
                </c:pt>
                <c:pt idx="65">
                  <c:v>1072.000000000184</c:v>
                </c:pt>
                <c:pt idx="66">
                  <c:v>80.00000000008001</c:v>
                </c:pt>
                <c:pt idx="67">
                  <c:v>1071.999999999962</c:v>
                </c:pt>
                <c:pt idx="68">
                  <c:v>80.00000000008001</c:v>
                </c:pt>
                <c:pt idx="69">
                  <c:v>1071.999999999962</c:v>
                </c:pt>
                <c:pt idx="70">
                  <c:v>20.00000000013102</c:v>
                </c:pt>
                <c:pt idx="71">
                  <c:v>1130.999999999993</c:v>
                </c:pt>
                <c:pt idx="72">
                  <c:v>80.00000000008001</c:v>
                </c:pt>
                <c:pt idx="73">
                  <c:v>1071.999999999962</c:v>
                </c:pt>
                <c:pt idx="74">
                  <c:v>79.99999999985796</c:v>
                </c:pt>
                <c:pt idx="75">
                  <c:v>1071.999999999962</c:v>
                </c:pt>
                <c:pt idx="76">
                  <c:v>79.99999999985796</c:v>
                </c:pt>
                <c:pt idx="77">
                  <c:v>1072.000000000184</c:v>
                </c:pt>
                <c:pt idx="78">
                  <c:v>80.00000000008001</c:v>
                </c:pt>
                <c:pt idx="79">
                  <c:v>1071.999999999962</c:v>
                </c:pt>
                <c:pt idx="80">
                  <c:v>80.00000000008001</c:v>
                </c:pt>
                <c:pt idx="81">
                  <c:v>1071.999999999962</c:v>
                </c:pt>
                <c:pt idx="82">
                  <c:v>80.00000000008001</c:v>
                </c:pt>
                <c:pt idx="83">
                  <c:v>1071.999999999962</c:v>
                </c:pt>
                <c:pt idx="84">
                  <c:v>79.99999999985796</c:v>
                </c:pt>
                <c:pt idx="85">
                  <c:v>1071.999999999962</c:v>
                </c:pt>
                <c:pt idx="86">
                  <c:v>79.99999999985796</c:v>
                </c:pt>
                <c:pt idx="87">
                  <c:v>1072.000000000184</c:v>
                </c:pt>
                <c:pt idx="88">
                  <c:v>80.00000000008001</c:v>
                </c:pt>
                <c:pt idx="89">
                  <c:v>1071.999999999962</c:v>
                </c:pt>
                <c:pt idx="90">
                  <c:v>80.00000000008001</c:v>
                </c:pt>
                <c:pt idx="91">
                  <c:v>1071.999999999962</c:v>
                </c:pt>
                <c:pt idx="92">
                  <c:v>80.00000000008001</c:v>
                </c:pt>
                <c:pt idx="93">
                  <c:v>1071.999999999962</c:v>
                </c:pt>
                <c:pt idx="94">
                  <c:v>79.99999999985796</c:v>
                </c:pt>
                <c:pt idx="95">
                  <c:v>1071.999999999962</c:v>
                </c:pt>
                <c:pt idx="96">
                  <c:v>79.99999999985796</c:v>
                </c:pt>
                <c:pt idx="97">
                  <c:v>1072.000000000184</c:v>
                </c:pt>
                <c:pt idx="98">
                  <c:v>80.00000000008001</c:v>
                </c:pt>
                <c:pt idx="99">
                  <c:v>637.9999999999164</c:v>
                </c:pt>
                <c:pt idx="100">
                  <c:v>129.0000000000458</c:v>
                </c:pt>
                <c:pt idx="101">
                  <c:v>129.9999999999635</c:v>
                </c:pt>
                <c:pt idx="102">
                  <c:v>130.0000000004076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conclude!$K$1</c:f>
              <c:strCache>
                <c:ptCount val="1"/>
                <c:pt idx="0">
                  <c:v>200ms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conclude!$R$3:$R$105</c:f>
              <c:numCache>
                <c:formatCode>General</c:formatCode>
                <c:ptCount val="103"/>
                <c:pt idx="0">
                  <c:v>139.0000000001112</c:v>
                </c:pt>
                <c:pt idx="1">
                  <c:v>138.9999999998892</c:v>
                </c:pt>
                <c:pt idx="2">
                  <c:v>144.9999999998397</c:v>
                </c:pt>
                <c:pt idx="3">
                  <c:v>554.9999999998611</c:v>
                </c:pt>
                <c:pt idx="4">
                  <c:v>136.000000000136</c:v>
                </c:pt>
                <c:pt idx="5">
                  <c:v>1281.000000000088</c:v>
                </c:pt>
                <c:pt idx="6">
                  <c:v>80.00000000008001</c:v>
                </c:pt>
                <c:pt idx="7">
                  <c:v>1066.000000000011</c:v>
                </c:pt>
                <c:pt idx="8">
                  <c:v>80.00000000008001</c:v>
                </c:pt>
                <c:pt idx="9">
                  <c:v>1065.000000000094</c:v>
                </c:pt>
                <c:pt idx="10">
                  <c:v>80.00000000008001</c:v>
                </c:pt>
                <c:pt idx="11">
                  <c:v>1071.999999999962</c:v>
                </c:pt>
                <c:pt idx="12">
                  <c:v>79.99999999985796</c:v>
                </c:pt>
                <c:pt idx="13">
                  <c:v>1071.999999999962</c:v>
                </c:pt>
                <c:pt idx="14">
                  <c:v>79.99999999985796</c:v>
                </c:pt>
                <c:pt idx="15">
                  <c:v>1071.999999999962</c:v>
                </c:pt>
                <c:pt idx="16">
                  <c:v>79.99999999985796</c:v>
                </c:pt>
                <c:pt idx="17">
                  <c:v>1071.999999999962</c:v>
                </c:pt>
                <c:pt idx="18">
                  <c:v>80.00000000008001</c:v>
                </c:pt>
                <c:pt idx="19">
                  <c:v>1071.999999999962</c:v>
                </c:pt>
                <c:pt idx="20">
                  <c:v>80.00000000008001</c:v>
                </c:pt>
                <c:pt idx="21">
                  <c:v>1071.999999999962</c:v>
                </c:pt>
                <c:pt idx="22">
                  <c:v>80.00000000008001</c:v>
                </c:pt>
                <c:pt idx="23">
                  <c:v>1071.999999999962</c:v>
                </c:pt>
                <c:pt idx="24">
                  <c:v>79.99999999985796</c:v>
                </c:pt>
                <c:pt idx="25">
                  <c:v>1071.999999999962</c:v>
                </c:pt>
                <c:pt idx="26">
                  <c:v>79.99999999985796</c:v>
                </c:pt>
                <c:pt idx="27">
                  <c:v>1071.999999999962</c:v>
                </c:pt>
                <c:pt idx="28">
                  <c:v>80.00000000008001</c:v>
                </c:pt>
                <c:pt idx="29">
                  <c:v>1071.999999999962</c:v>
                </c:pt>
                <c:pt idx="30">
                  <c:v>80.00000000008001</c:v>
                </c:pt>
                <c:pt idx="31">
                  <c:v>1071.999999999962</c:v>
                </c:pt>
                <c:pt idx="32">
                  <c:v>80.00000000008001</c:v>
                </c:pt>
                <c:pt idx="33">
                  <c:v>1071.999999999962</c:v>
                </c:pt>
                <c:pt idx="34">
                  <c:v>79.99999999985796</c:v>
                </c:pt>
                <c:pt idx="35">
                  <c:v>1071.999999999962</c:v>
                </c:pt>
                <c:pt idx="36">
                  <c:v>79.99999999985796</c:v>
                </c:pt>
                <c:pt idx="37">
                  <c:v>1072.000000000184</c:v>
                </c:pt>
                <c:pt idx="38">
                  <c:v>80.00000000008001</c:v>
                </c:pt>
                <c:pt idx="39">
                  <c:v>1072.000000000184</c:v>
                </c:pt>
                <c:pt idx="40">
                  <c:v>80.00000000008001</c:v>
                </c:pt>
                <c:pt idx="41">
                  <c:v>1071.999999999962</c:v>
                </c:pt>
                <c:pt idx="42">
                  <c:v>80.00000000008001</c:v>
                </c:pt>
                <c:pt idx="43">
                  <c:v>1071.999999999962</c:v>
                </c:pt>
                <c:pt idx="44">
                  <c:v>79.99999999985796</c:v>
                </c:pt>
                <c:pt idx="45">
                  <c:v>1071.999999999962</c:v>
                </c:pt>
                <c:pt idx="46">
                  <c:v>79.99999999985796</c:v>
                </c:pt>
                <c:pt idx="47">
                  <c:v>1072.000000000184</c:v>
                </c:pt>
                <c:pt idx="48">
                  <c:v>80.00000000008001</c:v>
                </c:pt>
                <c:pt idx="49">
                  <c:v>1072.000000000184</c:v>
                </c:pt>
                <c:pt idx="50">
                  <c:v>80.00000000008001</c:v>
                </c:pt>
                <c:pt idx="51">
                  <c:v>1071.999999999962</c:v>
                </c:pt>
                <c:pt idx="52">
                  <c:v>80.00000000008001</c:v>
                </c:pt>
                <c:pt idx="53">
                  <c:v>1071.999999999962</c:v>
                </c:pt>
                <c:pt idx="54">
                  <c:v>79.99999999985796</c:v>
                </c:pt>
                <c:pt idx="55">
                  <c:v>1071.999999999962</c:v>
                </c:pt>
                <c:pt idx="56">
                  <c:v>79.99999999985796</c:v>
                </c:pt>
                <c:pt idx="57">
                  <c:v>1072.000000000184</c:v>
                </c:pt>
                <c:pt idx="58">
                  <c:v>80.00000000008001</c:v>
                </c:pt>
                <c:pt idx="59">
                  <c:v>1072.000000000184</c:v>
                </c:pt>
                <c:pt idx="60">
                  <c:v>80.00000000008001</c:v>
                </c:pt>
                <c:pt idx="61">
                  <c:v>1071.999999999962</c:v>
                </c:pt>
                <c:pt idx="62">
                  <c:v>80.00000000008001</c:v>
                </c:pt>
                <c:pt idx="63">
                  <c:v>1071.999999999962</c:v>
                </c:pt>
                <c:pt idx="64">
                  <c:v>79.99999999985796</c:v>
                </c:pt>
                <c:pt idx="65">
                  <c:v>1071.999999999962</c:v>
                </c:pt>
                <c:pt idx="66">
                  <c:v>79.99999999985796</c:v>
                </c:pt>
                <c:pt idx="67">
                  <c:v>1071.999999999962</c:v>
                </c:pt>
                <c:pt idx="68">
                  <c:v>79.99999999985796</c:v>
                </c:pt>
                <c:pt idx="69">
                  <c:v>1071.999999999962</c:v>
                </c:pt>
                <c:pt idx="70">
                  <c:v>79.99999999985796</c:v>
                </c:pt>
                <c:pt idx="71">
                  <c:v>1071.999999999962</c:v>
                </c:pt>
                <c:pt idx="72">
                  <c:v>80.00000000008001</c:v>
                </c:pt>
                <c:pt idx="73">
                  <c:v>1071.999999999962</c:v>
                </c:pt>
                <c:pt idx="74">
                  <c:v>80.00000000008001</c:v>
                </c:pt>
                <c:pt idx="75">
                  <c:v>1071.999999999962</c:v>
                </c:pt>
                <c:pt idx="76">
                  <c:v>80.00000000008001</c:v>
                </c:pt>
                <c:pt idx="77">
                  <c:v>1071.999999999962</c:v>
                </c:pt>
                <c:pt idx="78">
                  <c:v>79.99999999985796</c:v>
                </c:pt>
                <c:pt idx="79">
                  <c:v>1071.999999999962</c:v>
                </c:pt>
                <c:pt idx="80">
                  <c:v>79.99999999985796</c:v>
                </c:pt>
                <c:pt idx="81">
                  <c:v>1071.999999999962</c:v>
                </c:pt>
                <c:pt idx="82">
                  <c:v>80.00000000008001</c:v>
                </c:pt>
                <c:pt idx="83">
                  <c:v>1071.999999999962</c:v>
                </c:pt>
                <c:pt idx="84">
                  <c:v>80.00000000008001</c:v>
                </c:pt>
                <c:pt idx="85">
                  <c:v>1071.999999999962</c:v>
                </c:pt>
                <c:pt idx="86">
                  <c:v>80.00000000008001</c:v>
                </c:pt>
                <c:pt idx="87">
                  <c:v>1071.999999999962</c:v>
                </c:pt>
                <c:pt idx="88">
                  <c:v>79.99999999985796</c:v>
                </c:pt>
                <c:pt idx="89">
                  <c:v>1071.999999999962</c:v>
                </c:pt>
                <c:pt idx="90">
                  <c:v>79.99999999985796</c:v>
                </c:pt>
                <c:pt idx="91">
                  <c:v>1072.000000000184</c:v>
                </c:pt>
                <c:pt idx="92">
                  <c:v>80.00000000008001</c:v>
                </c:pt>
                <c:pt idx="93">
                  <c:v>1071.999999999962</c:v>
                </c:pt>
                <c:pt idx="94">
                  <c:v>80.00000000008001</c:v>
                </c:pt>
                <c:pt idx="95">
                  <c:v>1071.999999999962</c:v>
                </c:pt>
                <c:pt idx="96">
                  <c:v>80.00000000008001</c:v>
                </c:pt>
                <c:pt idx="97">
                  <c:v>1071.999999999962</c:v>
                </c:pt>
                <c:pt idx="98">
                  <c:v>79.99999999985796</c:v>
                </c:pt>
                <c:pt idx="99">
                  <c:v>639.0000000000561</c:v>
                </c:pt>
                <c:pt idx="100">
                  <c:v>129.0000000000458</c:v>
                </c:pt>
                <c:pt idx="101">
                  <c:v>128.9999999998237</c:v>
                </c:pt>
                <c:pt idx="102">
                  <c:v>129.0000000000458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986776"/>
        <c:axId val="-2064939000"/>
      </c:lineChart>
      <c:catAx>
        <c:axId val="-20669867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4939000"/>
        <c:crosses val="autoZero"/>
        <c:auto val="1"/>
        <c:lblAlgn val="ctr"/>
        <c:lblOffset val="100"/>
        <c:noMultiLvlLbl val="0"/>
      </c:catAx>
      <c:valAx>
        <c:axId val="-2064939000"/>
        <c:scaling>
          <c:orientation val="minMax"/>
          <c:max val="2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Link time[μsec]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98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conclude!$T$102</c:f>
              <c:strCache>
                <c:ptCount val="1"/>
                <c:pt idx="0">
                  <c:v>50ms</c:v>
                </c:pt>
              </c:strCache>
            </c:strRef>
          </c:tx>
          <c:invertIfNegative val="0"/>
          <c:cat>
            <c:strRef>
              <c:f>conclude!$U$101:$X$101</c:f>
              <c:strCache>
                <c:ptCount val="4"/>
                <c:pt idx="0">
                  <c:v>Sender-Edge</c:v>
                </c:pt>
                <c:pt idx="1">
                  <c:v>Edge-Aggregate</c:v>
                </c:pt>
                <c:pt idx="2">
                  <c:v>Aggregate-Edge</c:v>
                </c:pt>
                <c:pt idx="3">
                  <c:v>Edge-Receiver</c:v>
                </c:pt>
              </c:strCache>
            </c:strRef>
          </c:cat>
          <c:val>
            <c:numRef>
              <c:f>conclude!$U$102:$X$102</c:f>
              <c:numCache>
                <c:formatCode>General</c:formatCode>
                <c:ptCount val="4"/>
                <c:pt idx="0">
                  <c:v>58.28399999999977</c:v>
                </c:pt>
                <c:pt idx="1">
                  <c:v>31.14700000000116</c:v>
                </c:pt>
                <c:pt idx="2">
                  <c:v>46.11099999999914</c:v>
                </c:pt>
                <c:pt idx="3">
                  <c:v>56.73100000000097</c:v>
                </c:pt>
              </c:numCache>
            </c:numRef>
          </c:val>
        </c:ser>
        <c:ser>
          <c:idx val="1"/>
          <c:order val="1"/>
          <c:tx>
            <c:strRef>
              <c:f>conclude!$T$103</c:f>
              <c:strCache>
                <c:ptCount val="1"/>
                <c:pt idx="0">
                  <c:v>200ms</c:v>
                </c:pt>
              </c:strCache>
            </c:strRef>
          </c:tx>
          <c:invertIfNegative val="0"/>
          <c:cat>
            <c:strRef>
              <c:f>conclude!$U$101:$X$101</c:f>
              <c:strCache>
                <c:ptCount val="4"/>
                <c:pt idx="0">
                  <c:v>Sender-Edge</c:v>
                </c:pt>
                <c:pt idx="1">
                  <c:v>Edge-Aggregate</c:v>
                </c:pt>
                <c:pt idx="2">
                  <c:v>Aggregate-Edge</c:v>
                </c:pt>
                <c:pt idx="3">
                  <c:v>Edge-Receiver</c:v>
                </c:pt>
              </c:strCache>
            </c:strRef>
          </c:cat>
          <c:val>
            <c:numRef>
              <c:f>conclude!$U$103:$X$103</c:f>
              <c:numCache>
                <c:formatCode>General</c:formatCode>
                <c:ptCount val="4"/>
                <c:pt idx="0">
                  <c:v>56.72999999999994</c:v>
                </c:pt>
                <c:pt idx="1">
                  <c:v>28.80299999999924</c:v>
                </c:pt>
                <c:pt idx="2">
                  <c:v>39.12500000000074</c:v>
                </c:pt>
                <c:pt idx="3">
                  <c:v>56.4799999999992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319976"/>
        <c:axId val="-2016992376"/>
      </c:barChart>
      <c:catAx>
        <c:axId val="185831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992376"/>
        <c:crosses val="autoZero"/>
        <c:auto val="1"/>
        <c:lblAlgn val="ctr"/>
        <c:lblOffset val="100"/>
        <c:noMultiLvlLbl val="0"/>
      </c:catAx>
      <c:valAx>
        <c:axId val="-2016992376"/>
        <c:scaling>
          <c:orientation val="minMax"/>
        </c:scaling>
        <c:delete val="0"/>
        <c:axPos val="l"/>
        <c:majorGridlines>
          <c:spPr>
            <a:ln w="3175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RTT+queue[msec]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8319976"/>
        <c:crosses val="autoZero"/>
        <c:crossBetween val="between"/>
      </c:valAx>
    </c:plotArea>
    <c:legend>
      <c:legendPos val="r"/>
      <c:layout/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Interval : 50ms</a:t>
            </a:r>
            <a:endParaRPr 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03"/>
          <c:order val="103"/>
          <c:tx>
            <c:strRef>
              <c:f>conclude!$D$3</c:f>
              <c:strCache>
                <c:ptCount val="1"/>
                <c:pt idx="0">
                  <c:v>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conclude!$E$3:$H$3</c:f>
              <c:numCache>
                <c:formatCode>General</c:formatCode>
                <c:ptCount val="4"/>
                <c:pt idx="0">
                  <c:v>138.9999999998892</c:v>
                </c:pt>
                <c:pt idx="1">
                  <c:v>652.000000000097</c:v>
                </c:pt>
                <c:pt idx="2">
                  <c:v>1851.999999999965</c:v>
                </c:pt>
                <c:pt idx="3">
                  <c:v>140.000000000029</c:v>
                </c:pt>
              </c:numCache>
            </c:numRef>
          </c:val>
          <c:smooth val="0"/>
        </c:ser>
        <c:ser>
          <c:idx val="104"/>
          <c:order val="104"/>
          <c:tx>
            <c:strRef>
              <c:f>conclude!$D$4</c:f>
              <c:strCache>
                <c:ptCount val="1"/>
                <c:pt idx="0">
                  <c:v>DOWN1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conclude!$E$4:$H$4</c:f>
              <c:numCache>
                <c:formatCode>General</c:formatCode>
                <c:ptCount val="4"/>
                <c:pt idx="0">
                  <c:v>138.9999999998892</c:v>
                </c:pt>
                <c:pt idx="1">
                  <c:v>110.0000000000545</c:v>
                </c:pt>
                <c:pt idx="2">
                  <c:v>108.9999999999147</c:v>
                </c:pt>
                <c:pt idx="3">
                  <c:v>139.0000000001112</c:v>
                </c:pt>
              </c:numCache>
            </c:numRef>
          </c:val>
          <c:smooth val="0"/>
        </c:ser>
        <c:ser>
          <c:idx val="105"/>
          <c:order val="105"/>
          <c:tx>
            <c:strRef>
              <c:f>conclude!$D$5</c:f>
              <c:strCache>
                <c:ptCount val="1"/>
                <c:pt idx="0">
                  <c:v>UP2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conclude!$E$5:$H$5</c:f>
              <c:numCache>
                <c:formatCode>General</c:formatCode>
                <c:ptCount val="4"/>
                <c:pt idx="0">
                  <c:v>145.9999999999795</c:v>
                </c:pt>
                <c:pt idx="1">
                  <c:v>647.999999999982</c:v>
                </c:pt>
                <c:pt idx="2">
                  <c:v>1848.99999999999</c:v>
                </c:pt>
                <c:pt idx="3">
                  <c:v>145.9999999999795</c:v>
                </c:pt>
              </c:numCache>
            </c:numRef>
          </c:val>
          <c:smooth val="0"/>
        </c:ser>
        <c:ser>
          <c:idx val="106"/>
          <c:order val="106"/>
          <c:tx>
            <c:strRef>
              <c:f>conclude!$D$6</c:f>
              <c:strCache>
                <c:ptCount val="1"/>
                <c:pt idx="0">
                  <c:v>UP3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conclude!$E$6:$H$6</c:f>
              <c:numCache>
                <c:formatCode>General</c:formatCode>
                <c:ptCount val="4"/>
                <c:pt idx="0">
                  <c:v>555.0000000000832</c:v>
                </c:pt>
                <c:pt idx="1">
                  <c:v>410.0000000000215</c:v>
                </c:pt>
                <c:pt idx="2">
                  <c:v>1678.000000000068</c:v>
                </c:pt>
                <c:pt idx="3">
                  <c:v>554.9999999998611</c:v>
                </c:pt>
              </c:numCache>
            </c:numRef>
          </c:val>
          <c:smooth val="0"/>
        </c:ser>
        <c:ser>
          <c:idx val="107"/>
          <c:order val="107"/>
          <c:tx>
            <c:strRef>
              <c:f>conclude!$D$7</c:f>
              <c:strCache>
                <c:ptCount val="1"/>
                <c:pt idx="0">
                  <c:v>UP4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conclude!$E$7:$H$7</c:f>
              <c:numCache>
                <c:formatCode>General</c:formatCode>
                <c:ptCount val="4"/>
                <c:pt idx="0">
                  <c:v>1281.000000000088</c:v>
                </c:pt>
                <c:pt idx="1">
                  <c:v>680.9999999999317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08"/>
          <c:order val="108"/>
          <c:tx>
            <c:strRef>
              <c:f>conclude!$D$8</c:f>
              <c:strCache>
                <c:ptCount val="1"/>
                <c:pt idx="0">
                  <c:v>DOWN2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conclude!$E$8:$H$8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484.000000000151</c:v>
                </c:pt>
                <c:pt idx="2">
                  <c:v>107.999999999997</c:v>
                </c:pt>
                <c:pt idx="3">
                  <c:v>1066.000000000011</c:v>
                </c:pt>
              </c:numCache>
            </c:numRef>
          </c:val>
          <c:smooth val="0"/>
        </c:ser>
        <c:ser>
          <c:idx val="109"/>
          <c:order val="109"/>
          <c:tx>
            <c:strRef>
              <c:f>conclude!$D$9</c:f>
              <c:strCache>
                <c:ptCount val="1"/>
                <c:pt idx="0">
                  <c:v>UP5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conclude!$E$9:$H$9</c:f>
              <c:numCache>
                <c:formatCode>General</c:formatCode>
                <c:ptCount val="4"/>
                <c:pt idx="0">
                  <c:v>672.000000000006</c:v>
                </c:pt>
                <c:pt idx="1">
                  <c:v>89.00000000000574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10"/>
          <c:order val="110"/>
          <c:tx>
            <c:strRef>
              <c:f>conclude!$D$10</c:f>
              <c:strCache>
                <c:ptCount val="1"/>
                <c:pt idx="0">
                  <c:v>DOWN3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conclude!$E$10:$H$10</c:f>
              <c:numCache>
                <c:formatCode>General</c:formatCode>
                <c:ptCount val="4"/>
                <c:pt idx="0">
                  <c:v>474.0000000000855</c:v>
                </c:pt>
                <c:pt idx="1">
                  <c:v>483.9999999999289</c:v>
                </c:pt>
                <c:pt idx="2">
                  <c:v>107.999999999997</c:v>
                </c:pt>
                <c:pt idx="3">
                  <c:v>1065.000000000094</c:v>
                </c:pt>
              </c:numCache>
            </c:numRef>
          </c:val>
          <c:smooth val="0"/>
        </c:ser>
        <c:ser>
          <c:idx val="111"/>
          <c:order val="111"/>
          <c:tx>
            <c:strRef>
              <c:f>conclude!$D$11</c:f>
              <c:strCache>
                <c:ptCount val="1"/>
                <c:pt idx="0">
                  <c:v>UP6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conclude!$E$11:$H$11</c:f>
              <c:numCache>
                <c:formatCode>General</c:formatCode>
                <c:ptCount val="4"/>
                <c:pt idx="0">
                  <c:v>672.000000000006</c:v>
                </c:pt>
                <c:pt idx="1">
                  <c:v>88.00000000008801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12"/>
          <c:order val="112"/>
          <c:tx>
            <c:strRef>
              <c:f>conclude!$D$12</c:f>
              <c:strCache>
                <c:ptCount val="1"/>
                <c:pt idx="0">
                  <c:v>DOWN4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conclude!$E$12:$H$12</c:f>
              <c:numCache>
                <c:formatCode>General</c:formatCode>
                <c:ptCount val="4"/>
                <c:pt idx="0">
                  <c:v>473.0000000001677</c:v>
                </c:pt>
                <c:pt idx="1">
                  <c:v>483.9999999999289</c:v>
                </c:pt>
                <c:pt idx="2">
                  <c:v>107.999999999997</c:v>
                </c:pt>
                <c:pt idx="3">
                  <c:v>1066.000000000011</c:v>
                </c:pt>
              </c:numCache>
            </c:numRef>
          </c:val>
          <c:smooth val="0"/>
        </c:ser>
        <c:ser>
          <c:idx val="113"/>
          <c:order val="113"/>
          <c:tx>
            <c:strRef>
              <c:f>conclude!$D$13</c:f>
              <c:strCache>
                <c:ptCount val="1"/>
                <c:pt idx="0">
                  <c:v>UP7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conclude!$E$13:$H$13</c:f>
              <c:numCache>
                <c:formatCode>General</c:formatCode>
                <c:ptCount val="4"/>
                <c:pt idx="0">
                  <c:v>672.000000000006</c:v>
                </c:pt>
                <c:pt idx="1">
                  <c:v>89.00000000000574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14"/>
          <c:order val="114"/>
          <c:tx>
            <c:strRef>
              <c:f>conclude!$D$14</c:f>
              <c:strCache>
                <c:ptCount val="1"/>
                <c:pt idx="0">
                  <c:v>DOWN5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conclude!$E$14:$H$14</c:f>
              <c:numCache>
                <c:formatCode>General</c:formatCode>
                <c:ptCount val="4"/>
                <c:pt idx="0">
                  <c:v>474.0000000000855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15"/>
          <c:order val="115"/>
          <c:tx>
            <c:strRef>
              <c:f>conclude!$D$15</c:f>
              <c:strCache>
                <c:ptCount val="1"/>
                <c:pt idx="0">
                  <c:v>UP8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conclude!$E$15:$H$15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680.0000000000139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16"/>
          <c:order val="116"/>
          <c:tx>
            <c:strRef>
              <c:f>conclude!$D$16</c:f>
              <c:strCache>
                <c:ptCount val="1"/>
                <c:pt idx="0">
                  <c:v>DOWN6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conclude!$E$16:$H$16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17"/>
          <c:order val="117"/>
          <c:tx>
            <c:strRef>
              <c:f>conclude!$D$17</c:f>
              <c:strCache>
                <c:ptCount val="1"/>
                <c:pt idx="0">
                  <c:v>UP9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conclude!$E$17:$H$17</c:f>
              <c:numCache>
                <c:formatCode>General</c:formatCode>
                <c:ptCount val="4"/>
                <c:pt idx="0">
                  <c:v>660.000000000105</c:v>
                </c:pt>
                <c:pt idx="1">
                  <c:v>100.9999999999067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18"/>
          <c:order val="118"/>
          <c:tx>
            <c:strRef>
              <c:f>conclude!$D$18</c:f>
              <c:strCache>
                <c:ptCount val="1"/>
                <c:pt idx="0">
                  <c:v>DOWN7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conclude!$E$18:$H$18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104.000000000104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19"/>
          <c:order val="119"/>
          <c:tx>
            <c:strRef>
              <c:f>conclude!$D$19</c:f>
              <c:strCache>
                <c:ptCount val="1"/>
                <c:pt idx="0">
                  <c:v>UP10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conclude!$E$19:$H$19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20"/>
          <c:order val="120"/>
          <c:tx>
            <c:strRef>
              <c:f>conclude!$D$20</c:f>
              <c:strCache>
                <c:ptCount val="1"/>
                <c:pt idx="0">
                  <c:v>DOWN8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conclude!$E$20:$H$20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21"/>
          <c:order val="121"/>
          <c:tx>
            <c:strRef>
              <c:f>conclude!$D$21</c:f>
              <c:strCache>
                <c:ptCount val="1"/>
                <c:pt idx="0">
                  <c:v>UP11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conclude!$E$21:$H$21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22"/>
          <c:order val="122"/>
          <c:tx>
            <c:strRef>
              <c:f>conclude!$D$22</c:f>
              <c:strCache>
                <c:ptCount val="1"/>
                <c:pt idx="0">
                  <c:v>DOWN9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conclude!$E$22:$H$22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23"/>
          <c:order val="123"/>
          <c:tx>
            <c:strRef>
              <c:f>conclude!$D$23</c:f>
              <c:strCache>
                <c:ptCount val="1"/>
                <c:pt idx="0">
                  <c:v>UP12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conclude!$E$23:$H$23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24"/>
          <c:order val="124"/>
          <c:tx>
            <c:strRef>
              <c:f>conclude!$D$24</c:f>
              <c:strCache>
                <c:ptCount val="1"/>
                <c:pt idx="0">
                  <c:v>DOWN10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conclude!$E$24:$H$24</c:f>
              <c:numCache>
                <c:formatCode>General</c:formatCode>
                <c:ptCount val="4"/>
                <c:pt idx="0">
                  <c:v>130.0000000001855</c:v>
                </c:pt>
                <c:pt idx="1">
                  <c:v>104.9999999997997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25"/>
          <c:order val="125"/>
          <c:tx>
            <c:strRef>
              <c:f>conclude!$D$25</c:f>
              <c:strCache>
                <c:ptCount val="1"/>
                <c:pt idx="0">
                  <c:v>DOWN11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conclude!$E$25:$H$25</c:f>
              <c:numCache>
                <c:formatCode>General</c:formatCode>
                <c:ptCount val="4"/>
                <c:pt idx="0">
                  <c:v>129.0000000000458</c:v>
                </c:pt>
                <c:pt idx="1">
                  <c:v>105.0000000000217</c:v>
                </c:pt>
                <c:pt idx="2">
                  <c:v>105.0000000000217</c:v>
                </c:pt>
                <c:pt idx="3">
                  <c:v>129.9999999999635</c:v>
                </c:pt>
              </c:numCache>
            </c:numRef>
          </c:val>
          <c:smooth val="0"/>
        </c:ser>
        <c:ser>
          <c:idx val="126"/>
          <c:order val="126"/>
          <c:tx>
            <c:strRef>
              <c:f>conclude!$D$26</c:f>
              <c:strCache>
                <c:ptCount val="1"/>
                <c:pt idx="0">
                  <c:v>UP13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conclude!$E$26:$H$26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680.0000000000139</c:v>
                </c:pt>
                <c:pt idx="2">
                  <c:v>681.0000000001537</c:v>
                </c:pt>
                <c:pt idx="3">
                  <c:v>1282.000000000005</c:v>
                </c:pt>
              </c:numCache>
            </c:numRef>
          </c:val>
          <c:smooth val="0"/>
        </c:ser>
        <c:ser>
          <c:idx val="127"/>
          <c:order val="127"/>
          <c:tx>
            <c:strRef>
              <c:f>conclude!$D$27</c:f>
              <c:strCache>
                <c:ptCount val="1"/>
                <c:pt idx="0">
                  <c:v>UP14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conclude!$E$27:$H$27</c:f>
              <c:numCache>
                <c:formatCode>General</c:formatCode>
                <c:ptCount val="4"/>
                <c:pt idx="0">
                  <c:v>1280.999999999866</c:v>
                </c:pt>
                <c:pt idx="1">
                  <c:v>681.0000000001537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28"/>
          <c:order val="128"/>
          <c:tx>
            <c:strRef>
              <c:f>conclude!$D$28</c:f>
              <c:strCache>
                <c:ptCount val="1"/>
                <c:pt idx="0">
                  <c:v>DOWN12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conclude!$E$28:$H$28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29"/>
          <c:order val="129"/>
          <c:tx>
            <c:strRef>
              <c:f>conclude!$D$29</c:f>
              <c:strCache>
                <c:ptCount val="1"/>
                <c:pt idx="0">
                  <c:v>UP15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conclude!$E$29:$H$29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30"/>
          <c:order val="130"/>
          <c:tx>
            <c:strRef>
              <c:f>conclude!$D$30</c:f>
              <c:strCache>
                <c:ptCount val="1"/>
                <c:pt idx="0">
                  <c:v>DOWN13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conclude!$E$30:$H$30</c:f>
              <c:numCache>
                <c:formatCode>General</c:formatCode>
                <c:ptCount val="4"/>
                <c:pt idx="0">
                  <c:v>492.000000000159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31"/>
          <c:order val="131"/>
          <c:tx>
            <c:strRef>
              <c:f>conclude!$D$31</c:f>
              <c:strCache>
                <c:ptCount val="1"/>
                <c:pt idx="0">
                  <c:v>UP16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conclude!$E$31:$H$31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32"/>
          <c:order val="132"/>
          <c:tx>
            <c:strRef>
              <c:f>conclude!$D$32</c:f>
              <c:strCache>
                <c:ptCount val="1"/>
                <c:pt idx="0">
                  <c:v>DOWN14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conclude!$E$32:$H$32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104.000000000104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33"/>
          <c:order val="133"/>
          <c:tx>
            <c:strRef>
              <c:f>conclude!$D$33</c:f>
              <c:strCache>
                <c:ptCount val="1"/>
                <c:pt idx="0">
                  <c:v>UP17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conclude!$E$33:$H$33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34"/>
          <c:order val="134"/>
          <c:tx>
            <c:strRef>
              <c:f>conclude!$D$34</c:f>
              <c:strCache>
                <c:ptCount val="1"/>
                <c:pt idx="0">
                  <c:v>DOWN15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conclude!$E$34:$H$34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35"/>
          <c:order val="135"/>
          <c:tx>
            <c:strRef>
              <c:f>conclude!$D$35</c:f>
              <c:strCache>
                <c:ptCount val="1"/>
                <c:pt idx="0">
                  <c:v>UP18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conclude!$E$35:$H$35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36"/>
          <c:order val="136"/>
          <c:tx>
            <c:strRef>
              <c:f>conclude!$D$36</c:f>
              <c:strCache>
                <c:ptCount val="1"/>
                <c:pt idx="0">
                  <c:v>DOWN16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conclude!$E$36:$H$36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37"/>
          <c:order val="137"/>
          <c:tx>
            <c:strRef>
              <c:f>conclude!$D$37</c:f>
              <c:strCache>
                <c:ptCount val="1"/>
                <c:pt idx="0">
                  <c:v>UP19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conclude!$E$37:$H$37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38"/>
          <c:order val="138"/>
          <c:tx>
            <c:strRef>
              <c:f>conclude!$D$38</c:f>
              <c:strCache>
                <c:ptCount val="1"/>
                <c:pt idx="0">
                  <c:v>DOWN17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conclude!$E$38:$H$38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39"/>
          <c:order val="139"/>
          <c:tx>
            <c:strRef>
              <c:f>conclude!$D$39</c:f>
              <c:strCache>
                <c:ptCount val="1"/>
                <c:pt idx="0">
                  <c:v>UP20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conclude!$E$39:$H$39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40"/>
          <c:order val="140"/>
          <c:tx>
            <c:strRef>
              <c:f>conclude!$D$40</c:f>
              <c:strCache>
                <c:ptCount val="1"/>
                <c:pt idx="0">
                  <c:v>DOWN18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conclude!$E$40:$H$40</c:f>
              <c:numCache>
                <c:formatCode>General</c:formatCode>
                <c:ptCount val="4"/>
                <c:pt idx="0">
                  <c:v>492.000000000159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41"/>
          <c:order val="141"/>
          <c:tx>
            <c:strRef>
              <c:f>conclude!$D$41</c:f>
              <c:strCache>
                <c:ptCount val="1"/>
                <c:pt idx="0">
                  <c:v>UP21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conclude!$E$41:$H$41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42"/>
          <c:order val="142"/>
          <c:tx>
            <c:strRef>
              <c:f>conclude!$D$42</c:f>
              <c:strCache>
                <c:ptCount val="1"/>
                <c:pt idx="0">
                  <c:v>DOWN19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conclude!$E$42:$H$42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43"/>
          <c:order val="143"/>
          <c:tx>
            <c:strRef>
              <c:f>conclude!$D$43</c:f>
              <c:strCache>
                <c:ptCount val="1"/>
                <c:pt idx="0">
                  <c:v>UP22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conclude!$E$43:$H$43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44"/>
          <c:order val="144"/>
          <c:tx>
            <c:strRef>
              <c:f>conclude!$D$44</c:f>
              <c:strCache>
                <c:ptCount val="1"/>
                <c:pt idx="0">
                  <c:v>DOWN20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conclude!$E$44:$H$44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45"/>
          <c:order val="145"/>
          <c:tx>
            <c:strRef>
              <c:f>conclude!$D$45</c:f>
              <c:strCache>
                <c:ptCount val="1"/>
                <c:pt idx="0">
                  <c:v>UP23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conclude!$E$45:$H$45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46"/>
          <c:order val="146"/>
          <c:tx>
            <c:strRef>
              <c:f>conclude!$D$46</c:f>
              <c:strCache>
                <c:ptCount val="1"/>
                <c:pt idx="0">
                  <c:v>DOWN21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conclude!$E$46:$H$46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47"/>
          <c:order val="147"/>
          <c:tx>
            <c:strRef>
              <c:f>conclude!$D$47</c:f>
              <c:strCache>
                <c:ptCount val="1"/>
                <c:pt idx="0">
                  <c:v>UP24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conclude!$E$47:$H$47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48"/>
          <c:order val="148"/>
          <c:tx>
            <c:strRef>
              <c:f>conclude!$D$48</c:f>
              <c:strCache>
                <c:ptCount val="1"/>
                <c:pt idx="0">
                  <c:v>DOWN22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conclude!$E$48:$H$48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49"/>
          <c:order val="149"/>
          <c:tx>
            <c:strRef>
              <c:f>conclude!$D$49</c:f>
              <c:strCache>
                <c:ptCount val="1"/>
                <c:pt idx="0">
                  <c:v>UP25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conclude!$E$49:$H$49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50"/>
          <c:order val="150"/>
          <c:tx>
            <c:strRef>
              <c:f>conclude!$D$50</c:f>
              <c:strCache>
                <c:ptCount val="1"/>
                <c:pt idx="0">
                  <c:v>DOWN23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conclude!$E$50:$H$50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104.9999999997997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51"/>
          <c:order val="151"/>
          <c:tx>
            <c:strRef>
              <c:f>conclude!$D$51</c:f>
              <c:strCache>
                <c:ptCount val="1"/>
                <c:pt idx="0">
                  <c:v>UP26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conclude!$E$51:$H$51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52"/>
          <c:order val="152"/>
          <c:tx>
            <c:strRef>
              <c:f>conclude!$D$52</c:f>
              <c:strCache>
                <c:ptCount val="1"/>
                <c:pt idx="0">
                  <c:v>DOWN24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conclude!$E$52:$H$52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53"/>
          <c:order val="153"/>
          <c:tx>
            <c:strRef>
              <c:f>conclude!$D$53</c:f>
              <c:strCache>
                <c:ptCount val="1"/>
                <c:pt idx="0">
                  <c:v>UP27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conclude!$E$53:$H$53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54"/>
          <c:order val="154"/>
          <c:tx>
            <c:strRef>
              <c:f>conclude!$D$54</c:f>
              <c:strCache>
                <c:ptCount val="1"/>
                <c:pt idx="0">
                  <c:v>DOWN25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conclude!$E$54:$H$54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55"/>
          <c:order val="155"/>
          <c:tx>
            <c:strRef>
              <c:f>conclude!$D$55</c:f>
              <c:strCache>
                <c:ptCount val="1"/>
                <c:pt idx="0">
                  <c:v>UP28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conclude!$E$55:$H$55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56"/>
          <c:order val="156"/>
          <c:tx>
            <c:strRef>
              <c:f>conclude!$D$56</c:f>
              <c:strCache>
                <c:ptCount val="1"/>
                <c:pt idx="0">
                  <c:v>DOWN26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conclude!$E$56:$H$56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57"/>
          <c:order val="157"/>
          <c:tx>
            <c:strRef>
              <c:f>conclude!$D$57</c:f>
              <c:strCache>
                <c:ptCount val="1"/>
                <c:pt idx="0">
                  <c:v>UP29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conclude!$E$57:$H$57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58"/>
          <c:order val="158"/>
          <c:tx>
            <c:strRef>
              <c:f>conclude!$D$58</c:f>
              <c:strCache>
                <c:ptCount val="1"/>
                <c:pt idx="0">
                  <c:v>DOWN27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conclude!$E$58:$H$58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59"/>
          <c:order val="159"/>
          <c:tx>
            <c:strRef>
              <c:f>conclude!$D$59</c:f>
              <c:strCache>
                <c:ptCount val="1"/>
                <c:pt idx="0">
                  <c:v>UP30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conclude!$E$59:$H$59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60"/>
          <c:order val="160"/>
          <c:tx>
            <c:strRef>
              <c:f>conclude!$D$60</c:f>
              <c:strCache>
                <c:ptCount val="1"/>
                <c:pt idx="0">
                  <c:v>DOWN28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conclude!$E$60:$H$60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61"/>
          <c:order val="161"/>
          <c:tx>
            <c:strRef>
              <c:f>conclude!$D$61</c:f>
              <c:strCache>
                <c:ptCount val="1"/>
                <c:pt idx="0">
                  <c:v>UP31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conclude!$E$61:$H$61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62"/>
          <c:order val="162"/>
          <c:tx>
            <c:strRef>
              <c:f>conclude!$D$62</c:f>
              <c:strCache>
                <c:ptCount val="1"/>
                <c:pt idx="0">
                  <c:v>DOWN29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conclude!$E$62:$H$62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63"/>
          <c:order val="163"/>
          <c:tx>
            <c:strRef>
              <c:f>conclude!$D$63</c:f>
              <c:strCache>
                <c:ptCount val="1"/>
                <c:pt idx="0">
                  <c:v>UP32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conclude!$E$63:$H$63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64"/>
          <c:order val="164"/>
          <c:tx>
            <c:strRef>
              <c:f>conclude!$D$64</c:f>
              <c:strCache>
                <c:ptCount val="1"/>
                <c:pt idx="0">
                  <c:v>DOWN30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conclude!$E$64:$H$64</c:f>
              <c:numCache>
                <c:formatCode>General</c:formatCode>
                <c:ptCount val="4"/>
                <c:pt idx="0">
                  <c:v>128.9999999998237</c:v>
                </c:pt>
                <c:pt idx="1">
                  <c:v>105.0000000000217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65"/>
          <c:order val="165"/>
          <c:tx>
            <c:strRef>
              <c:f>conclude!$D$65</c:f>
              <c:strCache>
                <c:ptCount val="1"/>
                <c:pt idx="0">
                  <c:v>DOWN31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conclude!$E$65:$H$65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104.000000000104</c:v>
                </c:pt>
                <c:pt idx="2">
                  <c:v>105.0000000000217</c:v>
                </c:pt>
                <c:pt idx="3">
                  <c:v>129.9999999999635</c:v>
                </c:pt>
              </c:numCache>
            </c:numRef>
          </c:val>
          <c:smooth val="0"/>
        </c:ser>
        <c:ser>
          <c:idx val="166"/>
          <c:order val="166"/>
          <c:tx>
            <c:strRef>
              <c:f>conclude!$D$66</c:f>
              <c:strCache>
                <c:ptCount val="1"/>
                <c:pt idx="0">
                  <c:v>UP33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conclude!$E$66:$H$66</c:f>
              <c:numCache>
                <c:formatCode>General</c:formatCode>
                <c:ptCount val="4"/>
                <c:pt idx="0">
                  <c:v>1281.000000000088</c:v>
                </c:pt>
                <c:pt idx="1">
                  <c:v>680.9999999999317</c:v>
                </c:pt>
                <c:pt idx="2">
                  <c:v>681.0000000001537</c:v>
                </c:pt>
                <c:pt idx="3">
                  <c:v>1282.000000000005</c:v>
                </c:pt>
              </c:numCache>
            </c:numRef>
          </c:val>
          <c:smooth val="0"/>
        </c:ser>
        <c:ser>
          <c:idx val="167"/>
          <c:order val="167"/>
          <c:tx>
            <c:strRef>
              <c:f>conclude!$D$67</c:f>
              <c:strCache>
                <c:ptCount val="1"/>
                <c:pt idx="0">
                  <c:v>UP34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conclude!$E$67:$H$67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681.0000000001537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68"/>
          <c:order val="168"/>
          <c:tx>
            <c:strRef>
              <c:f>conclude!$D$68</c:f>
              <c:strCache>
                <c:ptCount val="1"/>
                <c:pt idx="0">
                  <c:v>DOWN32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conclude!$E$68:$H$68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69"/>
          <c:order val="169"/>
          <c:tx>
            <c:strRef>
              <c:f>conclude!$D$69</c:f>
              <c:strCache>
                <c:ptCount val="1"/>
                <c:pt idx="0">
                  <c:v>UP35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conclude!$E$69:$H$69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70"/>
          <c:order val="170"/>
          <c:tx>
            <c:strRef>
              <c:f>conclude!$D$70</c:f>
              <c:strCache>
                <c:ptCount val="1"/>
                <c:pt idx="0">
                  <c:v>DOWN33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conclude!$E$70:$H$70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71"/>
          <c:order val="171"/>
          <c:tx>
            <c:strRef>
              <c:f>conclude!$D$71</c:f>
              <c:strCache>
                <c:ptCount val="1"/>
                <c:pt idx="0">
                  <c:v>UP36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conclude!$E$71:$H$71</c:f>
              <c:numCache>
                <c:formatCode>General</c:formatCode>
                <c:ptCount val="4"/>
                <c:pt idx="0">
                  <c:v>599.9999999999339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72"/>
          <c:order val="172"/>
          <c:tx>
            <c:strRef>
              <c:f>conclude!$D$72</c:f>
              <c:strCache>
                <c:ptCount val="1"/>
                <c:pt idx="0">
                  <c:v>DOWN34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conclude!$E$72:$H$72</c:f>
              <c:numCache>
                <c:formatCode>General</c:formatCode>
                <c:ptCount val="4"/>
                <c:pt idx="0">
                  <c:v>552.000000000108</c:v>
                </c:pt>
                <c:pt idx="1">
                  <c:v>415.0000000000542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73"/>
          <c:order val="173"/>
          <c:tx>
            <c:strRef>
              <c:f>conclude!$D$73</c:f>
              <c:strCache>
                <c:ptCount val="1"/>
                <c:pt idx="0">
                  <c:v>UP37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conclude!$E$73:$H$73</c:f>
              <c:numCache>
                <c:formatCode>General</c:formatCode>
                <c:ptCount val="4"/>
                <c:pt idx="0">
                  <c:v>599.9999999999339</c:v>
                </c:pt>
                <c:pt idx="1">
                  <c:v>161.0000000000778</c:v>
                </c:pt>
                <c:pt idx="2">
                  <c:v>680.9999999999317</c:v>
                </c:pt>
                <c:pt idx="3">
                  <c:v>20.00000000013102</c:v>
                </c:pt>
              </c:numCache>
            </c:numRef>
          </c:val>
          <c:smooth val="0"/>
        </c:ser>
        <c:ser>
          <c:idx val="174"/>
          <c:order val="174"/>
          <c:tx>
            <c:strRef>
              <c:f>conclude!$D$74</c:f>
              <c:strCache>
                <c:ptCount val="1"/>
                <c:pt idx="0">
                  <c:v>DOWN35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conclude!$E$74:$H$74</c:f>
              <c:numCache>
                <c:formatCode>General</c:formatCode>
                <c:ptCount val="4"/>
                <c:pt idx="0">
                  <c:v>551.9999999998858</c:v>
                </c:pt>
                <c:pt idx="1">
                  <c:v>415.0000000000542</c:v>
                </c:pt>
                <c:pt idx="2">
                  <c:v>105.0000000000217</c:v>
                </c:pt>
                <c:pt idx="3">
                  <c:v>1130.999999999993</c:v>
                </c:pt>
              </c:numCache>
            </c:numRef>
          </c:val>
          <c:smooth val="0"/>
        </c:ser>
        <c:ser>
          <c:idx val="175"/>
          <c:order val="175"/>
          <c:tx>
            <c:strRef>
              <c:f>conclude!$D$75</c:f>
              <c:strCache>
                <c:ptCount val="1"/>
                <c:pt idx="0">
                  <c:v>UP38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conclude!$E$75:$H$75</c:f>
              <c:numCache>
                <c:formatCode>General</c:formatCode>
                <c:ptCount val="4"/>
                <c:pt idx="0">
                  <c:v>599.9999999999339</c:v>
                </c:pt>
                <c:pt idx="1">
                  <c:v>159.999999999938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76"/>
          <c:order val="176"/>
          <c:tx>
            <c:strRef>
              <c:f>conclude!$D$76</c:f>
              <c:strCache>
                <c:ptCount val="1"/>
                <c:pt idx="0">
                  <c:v>DOWN36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conclude!$E$76:$H$76</c:f>
              <c:numCache>
                <c:formatCode>General</c:formatCode>
                <c:ptCount val="4"/>
                <c:pt idx="0">
                  <c:v>551.9999999998858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77"/>
          <c:order val="177"/>
          <c:tx>
            <c:strRef>
              <c:f>conclude!$D$77</c:f>
              <c:strCache>
                <c:ptCount val="1"/>
                <c:pt idx="0">
                  <c:v>UP39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conclude!$E$77:$H$77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78"/>
          <c:order val="178"/>
          <c:tx>
            <c:strRef>
              <c:f>conclude!$D$78</c:f>
              <c:strCache>
                <c:ptCount val="1"/>
                <c:pt idx="0">
                  <c:v>DOWN37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conclude!$E$78:$H$78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79"/>
          <c:order val="179"/>
          <c:tx>
            <c:strRef>
              <c:f>conclude!$D$79</c:f>
              <c:strCache>
                <c:ptCount val="1"/>
                <c:pt idx="0">
                  <c:v>UP40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conclude!$E$79:$H$79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80"/>
          <c:order val="180"/>
          <c:tx>
            <c:strRef>
              <c:f>conclude!$D$80</c:f>
              <c:strCache>
                <c:ptCount val="1"/>
                <c:pt idx="0">
                  <c:v>DOWN38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conclude!$E$80:$H$80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81"/>
          <c:order val="181"/>
          <c:tx>
            <c:strRef>
              <c:f>conclude!$D$81</c:f>
              <c:strCache>
                <c:ptCount val="1"/>
                <c:pt idx="0">
                  <c:v>UP41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conclude!$E$81:$H$81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82"/>
          <c:order val="182"/>
          <c:tx>
            <c:strRef>
              <c:f>conclude!$D$82</c:f>
              <c:strCache>
                <c:ptCount val="1"/>
                <c:pt idx="0">
                  <c:v>DOWN39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conclude!$E$82:$H$82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83"/>
          <c:order val="183"/>
          <c:tx>
            <c:strRef>
              <c:f>conclude!$D$83</c:f>
              <c:strCache>
                <c:ptCount val="1"/>
                <c:pt idx="0">
                  <c:v>UP42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conclude!$E$83:$H$83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84"/>
          <c:order val="184"/>
          <c:tx>
            <c:strRef>
              <c:f>conclude!$D$84</c:f>
              <c:strCache>
                <c:ptCount val="1"/>
                <c:pt idx="0">
                  <c:v>DOWN40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conclude!$E$84:$H$84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85"/>
          <c:order val="185"/>
          <c:tx>
            <c:strRef>
              <c:f>conclude!$D$85</c:f>
              <c:strCache>
                <c:ptCount val="1"/>
                <c:pt idx="0">
                  <c:v>UP43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conclude!$E$85:$H$85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86"/>
          <c:order val="186"/>
          <c:tx>
            <c:strRef>
              <c:f>conclude!$D$86</c:f>
              <c:strCache>
                <c:ptCount val="1"/>
                <c:pt idx="0">
                  <c:v>DOWN41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conclude!$E$86:$H$86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87"/>
          <c:order val="187"/>
          <c:tx>
            <c:strRef>
              <c:f>conclude!$D$87</c:f>
              <c:strCache>
                <c:ptCount val="1"/>
                <c:pt idx="0">
                  <c:v>UP44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conclude!$E$87:$H$87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88"/>
          <c:order val="188"/>
          <c:tx>
            <c:strRef>
              <c:f>conclude!$D$88</c:f>
              <c:strCache>
                <c:ptCount val="1"/>
                <c:pt idx="0">
                  <c:v>DOWN42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conclude!$E$88:$H$88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89"/>
          <c:order val="189"/>
          <c:tx>
            <c:strRef>
              <c:f>conclude!$D$89</c:f>
              <c:strCache>
                <c:ptCount val="1"/>
                <c:pt idx="0">
                  <c:v>UP45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conclude!$E$89:$H$89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90"/>
          <c:order val="190"/>
          <c:tx>
            <c:strRef>
              <c:f>conclude!$D$90</c:f>
              <c:strCache>
                <c:ptCount val="1"/>
                <c:pt idx="0">
                  <c:v>DOWN43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conclude!$E$90:$H$90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91"/>
          <c:order val="191"/>
          <c:tx>
            <c:strRef>
              <c:f>conclude!$D$91</c:f>
              <c:strCache>
                <c:ptCount val="1"/>
                <c:pt idx="0">
                  <c:v>UP46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conclude!$E$91:$H$91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92"/>
          <c:order val="192"/>
          <c:tx>
            <c:strRef>
              <c:f>conclude!$D$92</c:f>
              <c:strCache>
                <c:ptCount val="1"/>
                <c:pt idx="0">
                  <c:v>DOWN44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conclude!$E$92:$H$92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93"/>
          <c:order val="193"/>
          <c:tx>
            <c:strRef>
              <c:f>conclude!$D$93</c:f>
              <c:strCache>
                <c:ptCount val="1"/>
                <c:pt idx="0">
                  <c:v>UP47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conclude!$E$93:$H$93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94"/>
          <c:order val="194"/>
          <c:tx>
            <c:strRef>
              <c:f>conclude!$D$94</c:f>
              <c:strCache>
                <c:ptCount val="1"/>
                <c:pt idx="0">
                  <c:v>DOWN45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conclude!$E$94:$H$94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95"/>
          <c:order val="195"/>
          <c:tx>
            <c:strRef>
              <c:f>conclude!$D$95</c:f>
              <c:strCache>
                <c:ptCount val="1"/>
                <c:pt idx="0">
                  <c:v>UP48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conclude!$E$95:$H$95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96"/>
          <c:order val="196"/>
          <c:tx>
            <c:strRef>
              <c:f>conclude!$D$96</c:f>
              <c:strCache>
                <c:ptCount val="1"/>
                <c:pt idx="0">
                  <c:v>DOWN46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conclude!$E$96:$H$96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97"/>
          <c:order val="197"/>
          <c:tx>
            <c:strRef>
              <c:f>conclude!$D$97</c:f>
              <c:strCache>
                <c:ptCount val="1"/>
                <c:pt idx="0">
                  <c:v>UP49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conclude!$E$97:$H$97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98"/>
          <c:order val="198"/>
          <c:tx>
            <c:strRef>
              <c:f>conclude!$D$98</c:f>
              <c:strCache>
                <c:ptCount val="1"/>
                <c:pt idx="0">
                  <c:v>DOWN47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conclude!$E$98:$H$98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99"/>
          <c:order val="199"/>
          <c:tx>
            <c:strRef>
              <c:f>conclude!$D$99</c:f>
              <c:strCache>
                <c:ptCount val="1"/>
                <c:pt idx="0">
                  <c:v>UP50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conclude!$E$99:$H$99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200"/>
          <c:order val="200"/>
          <c:tx>
            <c:strRef>
              <c:f>conclude!$D$100</c:f>
              <c:strCache>
                <c:ptCount val="1"/>
                <c:pt idx="0">
                  <c:v>UP51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conclude!$E$100:$H$100</c:f>
              <c:numCache>
                <c:formatCode>General</c:formatCode>
                <c:ptCount val="4"/>
                <c:pt idx="0">
                  <c:v>59.00000000003125</c:v>
                </c:pt>
                <c:pt idx="1">
                  <c:v>464.00000000002</c:v>
                </c:pt>
                <c:pt idx="2">
                  <c:v>338.9999999998672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201"/>
          <c:order val="201"/>
          <c:tx>
            <c:strRef>
              <c:f>conclude!$D$101</c:f>
              <c:strCache>
                <c:ptCount val="1"/>
                <c:pt idx="0">
                  <c:v>DOWN48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conclude!$E$101:$H$101</c:f>
              <c:numCache>
                <c:formatCode>General</c:formatCode>
                <c:ptCount val="4"/>
                <c:pt idx="0">
                  <c:v>129.0000000000458</c:v>
                </c:pt>
                <c:pt idx="1">
                  <c:v>105.0000000000217</c:v>
                </c:pt>
                <c:pt idx="2">
                  <c:v>887.0000000000821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202"/>
          <c:order val="202"/>
          <c:tx>
            <c:strRef>
              <c:f>conclude!$D$102</c:f>
              <c:strCache>
                <c:ptCount val="1"/>
                <c:pt idx="0">
                  <c:v>DOWN49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conclude!$E$102:$H$102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105.0000000000217</c:v>
                </c:pt>
                <c:pt idx="2">
                  <c:v>103.999999999882</c:v>
                </c:pt>
                <c:pt idx="3">
                  <c:v>637.9999999999164</c:v>
                </c:pt>
              </c:numCache>
            </c:numRef>
          </c:val>
          <c:smooth val="0"/>
        </c:ser>
        <c:ser>
          <c:idx val="203"/>
          <c:order val="203"/>
          <c:tx>
            <c:strRef>
              <c:f>conclude!$D$103</c:f>
              <c:strCache>
                <c:ptCount val="1"/>
                <c:pt idx="0">
                  <c:v>DOWN50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conclude!$E$103:$H$103</c:f>
              <c:numCache>
                <c:formatCode>General</c:formatCode>
                <c:ptCount val="4"/>
                <c:pt idx="0">
                  <c:v>129.0000000000458</c:v>
                </c:pt>
                <c:pt idx="1">
                  <c:v>105.0000000000217</c:v>
                </c:pt>
                <c:pt idx="2">
                  <c:v>105.0000000000217</c:v>
                </c:pt>
                <c:pt idx="3">
                  <c:v>129.0000000000458</c:v>
                </c:pt>
              </c:numCache>
            </c:numRef>
          </c:val>
          <c:smooth val="0"/>
        </c:ser>
        <c:ser>
          <c:idx val="204"/>
          <c:order val="204"/>
          <c:tx>
            <c:strRef>
              <c:f>conclude!$D$104</c:f>
              <c:strCache>
                <c:ptCount val="1"/>
                <c:pt idx="0">
                  <c:v>UP52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conclude!$E$104:$H$104</c:f>
              <c:numCache>
                <c:formatCode>General</c:formatCode>
                <c:ptCount val="4"/>
                <c:pt idx="0">
                  <c:v>128.9999999998237</c:v>
                </c:pt>
                <c:pt idx="1">
                  <c:v>439.0000000000782</c:v>
                </c:pt>
                <c:pt idx="2">
                  <c:v>2251.999999999921</c:v>
                </c:pt>
                <c:pt idx="3">
                  <c:v>129.9999999999635</c:v>
                </c:pt>
              </c:numCache>
            </c:numRef>
          </c:val>
          <c:smooth val="0"/>
        </c:ser>
        <c:ser>
          <c:idx val="205"/>
          <c:order val="205"/>
          <c:tx>
            <c:strRef>
              <c:f>conclude!$D$105</c:f>
              <c:strCache>
                <c:ptCount val="1"/>
                <c:pt idx="0">
                  <c:v>DOWN51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conclude!$E$105:$H$105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104.0000000003261</c:v>
                </c:pt>
                <c:pt idx="2">
                  <c:v>104.9999999995777</c:v>
                </c:pt>
                <c:pt idx="3">
                  <c:v>130.0000000004076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conclude!$D$3</c:f>
              <c:strCache>
                <c:ptCount val="1"/>
                <c:pt idx="0">
                  <c:v>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conclude!$E$3:$H$3</c:f>
              <c:numCache>
                <c:formatCode>General</c:formatCode>
                <c:ptCount val="4"/>
                <c:pt idx="0">
                  <c:v>138.9999999998892</c:v>
                </c:pt>
                <c:pt idx="1">
                  <c:v>652.000000000097</c:v>
                </c:pt>
                <c:pt idx="2">
                  <c:v>1851.999999999965</c:v>
                </c:pt>
                <c:pt idx="3">
                  <c:v>140.000000000029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conclude!$D$4</c:f>
              <c:strCache>
                <c:ptCount val="1"/>
                <c:pt idx="0">
                  <c:v>DOWN1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conclude!$E$4:$H$4</c:f>
              <c:numCache>
                <c:formatCode>General</c:formatCode>
                <c:ptCount val="4"/>
                <c:pt idx="0">
                  <c:v>138.9999999998892</c:v>
                </c:pt>
                <c:pt idx="1">
                  <c:v>110.0000000000545</c:v>
                </c:pt>
                <c:pt idx="2">
                  <c:v>108.9999999999147</c:v>
                </c:pt>
                <c:pt idx="3">
                  <c:v>139.0000000001112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conclude!$D$5</c:f>
              <c:strCache>
                <c:ptCount val="1"/>
                <c:pt idx="0">
                  <c:v>UP2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conclude!$E$5:$H$5</c:f>
              <c:numCache>
                <c:formatCode>General</c:formatCode>
                <c:ptCount val="4"/>
                <c:pt idx="0">
                  <c:v>145.9999999999795</c:v>
                </c:pt>
                <c:pt idx="1">
                  <c:v>647.999999999982</c:v>
                </c:pt>
                <c:pt idx="2">
                  <c:v>1848.99999999999</c:v>
                </c:pt>
                <c:pt idx="3">
                  <c:v>145.9999999999795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conclude!$D$6</c:f>
              <c:strCache>
                <c:ptCount val="1"/>
                <c:pt idx="0">
                  <c:v>UP3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conclude!$E$6:$H$6</c:f>
              <c:numCache>
                <c:formatCode>General</c:formatCode>
                <c:ptCount val="4"/>
                <c:pt idx="0">
                  <c:v>555.0000000000832</c:v>
                </c:pt>
                <c:pt idx="1">
                  <c:v>410.0000000000215</c:v>
                </c:pt>
                <c:pt idx="2">
                  <c:v>1678.000000000068</c:v>
                </c:pt>
                <c:pt idx="3">
                  <c:v>554.9999999998611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conclude!$D$7</c:f>
              <c:strCache>
                <c:ptCount val="1"/>
                <c:pt idx="0">
                  <c:v>UP4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conclude!$E$7:$H$7</c:f>
              <c:numCache>
                <c:formatCode>General</c:formatCode>
                <c:ptCount val="4"/>
                <c:pt idx="0">
                  <c:v>1281.000000000088</c:v>
                </c:pt>
                <c:pt idx="1">
                  <c:v>680.9999999999317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conclude!$D$8</c:f>
              <c:strCache>
                <c:ptCount val="1"/>
                <c:pt idx="0">
                  <c:v>DOWN2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conclude!$E$8:$H$8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484.000000000151</c:v>
                </c:pt>
                <c:pt idx="2">
                  <c:v>107.999999999997</c:v>
                </c:pt>
                <c:pt idx="3">
                  <c:v>1066.000000000011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conclude!$D$9</c:f>
              <c:strCache>
                <c:ptCount val="1"/>
                <c:pt idx="0">
                  <c:v>UP5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conclude!$E$9:$H$9</c:f>
              <c:numCache>
                <c:formatCode>General</c:formatCode>
                <c:ptCount val="4"/>
                <c:pt idx="0">
                  <c:v>672.000000000006</c:v>
                </c:pt>
                <c:pt idx="1">
                  <c:v>89.00000000000574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conclude!$D$10</c:f>
              <c:strCache>
                <c:ptCount val="1"/>
                <c:pt idx="0">
                  <c:v>DOWN3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conclude!$E$10:$H$10</c:f>
              <c:numCache>
                <c:formatCode>General</c:formatCode>
                <c:ptCount val="4"/>
                <c:pt idx="0">
                  <c:v>474.0000000000855</c:v>
                </c:pt>
                <c:pt idx="1">
                  <c:v>483.9999999999289</c:v>
                </c:pt>
                <c:pt idx="2">
                  <c:v>107.999999999997</c:v>
                </c:pt>
                <c:pt idx="3">
                  <c:v>1065.000000000094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conclude!$D$11</c:f>
              <c:strCache>
                <c:ptCount val="1"/>
                <c:pt idx="0">
                  <c:v>UP6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conclude!$E$11:$H$11</c:f>
              <c:numCache>
                <c:formatCode>General</c:formatCode>
                <c:ptCount val="4"/>
                <c:pt idx="0">
                  <c:v>672.000000000006</c:v>
                </c:pt>
                <c:pt idx="1">
                  <c:v>88.00000000008801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conclude!$D$12</c:f>
              <c:strCache>
                <c:ptCount val="1"/>
                <c:pt idx="0">
                  <c:v>DOWN4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conclude!$E$12:$H$12</c:f>
              <c:numCache>
                <c:formatCode>General</c:formatCode>
                <c:ptCount val="4"/>
                <c:pt idx="0">
                  <c:v>473.0000000001677</c:v>
                </c:pt>
                <c:pt idx="1">
                  <c:v>483.9999999999289</c:v>
                </c:pt>
                <c:pt idx="2">
                  <c:v>107.999999999997</c:v>
                </c:pt>
                <c:pt idx="3">
                  <c:v>1066.000000000011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conclude!$D$13</c:f>
              <c:strCache>
                <c:ptCount val="1"/>
                <c:pt idx="0">
                  <c:v>UP7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conclude!$E$13:$H$13</c:f>
              <c:numCache>
                <c:formatCode>General</c:formatCode>
                <c:ptCount val="4"/>
                <c:pt idx="0">
                  <c:v>672.000000000006</c:v>
                </c:pt>
                <c:pt idx="1">
                  <c:v>89.00000000000574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conclude!$D$14</c:f>
              <c:strCache>
                <c:ptCount val="1"/>
                <c:pt idx="0">
                  <c:v>DOWN5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conclude!$E$14:$H$14</c:f>
              <c:numCache>
                <c:formatCode>General</c:formatCode>
                <c:ptCount val="4"/>
                <c:pt idx="0">
                  <c:v>474.0000000000855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conclude!$D$15</c:f>
              <c:strCache>
                <c:ptCount val="1"/>
                <c:pt idx="0">
                  <c:v>UP8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conclude!$E$15:$H$15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680.0000000000139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conclude!$D$16</c:f>
              <c:strCache>
                <c:ptCount val="1"/>
                <c:pt idx="0">
                  <c:v>DOWN6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conclude!$E$16:$H$16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conclude!$D$17</c:f>
              <c:strCache>
                <c:ptCount val="1"/>
                <c:pt idx="0">
                  <c:v>UP9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conclude!$E$17:$H$17</c:f>
              <c:numCache>
                <c:formatCode>General</c:formatCode>
                <c:ptCount val="4"/>
                <c:pt idx="0">
                  <c:v>660.000000000105</c:v>
                </c:pt>
                <c:pt idx="1">
                  <c:v>100.9999999999067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conclude!$D$18</c:f>
              <c:strCache>
                <c:ptCount val="1"/>
                <c:pt idx="0">
                  <c:v>DOWN7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conclude!$E$18:$H$18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104.000000000104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conclude!$D$19</c:f>
              <c:strCache>
                <c:ptCount val="1"/>
                <c:pt idx="0">
                  <c:v>UP10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conclude!$E$19:$H$19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conclude!$D$20</c:f>
              <c:strCache>
                <c:ptCount val="1"/>
                <c:pt idx="0">
                  <c:v>DOWN8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conclude!$E$20:$H$20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conclude!$D$21</c:f>
              <c:strCache>
                <c:ptCount val="1"/>
                <c:pt idx="0">
                  <c:v>UP11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conclude!$E$21:$H$21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conclude!$D$22</c:f>
              <c:strCache>
                <c:ptCount val="1"/>
                <c:pt idx="0">
                  <c:v>DOWN9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conclude!$E$22:$H$22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conclude!$D$23</c:f>
              <c:strCache>
                <c:ptCount val="1"/>
                <c:pt idx="0">
                  <c:v>UP12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conclude!$E$23:$H$23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conclude!$D$24</c:f>
              <c:strCache>
                <c:ptCount val="1"/>
                <c:pt idx="0">
                  <c:v>DOWN10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conclude!$E$24:$H$24</c:f>
              <c:numCache>
                <c:formatCode>General</c:formatCode>
                <c:ptCount val="4"/>
                <c:pt idx="0">
                  <c:v>130.0000000001855</c:v>
                </c:pt>
                <c:pt idx="1">
                  <c:v>104.9999999997997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conclude!$D$25</c:f>
              <c:strCache>
                <c:ptCount val="1"/>
                <c:pt idx="0">
                  <c:v>DOWN11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conclude!$E$25:$H$25</c:f>
              <c:numCache>
                <c:formatCode>General</c:formatCode>
                <c:ptCount val="4"/>
                <c:pt idx="0">
                  <c:v>129.0000000000458</c:v>
                </c:pt>
                <c:pt idx="1">
                  <c:v>105.0000000000217</c:v>
                </c:pt>
                <c:pt idx="2">
                  <c:v>105.0000000000217</c:v>
                </c:pt>
                <c:pt idx="3">
                  <c:v>129.9999999999635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conclude!$D$26</c:f>
              <c:strCache>
                <c:ptCount val="1"/>
                <c:pt idx="0">
                  <c:v>UP13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conclude!$E$26:$H$26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680.0000000000139</c:v>
                </c:pt>
                <c:pt idx="2">
                  <c:v>681.0000000001537</c:v>
                </c:pt>
                <c:pt idx="3">
                  <c:v>1282.000000000005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conclude!$D$27</c:f>
              <c:strCache>
                <c:ptCount val="1"/>
                <c:pt idx="0">
                  <c:v>UP14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conclude!$E$27:$H$27</c:f>
              <c:numCache>
                <c:formatCode>General</c:formatCode>
                <c:ptCount val="4"/>
                <c:pt idx="0">
                  <c:v>1280.999999999866</c:v>
                </c:pt>
                <c:pt idx="1">
                  <c:v>681.0000000001537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conclude!$D$28</c:f>
              <c:strCache>
                <c:ptCount val="1"/>
                <c:pt idx="0">
                  <c:v>DOWN12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conclude!$E$28:$H$28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conclude!$D$29</c:f>
              <c:strCache>
                <c:ptCount val="1"/>
                <c:pt idx="0">
                  <c:v>UP15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conclude!$E$29:$H$29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conclude!$D$30</c:f>
              <c:strCache>
                <c:ptCount val="1"/>
                <c:pt idx="0">
                  <c:v>DOWN13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conclude!$E$30:$H$30</c:f>
              <c:numCache>
                <c:formatCode>General</c:formatCode>
                <c:ptCount val="4"/>
                <c:pt idx="0">
                  <c:v>492.000000000159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conclude!$D$31</c:f>
              <c:strCache>
                <c:ptCount val="1"/>
                <c:pt idx="0">
                  <c:v>UP16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conclude!$E$31:$H$31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conclude!$D$32</c:f>
              <c:strCache>
                <c:ptCount val="1"/>
                <c:pt idx="0">
                  <c:v>DOWN14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conclude!$E$32:$H$32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104.000000000104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conclude!$D$33</c:f>
              <c:strCache>
                <c:ptCount val="1"/>
                <c:pt idx="0">
                  <c:v>UP17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conclude!$E$33:$H$33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conclude!$D$34</c:f>
              <c:strCache>
                <c:ptCount val="1"/>
                <c:pt idx="0">
                  <c:v>DOWN15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conclude!$E$34:$H$34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conclude!$D$35</c:f>
              <c:strCache>
                <c:ptCount val="1"/>
                <c:pt idx="0">
                  <c:v>UP18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conclude!$E$35:$H$35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conclude!$D$36</c:f>
              <c:strCache>
                <c:ptCount val="1"/>
                <c:pt idx="0">
                  <c:v>DOWN16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conclude!$E$36:$H$36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conclude!$D$37</c:f>
              <c:strCache>
                <c:ptCount val="1"/>
                <c:pt idx="0">
                  <c:v>UP19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conclude!$E$37:$H$37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conclude!$D$38</c:f>
              <c:strCache>
                <c:ptCount val="1"/>
                <c:pt idx="0">
                  <c:v>DOWN17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conclude!$E$38:$H$38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conclude!$D$39</c:f>
              <c:strCache>
                <c:ptCount val="1"/>
                <c:pt idx="0">
                  <c:v>UP20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conclude!$E$39:$H$39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conclude!$D$40</c:f>
              <c:strCache>
                <c:ptCount val="1"/>
                <c:pt idx="0">
                  <c:v>DOWN18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conclude!$E$40:$H$40</c:f>
              <c:numCache>
                <c:formatCode>General</c:formatCode>
                <c:ptCount val="4"/>
                <c:pt idx="0">
                  <c:v>492.000000000159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conclude!$D$41</c:f>
              <c:strCache>
                <c:ptCount val="1"/>
                <c:pt idx="0">
                  <c:v>UP21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conclude!$E$41:$H$41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conclude!$D$42</c:f>
              <c:strCache>
                <c:ptCount val="1"/>
                <c:pt idx="0">
                  <c:v>DOWN19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conclude!$E$42:$H$42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conclude!$D$43</c:f>
              <c:strCache>
                <c:ptCount val="1"/>
                <c:pt idx="0">
                  <c:v>UP22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conclude!$E$43:$H$43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conclude!$D$44</c:f>
              <c:strCache>
                <c:ptCount val="1"/>
                <c:pt idx="0">
                  <c:v>DOWN20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conclude!$E$44:$H$44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conclude!$D$45</c:f>
              <c:strCache>
                <c:ptCount val="1"/>
                <c:pt idx="0">
                  <c:v>UP23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conclude!$E$45:$H$45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conclude!$D$46</c:f>
              <c:strCache>
                <c:ptCount val="1"/>
                <c:pt idx="0">
                  <c:v>DOWN21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conclude!$E$46:$H$46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conclude!$D$47</c:f>
              <c:strCache>
                <c:ptCount val="1"/>
                <c:pt idx="0">
                  <c:v>UP24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conclude!$E$47:$H$47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conclude!$D$48</c:f>
              <c:strCache>
                <c:ptCount val="1"/>
                <c:pt idx="0">
                  <c:v>DOWN22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conclude!$E$48:$H$48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conclude!$D$49</c:f>
              <c:strCache>
                <c:ptCount val="1"/>
                <c:pt idx="0">
                  <c:v>UP25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conclude!$E$49:$H$49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conclude!$D$50</c:f>
              <c:strCache>
                <c:ptCount val="1"/>
                <c:pt idx="0">
                  <c:v>DOWN23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conclude!$E$50:$H$50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104.9999999997997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conclude!$D$51</c:f>
              <c:strCache>
                <c:ptCount val="1"/>
                <c:pt idx="0">
                  <c:v>UP26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conclude!$E$51:$H$51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conclude!$D$52</c:f>
              <c:strCache>
                <c:ptCount val="1"/>
                <c:pt idx="0">
                  <c:v>DOWN24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conclude!$E$52:$H$52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conclude!$D$53</c:f>
              <c:strCache>
                <c:ptCount val="1"/>
                <c:pt idx="0">
                  <c:v>UP27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conclude!$E$53:$H$53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conclude!$D$54</c:f>
              <c:strCache>
                <c:ptCount val="1"/>
                <c:pt idx="0">
                  <c:v>DOWN25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conclude!$E$54:$H$54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conclude!$D$55</c:f>
              <c:strCache>
                <c:ptCount val="1"/>
                <c:pt idx="0">
                  <c:v>UP28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conclude!$E$55:$H$55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conclude!$D$56</c:f>
              <c:strCache>
                <c:ptCount val="1"/>
                <c:pt idx="0">
                  <c:v>DOWN26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conclude!$E$56:$H$56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conclude!$D$57</c:f>
              <c:strCache>
                <c:ptCount val="1"/>
                <c:pt idx="0">
                  <c:v>UP29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conclude!$E$57:$H$57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conclude!$D$58</c:f>
              <c:strCache>
                <c:ptCount val="1"/>
                <c:pt idx="0">
                  <c:v>DOWN27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conclude!$E$58:$H$58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conclude!$D$59</c:f>
              <c:strCache>
                <c:ptCount val="1"/>
                <c:pt idx="0">
                  <c:v>UP30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conclude!$E$59:$H$59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conclude!$D$60</c:f>
              <c:strCache>
                <c:ptCount val="1"/>
                <c:pt idx="0">
                  <c:v>DOWN28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conclude!$E$60:$H$60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conclude!$D$61</c:f>
              <c:strCache>
                <c:ptCount val="1"/>
                <c:pt idx="0">
                  <c:v>UP31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conclude!$E$61:$H$61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conclude!$D$62</c:f>
              <c:strCache>
                <c:ptCount val="1"/>
                <c:pt idx="0">
                  <c:v>DOWN29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conclude!$E$62:$H$62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conclude!$D$63</c:f>
              <c:strCache>
                <c:ptCount val="1"/>
                <c:pt idx="0">
                  <c:v>UP32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conclude!$E$63:$H$63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conclude!$D$64</c:f>
              <c:strCache>
                <c:ptCount val="1"/>
                <c:pt idx="0">
                  <c:v>DOWN30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conclude!$E$64:$H$64</c:f>
              <c:numCache>
                <c:formatCode>General</c:formatCode>
                <c:ptCount val="4"/>
                <c:pt idx="0">
                  <c:v>128.9999999998237</c:v>
                </c:pt>
                <c:pt idx="1">
                  <c:v>105.0000000000217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conclude!$D$65</c:f>
              <c:strCache>
                <c:ptCount val="1"/>
                <c:pt idx="0">
                  <c:v>DOWN31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conclude!$E$65:$H$65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104.000000000104</c:v>
                </c:pt>
                <c:pt idx="2">
                  <c:v>105.0000000000217</c:v>
                </c:pt>
                <c:pt idx="3">
                  <c:v>129.9999999999635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conclude!$D$66</c:f>
              <c:strCache>
                <c:ptCount val="1"/>
                <c:pt idx="0">
                  <c:v>UP33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conclude!$E$66:$H$66</c:f>
              <c:numCache>
                <c:formatCode>General</c:formatCode>
                <c:ptCount val="4"/>
                <c:pt idx="0">
                  <c:v>1281.000000000088</c:v>
                </c:pt>
                <c:pt idx="1">
                  <c:v>680.9999999999317</c:v>
                </c:pt>
                <c:pt idx="2">
                  <c:v>681.0000000001537</c:v>
                </c:pt>
                <c:pt idx="3">
                  <c:v>1282.000000000005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conclude!$D$67</c:f>
              <c:strCache>
                <c:ptCount val="1"/>
                <c:pt idx="0">
                  <c:v>UP34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conclude!$E$67:$H$67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681.0000000001537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conclude!$D$68</c:f>
              <c:strCache>
                <c:ptCount val="1"/>
                <c:pt idx="0">
                  <c:v>DOWN32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conclude!$E$68:$H$68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conclude!$D$69</c:f>
              <c:strCache>
                <c:ptCount val="1"/>
                <c:pt idx="0">
                  <c:v>UP35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conclude!$E$69:$H$69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conclude!$D$70</c:f>
              <c:strCache>
                <c:ptCount val="1"/>
                <c:pt idx="0">
                  <c:v>DOWN33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conclude!$E$70:$H$70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conclude!$D$71</c:f>
              <c:strCache>
                <c:ptCount val="1"/>
                <c:pt idx="0">
                  <c:v>UP36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conclude!$E$71:$H$71</c:f>
              <c:numCache>
                <c:formatCode>General</c:formatCode>
                <c:ptCount val="4"/>
                <c:pt idx="0">
                  <c:v>599.9999999999339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conclude!$D$72</c:f>
              <c:strCache>
                <c:ptCount val="1"/>
                <c:pt idx="0">
                  <c:v>DOWN34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conclude!$E$72:$H$72</c:f>
              <c:numCache>
                <c:formatCode>General</c:formatCode>
                <c:ptCount val="4"/>
                <c:pt idx="0">
                  <c:v>552.000000000108</c:v>
                </c:pt>
                <c:pt idx="1">
                  <c:v>415.0000000000542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conclude!$D$73</c:f>
              <c:strCache>
                <c:ptCount val="1"/>
                <c:pt idx="0">
                  <c:v>UP37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conclude!$E$73:$H$73</c:f>
              <c:numCache>
                <c:formatCode>General</c:formatCode>
                <c:ptCount val="4"/>
                <c:pt idx="0">
                  <c:v>599.9999999999339</c:v>
                </c:pt>
                <c:pt idx="1">
                  <c:v>161.0000000000778</c:v>
                </c:pt>
                <c:pt idx="2">
                  <c:v>680.9999999999317</c:v>
                </c:pt>
                <c:pt idx="3">
                  <c:v>20.00000000013102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conclude!$D$74</c:f>
              <c:strCache>
                <c:ptCount val="1"/>
                <c:pt idx="0">
                  <c:v>DOWN35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conclude!$E$74:$H$74</c:f>
              <c:numCache>
                <c:formatCode>General</c:formatCode>
                <c:ptCount val="4"/>
                <c:pt idx="0">
                  <c:v>551.9999999998858</c:v>
                </c:pt>
                <c:pt idx="1">
                  <c:v>415.0000000000542</c:v>
                </c:pt>
                <c:pt idx="2">
                  <c:v>105.0000000000217</c:v>
                </c:pt>
                <c:pt idx="3">
                  <c:v>1130.999999999993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conclude!$D$75</c:f>
              <c:strCache>
                <c:ptCount val="1"/>
                <c:pt idx="0">
                  <c:v>UP38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conclude!$E$75:$H$75</c:f>
              <c:numCache>
                <c:formatCode>General</c:formatCode>
                <c:ptCount val="4"/>
                <c:pt idx="0">
                  <c:v>599.9999999999339</c:v>
                </c:pt>
                <c:pt idx="1">
                  <c:v>159.999999999938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conclude!$D$76</c:f>
              <c:strCache>
                <c:ptCount val="1"/>
                <c:pt idx="0">
                  <c:v>DOWN36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conclude!$E$76:$H$76</c:f>
              <c:numCache>
                <c:formatCode>General</c:formatCode>
                <c:ptCount val="4"/>
                <c:pt idx="0">
                  <c:v>551.9999999998858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conclude!$D$77</c:f>
              <c:strCache>
                <c:ptCount val="1"/>
                <c:pt idx="0">
                  <c:v>UP39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conclude!$E$77:$H$77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conclude!$D$78</c:f>
              <c:strCache>
                <c:ptCount val="1"/>
                <c:pt idx="0">
                  <c:v>DOWN37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conclude!$E$78:$H$78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conclude!$D$79</c:f>
              <c:strCache>
                <c:ptCount val="1"/>
                <c:pt idx="0">
                  <c:v>UP40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conclude!$E$79:$H$79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conclude!$D$80</c:f>
              <c:strCache>
                <c:ptCount val="1"/>
                <c:pt idx="0">
                  <c:v>DOWN38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conclude!$E$80:$H$80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conclude!$D$81</c:f>
              <c:strCache>
                <c:ptCount val="1"/>
                <c:pt idx="0">
                  <c:v>UP41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conclude!$E$81:$H$81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conclude!$D$82</c:f>
              <c:strCache>
                <c:ptCount val="1"/>
                <c:pt idx="0">
                  <c:v>DOWN39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conclude!$E$82:$H$82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conclude!$D$83</c:f>
              <c:strCache>
                <c:ptCount val="1"/>
                <c:pt idx="0">
                  <c:v>UP42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conclude!$E$83:$H$83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conclude!$D$84</c:f>
              <c:strCache>
                <c:ptCount val="1"/>
                <c:pt idx="0">
                  <c:v>DOWN40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conclude!$E$84:$H$84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conclude!$D$85</c:f>
              <c:strCache>
                <c:ptCount val="1"/>
                <c:pt idx="0">
                  <c:v>UP43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conclude!$E$85:$H$85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conclude!$D$86</c:f>
              <c:strCache>
                <c:ptCount val="1"/>
                <c:pt idx="0">
                  <c:v>DOWN41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conclude!$E$86:$H$86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conclude!$D$87</c:f>
              <c:strCache>
                <c:ptCount val="1"/>
                <c:pt idx="0">
                  <c:v>UP44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conclude!$E$87:$H$87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conclude!$D$88</c:f>
              <c:strCache>
                <c:ptCount val="1"/>
                <c:pt idx="0">
                  <c:v>DOWN42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conclude!$E$88:$H$88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conclude!$D$89</c:f>
              <c:strCache>
                <c:ptCount val="1"/>
                <c:pt idx="0">
                  <c:v>UP45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conclude!$E$89:$H$89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conclude!$D$90</c:f>
              <c:strCache>
                <c:ptCount val="1"/>
                <c:pt idx="0">
                  <c:v>DOWN43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conclude!$E$90:$H$90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conclude!$D$91</c:f>
              <c:strCache>
                <c:ptCount val="1"/>
                <c:pt idx="0">
                  <c:v>UP46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conclude!$E$91:$H$91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conclude!$D$92</c:f>
              <c:strCache>
                <c:ptCount val="1"/>
                <c:pt idx="0">
                  <c:v>DOWN44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conclude!$E$92:$H$92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conclude!$D$93</c:f>
              <c:strCache>
                <c:ptCount val="1"/>
                <c:pt idx="0">
                  <c:v>UP47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conclude!$E$93:$H$93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conclude!$D$94</c:f>
              <c:strCache>
                <c:ptCount val="1"/>
                <c:pt idx="0">
                  <c:v>DOWN45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conclude!$E$94:$H$94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conclude!$D$95</c:f>
              <c:strCache>
                <c:ptCount val="1"/>
                <c:pt idx="0">
                  <c:v>UP48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conclude!$E$95:$H$95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conclude!$D$96</c:f>
              <c:strCache>
                <c:ptCount val="1"/>
                <c:pt idx="0">
                  <c:v>DOWN46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conclude!$E$96:$H$96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conclude!$D$97</c:f>
              <c:strCache>
                <c:ptCount val="1"/>
                <c:pt idx="0">
                  <c:v>UP49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conclude!$E$97:$H$97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conclude!$D$98</c:f>
              <c:strCache>
                <c:ptCount val="1"/>
                <c:pt idx="0">
                  <c:v>DOWN47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conclude!$E$98:$H$98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conclude!$D$99</c:f>
              <c:strCache>
                <c:ptCount val="1"/>
                <c:pt idx="0">
                  <c:v>UP50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conclude!$E$99:$H$99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conclude!$D$100</c:f>
              <c:strCache>
                <c:ptCount val="1"/>
                <c:pt idx="0">
                  <c:v>UP51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conclude!$E$100:$H$100</c:f>
              <c:numCache>
                <c:formatCode>General</c:formatCode>
                <c:ptCount val="4"/>
                <c:pt idx="0">
                  <c:v>59.00000000003125</c:v>
                </c:pt>
                <c:pt idx="1">
                  <c:v>464.00000000002</c:v>
                </c:pt>
                <c:pt idx="2">
                  <c:v>338.9999999998672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conclude!$D$101</c:f>
              <c:strCache>
                <c:ptCount val="1"/>
                <c:pt idx="0">
                  <c:v>DOWN48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conclude!$E$101:$H$101</c:f>
              <c:numCache>
                <c:formatCode>General</c:formatCode>
                <c:ptCount val="4"/>
                <c:pt idx="0">
                  <c:v>129.0000000000458</c:v>
                </c:pt>
                <c:pt idx="1">
                  <c:v>105.0000000000217</c:v>
                </c:pt>
                <c:pt idx="2">
                  <c:v>887.0000000000821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conclude!$D$102</c:f>
              <c:strCache>
                <c:ptCount val="1"/>
                <c:pt idx="0">
                  <c:v>DOWN49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conclude!$E$102:$H$102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105.0000000000217</c:v>
                </c:pt>
                <c:pt idx="2">
                  <c:v>103.999999999882</c:v>
                </c:pt>
                <c:pt idx="3">
                  <c:v>637.9999999999164</c:v>
                </c:pt>
              </c:numCache>
            </c:numRef>
          </c:val>
          <c:smooth val="0"/>
        </c:ser>
        <c:ser>
          <c:idx val="100"/>
          <c:order val="100"/>
          <c:tx>
            <c:strRef>
              <c:f>conclude!$D$103</c:f>
              <c:strCache>
                <c:ptCount val="1"/>
                <c:pt idx="0">
                  <c:v>DOWN50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conclude!$E$103:$H$103</c:f>
              <c:numCache>
                <c:formatCode>General</c:formatCode>
                <c:ptCount val="4"/>
                <c:pt idx="0">
                  <c:v>129.0000000000458</c:v>
                </c:pt>
                <c:pt idx="1">
                  <c:v>105.0000000000217</c:v>
                </c:pt>
                <c:pt idx="2">
                  <c:v>105.0000000000217</c:v>
                </c:pt>
                <c:pt idx="3">
                  <c:v>129.0000000000458</c:v>
                </c:pt>
              </c:numCache>
            </c:numRef>
          </c:val>
          <c:smooth val="0"/>
        </c:ser>
        <c:ser>
          <c:idx val="101"/>
          <c:order val="101"/>
          <c:tx>
            <c:strRef>
              <c:f>conclude!$D$104</c:f>
              <c:strCache>
                <c:ptCount val="1"/>
                <c:pt idx="0">
                  <c:v>UP52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conclude!$E$104:$H$104</c:f>
              <c:numCache>
                <c:formatCode>General</c:formatCode>
                <c:ptCount val="4"/>
                <c:pt idx="0">
                  <c:v>128.9999999998237</c:v>
                </c:pt>
                <c:pt idx="1">
                  <c:v>439.0000000000782</c:v>
                </c:pt>
                <c:pt idx="2">
                  <c:v>2251.999999999921</c:v>
                </c:pt>
                <c:pt idx="3">
                  <c:v>129.9999999999635</c:v>
                </c:pt>
              </c:numCache>
            </c:numRef>
          </c:val>
          <c:smooth val="0"/>
        </c:ser>
        <c:ser>
          <c:idx val="102"/>
          <c:order val="102"/>
          <c:tx>
            <c:strRef>
              <c:f>conclude!$D$105</c:f>
              <c:strCache>
                <c:ptCount val="1"/>
                <c:pt idx="0">
                  <c:v>DOWN51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host-edge_1(50ms)</c:v>
                </c:pt>
                <c:pt idx="1">
                  <c:v>edge-aggr_1(50ms)</c:v>
                </c:pt>
                <c:pt idx="2">
                  <c:v>edge-aggr_2(50ms)</c:v>
                </c:pt>
                <c:pt idx="3">
                  <c:v>host-edge_2(50ms)</c:v>
                </c:pt>
              </c:strCache>
            </c:strRef>
          </c:cat>
          <c:val>
            <c:numRef>
              <c:f>conclude!$E$105:$H$105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104.0000000003261</c:v>
                </c:pt>
                <c:pt idx="2">
                  <c:v>104.9999999995777</c:v>
                </c:pt>
                <c:pt idx="3">
                  <c:v>130.0000000004076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05336"/>
        <c:axId val="-2065509400"/>
      </c:lineChart>
      <c:catAx>
        <c:axId val="-206550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509400"/>
        <c:crosses val="autoZero"/>
        <c:auto val="1"/>
        <c:lblAlgn val="ctr"/>
        <c:lblOffset val="100"/>
        <c:noMultiLvlLbl val="0"/>
      </c:catAx>
      <c:valAx>
        <c:axId val="-2065509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time[μsec]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5053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conclude!$E$2</c:f>
              <c:strCache>
                <c:ptCount val="1"/>
                <c:pt idx="0">
                  <c:v>host-edge_1(50ms)</c:v>
                </c:pt>
              </c:strCache>
            </c:strRef>
          </c:tx>
          <c:spPr>
            <a:ln w="12700" cmpd="sng">
              <a:prstDash val="solid"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conclude!$E$3:$E$105</c:f>
              <c:numCache>
                <c:formatCode>General</c:formatCode>
                <c:ptCount val="103"/>
                <c:pt idx="0">
                  <c:v>138.9999999998892</c:v>
                </c:pt>
                <c:pt idx="1">
                  <c:v>138.9999999998892</c:v>
                </c:pt>
                <c:pt idx="2">
                  <c:v>145.9999999999795</c:v>
                </c:pt>
                <c:pt idx="3">
                  <c:v>555.0000000000832</c:v>
                </c:pt>
                <c:pt idx="4">
                  <c:v>1281.000000000088</c:v>
                </c:pt>
                <c:pt idx="5">
                  <c:v>1282.000000000005</c:v>
                </c:pt>
                <c:pt idx="6">
                  <c:v>672.000000000006</c:v>
                </c:pt>
                <c:pt idx="7">
                  <c:v>474.0000000000855</c:v>
                </c:pt>
                <c:pt idx="8">
                  <c:v>672.000000000006</c:v>
                </c:pt>
                <c:pt idx="9">
                  <c:v>473.0000000001677</c:v>
                </c:pt>
                <c:pt idx="10">
                  <c:v>672.000000000006</c:v>
                </c:pt>
                <c:pt idx="11">
                  <c:v>474.0000000000855</c:v>
                </c:pt>
                <c:pt idx="12">
                  <c:v>659.0000000001872</c:v>
                </c:pt>
                <c:pt idx="13">
                  <c:v>491.999999999937</c:v>
                </c:pt>
                <c:pt idx="14">
                  <c:v>660.000000000105</c:v>
                </c:pt>
                <c:pt idx="15">
                  <c:v>492.9999999998547</c:v>
                </c:pt>
                <c:pt idx="16">
                  <c:v>658.9999999999652</c:v>
                </c:pt>
                <c:pt idx="17">
                  <c:v>493.0000000000767</c:v>
                </c:pt>
                <c:pt idx="18">
                  <c:v>658.9999999999652</c:v>
                </c:pt>
                <c:pt idx="19">
                  <c:v>493.0000000000767</c:v>
                </c:pt>
                <c:pt idx="20">
                  <c:v>129.9999999999635</c:v>
                </c:pt>
                <c:pt idx="21">
                  <c:v>130.0000000001855</c:v>
                </c:pt>
                <c:pt idx="22">
                  <c:v>129.0000000000458</c:v>
                </c:pt>
                <c:pt idx="23">
                  <c:v>1282.000000000005</c:v>
                </c:pt>
                <c:pt idx="24">
                  <c:v>1280.999999999866</c:v>
                </c:pt>
                <c:pt idx="25">
                  <c:v>1282.000000000005</c:v>
                </c:pt>
                <c:pt idx="26">
                  <c:v>658.9999999999652</c:v>
                </c:pt>
                <c:pt idx="27">
                  <c:v>492.000000000159</c:v>
                </c:pt>
                <c:pt idx="28">
                  <c:v>659.999999999883</c:v>
                </c:pt>
                <c:pt idx="29">
                  <c:v>493.0000000000767</c:v>
                </c:pt>
                <c:pt idx="30">
                  <c:v>658.9999999999652</c:v>
                </c:pt>
                <c:pt idx="31">
                  <c:v>492.9999999998547</c:v>
                </c:pt>
                <c:pt idx="32">
                  <c:v>658.9999999999652</c:v>
                </c:pt>
                <c:pt idx="33">
                  <c:v>492.9999999998547</c:v>
                </c:pt>
                <c:pt idx="34">
                  <c:v>658.9999999999652</c:v>
                </c:pt>
                <c:pt idx="35">
                  <c:v>493.0000000000767</c:v>
                </c:pt>
                <c:pt idx="36">
                  <c:v>658.9999999999652</c:v>
                </c:pt>
                <c:pt idx="37">
                  <c:v>492.000000000159</c:v>
                </c:pt>
                <c:pt idx="38">
                  <c:v>659.999999999883</c:v>
                </c:pt>
                <c:pt idx="39">
                  <c:v>493.0000000000767</c:v>
                </c:pt>
                <c:pt idx="40">
                  <c:v>658.9999999999652</c:v>
                </c:pt>
                <c:pt idx="41">
                  <c:v>492.9999999998547</c:v>
                </c:pt>
                <c:pt idx="42">
                  <c:v>658.9999999999652</c:v>
                </c:pt>
                <c:pt idx="43">
                  <c:v>492.9999999998547</c:v>
                </c:pt>
                <c:pt idx="44">
                  <c:v>658.9999999999652</c:v>
                </c:pt>
                <c:pt idx="45">
                  <c:v>492.9999999998547</c:v>
                </c:pt>
                <c:pt idx="46">
                  <c:v>658.9999999999652</c:v>
                </c:pt>
                <c:pt idx="47">
                  <c:v>491.999999999937</c:v>
                </c:pt>
                <c:pt idx="48">
                  <c:v>659.999999999883</c:v>
                </c:pt>
                <c:pt idx="49">
                  <c:v>493.0000000000767</c:v>
                </c:pt>
                <c:pt idx="50">
                  <c:v>658.9999999999652</c:v>
                </c:pt>
                <c:pt idx="51">
                  <c:v>493.0000000000767</c:v>
                </c:pt>
                <c:pt idx="52">
                  <c:v>659.0000000001872</c:v>
                </c:pt>
                <c:pt idx="53">
                  <c:v>493.0000000000767</c:v>
                </c:pt>
                <c:pt idx="54">
                  <c:v>659.0000000001872</c:v>
                </c:pt>
                <c:pt idx="55">
                  <c:v>492.9999999998547</c:v>
                </c:pt>
                <c:pt idx="56">
                  <c:v>658.9999999999652</c:v>
                </c:pt>
                <c:pt idx="57">
                  <c:v>491.999999999937</c:v>
                </c:pt>
                <c:pt idx="58">
                  <c:v>659.999999999883</c:v>
                </c:pt>
                <c:pt idx="59">
                  <c:v>493.0000000000767</c:v>
                </c:pt>
                <c:pt idx="60">
                  <c:v>129.9999999999635</c:v>
                </c:pt>
                <c:pt idx="61">
                  <c:v>128.9999999998237</c:v>
                </c:pt>
                <c:pt idx="62">
                  <c:v>129.9999999999635</c:v>
                </c:pt>
                <c:pt idx="63">
                  <c:v>1281.000000000088</c:v>
                </c:pt>
                <c:pt idx="64">
                  <c:v>1282.000000000005</c:v>
                </c:pt>
                <c:pt idx="65">
                  <c:v>1282.000000000005</c:v>
                </c:pt>
                <c:pt idx="66">
                  <c:v>658.9999999999652</c:v>
                </c:pt>
                <c:pt idx="67">
                  <c:v>493.0000000000767</c:v>
                </c:pt>
                <c:pt idx="68">
                  <c:v>599.9999999999339</c:v>
                </c:pt>
                <c:pt idx="69">
                  <c:v>552.000000000108</c:v>
                </c:pt>
                <c:pt idx="70">
                  <c:v>599.9999999999339</c:v>
                </c:pt>
                <c:pt idx="71">
                  <c:v>551.9999999998858</c:v>
                </c:pt>
                <c:pt idx="72">
                  <c:v>599.9999999999339</c:v>
                </c:pt>
                <c:pt idx="73">
                  <c:v>551.9999999998858</c:v>
                </c:pt>
                <c:pt idx="74">
                  <c:v>659.0000000001872</c:v>
                </c:pt>
                <c:pt idx="75">
                  <c:v>492.9999999998547</c:v>
                </c:pt>
                <c:pt idx="76">
                  <c:v>658.9999999999652</c:v>
                </c:pt>
                <c:pt idx="77">
                  <c:v>491.999999999937</c:v>
                </c:pt>
                <c:pt idx="78">
                  <c:v>659.999999999883</c:v>
                </c:pt>
                <c:pt idx="79">
                  <c:v>493.0000000000767</c:v>
                </c:pt>
                <c:pt idx="80">
                  <c:v>658.9999999999652</c:v>
                </c:pt>
                <c:pt idx="81">
                  <c:v>493.0000000000767</c:v>
                </c:pt>
                <c:pt idx="82">
                  <c:v>659.0000000001872</c:v>
                </c:pt>
                <c:pt idx="83">
                  <c:v>493.0000000000767</c:v>
                </c:pt>
                <c:pt idx="84">
                  <c:v>659.0000000001872</c:v>
                </c:pt>
                <c:pt idx="85">
                  <c:v>492.9999999998547</c:v>
                </c:pt>
                <c:pt idx="86">
                  <c:v>658.9999999999652</c:v>
                </c:pt>
                <c:pt idx="87">
                  <c:v>491.999999999937</c:v>
                </c:pt>
                <c:pt idx="88">
                  <c:v>659.999999999883</c:v>
                </c:pt>
                <c:pt idx="89">
                  <c:v>493.0000000000767</c:v>
                </c:pt>
                <c:pt idx="90">
                  <c:v>658.9999999999652</c:v>
                </c:pt>
                <c:pt idx="91">
                  <c:v>493.0000000000767</c:v>
                </c:pt>
                <c:pt idx="92">
                  <c:v>659.0000000001872</c:v>
                </c:pt>
                <c:pt idx="93">
                  <c:v>493.0000000000767</c:v>
                </c:pt>
                <c:pt idx="94">
                  <c:v>659.0000000001872</c:v>
                </c:pt>
                <c:pt idx="95">
                  <c:v>492.9999999998547</c:v>
                </c:pt>
                <c:pt idx="96">
                  <c:v>658.9999999999652</c:v>
                </c:pt>
                <c:pt idx="97">
                  <c:v>59.00000000003125</c:v>
                </c:pt>
                <c:pt idx="98">
                  <c:v>129.0000000000458</c:v>
                </c:pt>
                <c:pt idx="99">
                  <c:v>129.9999999999635</c:v>
                </c:pt>
                <c:pt idx="100">
                  <c:v>129.0000000000458</c:v>
                </c:pt>
                <c:pt idx="101">
                  <c:v>128.9999999998237</c:v>
                </c:pt>
                <c:pt idx="102">
                  <c:v>129.9999999999635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conclude!$F$2</c:f>
              <c:strCache>
                <c:ptCount val="1"/>
                <c:pt idx="0">
                  <c:v>edge-aggr_1(50ms)</c:v>
                </c:pt>
              </c:strCache>
            </c:strRef>
          </c:tx>
          <c:spPr>
            <a:ln w="12700" cmpd="sng"/>
          </c:spPr>
          <c:marker>
            <c:symbol val="square"/>
            <c:size val="5"/>
            <c:spPr>
              <a:ln>
                <a:solidFill>
                  <a:schemeClr val="accent2"/>
                </a:solidFill>
              </a:ln>
            </c:spPr>
          </c:marker>
          <c:val>
            <c:numRef>
              <c:f>conclude!$F$3:$F$105</c:f>
              <c:numCache>
                <c:formatCode>General</c:formatCode>
                <c:ptCount val="103"/>
                <c:pt idx="0">
                  <c:v>652.000000000097</c:v>
                </c:pt>
                <c:pt idx="1">
                  <c:v>110.0000000000545</c:v>
                </c:pt>
                <c:pt idx="2">
                  <c:v>647.999999999982</c:v>
                </c:pt>
                <c:pt idx="3">
                  <c:v>410.0000000000215</c:v>
                </c:pt>
                <c:pt idx="4">
                  <c:v>680.9999999999317</c:v>
                </c:pt>
                <c:pt idx="5">
                  <c:v>484.000000000151</c:v>
                </c:pt>
                <c:pt idx="6">
                  <c:v>89.00000000000574</c:v>
                </c:pt>
                <c:pt idx="7">
                  <c:v>483.9999999999289</c:v>
                </c:pt>
                <c:pt idx="8">
                  <c:v>88.00000000008801</c:v>
                </c:pt>
                <c:pt idx="9">
                  <c:v>483.9999999999289</c:v>
                </c:pt>
                <c:pt idx="10">
                  <c:v>89.00000000000574</c:v>
                </c:pt>
                <c:pt idx="11">
                  <c:v>474.0000000000855</c:v>
                </c:pt>
                <c:pt idx="12">
                  <c:v>101.9999999998245</c:v>
                </c:pt>
                <c:pt idx="13">
                  <c:v>475.0000000000032</c:v>
                </c:pt>
                <c:pt idx="14">
                  <c:v>100.9999999999067</c:v>
                </c:pt>
                <c:pt idx="15">
                  <c:v>474.0000000000855</c:v>
                </c:pt>
                <c:pt idx="16">
                  <c:v>102.0000000000465</c:v>
                </c:pt>
                <c:pt idx="17">
                  <c:v>473.9999999998634</c:v>
                </c:pt>
                <c:pt idx="18">
                  <c:v>101.0000000001288</c:v>
                </c:pt>
                <c:pt idx="19">
                  <c:v>475.0000000000032</c:v>
                </c:pt>
                <c:pt idx="20">
                  <c:v>102.0000000000465</c:v>
                </c:pt>
                <c:pt idx="21">
                  <c:v>104.9999999997997</c:v>
                </c:pt>
                <c:pt idx="22">
                  <c:v>105.0000000000217</c:v>
                </c:pt>
                <c:pt idx="23">
                  <c:v>680.0000000000139</c:v>
                </c:pt>
                <c:pt idx="24">
                  <c:v>681.0000000001537</c:v>
                </c:pt>
                <c:pt idx="25">
                  <c:v>473.9999999998634</c:v>
                </c:pt>
                <c:pt idx="26">
                  <c:v>102.0000000000465</c:v>
                </c:pt>
                <c:pt idx="27">
                  <c:v>475.0000000000032</c:v>
                </c:pt>
                <c:pt idx="28">
                  <c:v>101.0000000001288</c:v>
                </c:pt>
                <c:pt idx="29">
                  <c:v>474.0000000000855</c:v>
                </c:pt>
                <c:pt idx="30">
                  <c:v>102.0000000000465</c:v>
                </c:pt>
                <c:pt idx="31">
                  <c:v>474.0000000000855</c:v>
                </c:pt>
                <c:pt idx="32">
                  <c:v>100.9999999999067</c:v>
                </c:pt>
                <c:pt idx="33">
                  <c:v>475.0000000000032</c:v>
                </c:pt>
                <c:pt idx="34">
                  <c:v>102.0000000000465</c:v>
                </c:pt>
                <c:pt idx="35">
                  <c:v>473.9999999998634</c:v>
                </c:pt>
                <c:pt idx="36">
                  <c:v>102.0000000000465</c:v>
                </c:pt>
                <c:pt idx="37">
                  <c:v>475.0000000000032</c:v>
                </c:pt>
                <c:pt idx="38">
                  <c:v>101.0000000001288</c:v>
                </c:pt>
                <c:pt idx="39">
                  <c:v>473.9999999998634</c:v>
                </c:pt>
                <c:pt idx="40">
                  <c:v>102.0000000000465</c:v>
                </c:pt>
                <c:pt idx="41">
                  <c:v>474.0000000000855</c:v>
                </c:pt>
                <c:pt idx="42">
                  <c:v>100.9999999999067</c:v>
                </c:pt>
                <c:pt idx="43">
                  <c:v>475.0000000000032</c:v>
                </c:pt>
                <c:pt idx="44">
                  <c:v>101.9999999998245</c:v>
                </c:pt>
                <c:pt idx="45">
                  <c:v>474.0000000000855</c:v>
                </c:pt>
                <c:pt idx="46">
                  <c:v>102.0000000000465</c:v>
                </c:pt>
                <c:pt idx="47">
                  <c:v>475.0000000000032</c:v>
                </c:pt>
                <c:pt idx="48">
                  <c:v>101.0000000001288</c:v>
                </c:pt>
                <c:pt idx="49">
                  <c:v>473.9999999998634</c:v>
                </c:pt>
                <c:pt idx="50">
                  <c:v>102.0000000000465</c:v>
                </c:pt>
                <c:pt idx="51">
                  <c:v>474.0000000000855</c:v>
                </c:pt>
                <c:pt idx="52">
                  <c:v>100.9999999999067</c:v>
                </c:pt>
                <c:pt idx="53">
                  <c:v>475.0000000000032</c:v>
                </c:pt>
                <c:pt idx="54">
                  <c:v>101.9999999998245</c:v>
                </c:pt>
                <c:pt idx="55">
                  <c:v>474.0000000000855</c:v>
                </c:pt>
                <c:pt idx="56">
                  <c:v>102.0000000000465</c:v>
                </c:pt>
                <c:pt idx="57">
                  <c:v>475.0000000000032</c:v>
                </c:pt>
                <c:pt idx="58">
                  <c:v>101.0000000001288</c:v>
                </c:pt>
                <c:pt idx="59">
                  <c:v>473.9999999998634</c:v>
                </c:pt>
                <c:pt idx="60">
                  <c:v>102.0000000000465</c:v>
                </c:pt>
                <c:pt idx="61">
                  <c:v>105.0000000000217</c:v>
                </c:pt>
                <c:pt idx="62">
                  <c:v>104.000000000104</c:v>
                </c:pt>
                <c:pt idx="63">
                  <c:v>680.9999999999317</c:v>
                </c:pt>
                <c:pt idx="64">
                  <c:v>681.0000000001537</c:v>
                </c:pt>
                <c:pt idx="65">
                  <c:v>473.9999999998634</c:v>
                </c:pt>
                <c:pt idx="66">
                  <c:v>101.0000000001288</c:v>
                </c:pt>
                <c:pt idx="67">
                  <c:v>475.0000000000032</c:v>
                </c:pt>
                <c:pt idx="68">
                  <c:v>102.0000000000465</c:v>
                </c:pt>
                <c:pt idx="69">
                  <c:v>415.0000000000542</c:v>
                </c:pt>
                <c:pt idx="70">
                  <c:v>161.0000000000778</c:v>
                </c:pt>
                <c:pt idx="71">
                  <c:v>415.0000000000542</c:v>
                </c:pt>
                <c:pt idx="72">
                  <c:v>159.999999999938</c:v>
                </c:pt>
                <c:pt idx="73">
                  <c:v>475.0000000000032</c:v>
                </c:pt>
                <c:pt idx="74">
                  <c:v>101.9999999998245</c:v>
                </c:pt>
                <c:pt idx="75">
                  <c:v>474.0000000000855</c:v>
                </c:pt>
                <c:pt idx="76">
                  <c:v>102.0000000000465</c:v>
                </c:pt>
                <c:pt idx="77">
                  <c:v>475.0000000000032</c:v>
                </c:pt>
                <c:pt idx="78">
                  <c:v>101.0000000001288</c:v>
                </c:pt>
                <c:pt idx="79">
                  <c:v>473.9999999998634</c:v>
                </c:pt>
                <c:pt idx="80">
                  <c:v>102.0000000000465</c:v>
                </c:pt>
                <c:pt idx="81">
                  <c:v>474.0000000000855</c:v>
                </c:pt>
                <c:pt idx="82">
                  <c:v>100.9999999999067</c:v>
                </c:pt>
                <c:pt idx="83">
                  <c:v>475.0000000000032</c:v>
                </c:pt>
                <c:pt idx="84">
                  <c:v>101.9999999998245</c:v>
                </c:pt>
                <c:pt idx="85">
                  <c:v>474.0000000000855</c:v>
                </c:pt>
                <c:pt idx="86">
                  <c:v>102.0000000000465</c:v>
                </c:pt>
                <c:pt idx="87">
                  <c:v>475.0000000000032</c:v>
                </c:pt>
                <c:pt idx="88">
                  <c:v>101.0000000001288</c:v>
                </c:pt>
                <c:pt idx="89">
                  <c:v>473.9999999998634</c:v>
                </c:pt>
                <c:pt idx="90">
                  <c:v>102.0000000000465</c:v>
                </c:pt>
                <c:pt idx="91">
                  <c:v>474.0000000000855</c:v>
                </c:pt>
                <c:pt idx="92">
                  <c:v>100.9999999999067</c:v>
                </c:pt>
                <c:pt idx="93">
                  <c:v>475.0000000000032</c:v>
                </c:pt>
                <c:pt idx="94">
                  <c:v>101.9999999998245</c:v>
                </c:pt>
                <c:pt idx="95">
                  <c:v>474.0000000000855</c:v>
                </c:pt>
                <c:pt idx="96">
                  <c:v>102.0000000000465</c:v>
                </c:pt>
                <c:pt idx="97">
                  <c:v>464.00000000002</c:v>
                </c:pt>
                <c:pt idx="98">
                  <c:v>105.0000000000217</c:v>
                </c:pt>
                <c:pt idx="99">
                  <c:v>105.0000000000217</c:v>
                </c:pt>
                <c:pt idx="100">
                  <c:v>105.0000000000217</c:v>
                </c:pt>
                <c:pt idx="101">
                  <c:v>439.0000000000782</c:v>
                </c:pt>
                <c:pt idx="102">
                  <c:v>104.0000000003261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conclude!$G$2</c:f>
              <c:strCache>
                <c:ptCount val="1"/>
                <c:pt idx="0">
                  <c:v>edge-aggr_2(50ms)</c:v>
                </c:pt>
              </c:strCache>
            </c:strRef>
          </c:tx>
          <c:spPr>
            <a:ln w="12700" cmpd="sng"/>
          </c:spPr>
          <c:marker>
            <c:symbol val="triangle"/>
            <c:size val="5"/>
            <c:spPr>
              <a:ln>
                <a:solidFill>
                  <a:schemeClr val="accent3"/>
                </a:solidFill>
              </a:ln>
            </c:spPr>
          </c:marker>
          <c:dPt>
            <c:idx val="1"/>
            <c:bubble3D val="0"/>
            <c:spPr>
              <a:ln w="12700" cmpd="sng">
                <a:prstDash val="sysDot"/>
              </a:ln>
            </c:spPr>
          </c:dPt>
          <c:val>
            <c:numRef>
              <c:f>conclude!$G$3:$G$105</c:f>
              <c:numCache>
                <c:formatCode>General</c:formatCode>
                <c:ptCount val="103"/>
                <c:pt idx="0">
                  <c:v>1851.999999999965</c:v>
                </c:pt>
                <c:pt idx="1">
                  <c:v>108.9999999999147</c:v>
                </c:pt>
                <c:pt idx="2">
                  <c:v>1848.99999999999</c:v>
                </c:pt>
                <c:pt idx="3">
                  <c:v>1678.000000000068</c:v>
                </c:pt>
                <c:pt idx="4">
                  <c:v>681.0000000001537</c:v>
                </c:pt>
                <c:pt idx="5">
                  <c:v>107.999999999997</c:v>
                </c:pt>
                <c:pt idx="6">
                  <c:v>680.9999999999317</c:v>
                </c:pt>
                <c:pt idx="7">
                  <c:v>107.999999999997</c:v>
                </c:pt>
                <c:pt idx="8">
                  <c:v>680.9999999999317</c:v>
                </c:pt>
                <c:pt idx="9">
                  <c:v>107.999999999997</c:v>
                </c:pt>
                <c:pt idx="10">
                  <c:v>680.9999999999317</c:v>
                </c:pt>
                <c:pt idx="11">
                  <c:v>105.0000000000217</c:v>
                </c:pt>
                <c:pt idx="12">
                  <c:v>680.0000000000139</c:v>
                </c:pt>
                <c:pt idx="13">
                  <c:v>105.0000000000217</c:v>
                </c:pt>
                <c:pt idx="14">
                  <c:v>681.0000000001537</c:v>
                </c:pt>
                <c:pt idx="15">
                  <c:v>104.000000000104</c:v>
                </c:pt>
                <c:pt idx="16">
                  <c:v>680.9999999999317</c:v>
                </c:pt>
                <c:pt idx="17">
                  <c:v>105.0000000000217</c:v>
                </c:pt>
                <c:pt idx="18">
                  <c:v>680.9999999999317</c:v>
                </c:pt>
                <c:pt idx="19">
                  <c:v>105.0000000000217</c:v>
                </c:pt>
                <c:pt idx="20">
                  <c:v>680.9999999999317</c:v>
                </c:pt>
                <c:pt idx="21">
                  <c:v>105.0000000000217</c:v>
                </c:pt>
                <c:pt idx="22">
                  <c:v>105.0000000000217</c:v>
                </c:pt>
                <c:pt idx="23">
                  <c:v>681.0000000001537</c:v>
                </c:pt>
                <c:pt idx="24">
                  <c:v>680.9999999999317</c:v>
                </c:pt>
                <c:pt idx="25">
                  <c:v>105.0000000000217</c:v>
                </c:pt>
                <c:pt idx="26">
                  <c:v>680.0000000000139</c:v>
                </c:pt>
                <c:pt idx="27">
                  <c:v>105.0000000000217</c:v>
                </c:pt>
                <c:pt idx="28">
                  <c:v>680.9999999999317</c:v>
                </c:pt>
                <c:pt idx="29">
                  <c:v>104.000000000104</c:v>
                </c:pt>
                <c:pt idx="30">
                  <c:v>681.0000000001537</c:v>
                </c:pt>
                <c:pt idx="31">
                  <c:v>105.0000000000217</c:v>
                </c:pt>
                <c:pt idx="32">
                  <c:v>680.9999999999317</c:v>
                </c:pt>
                <c:pt idx="33">
                  <c:v>105.0000000000217</c:v>
                </c:pt>
                <c:pt idx="34">
                  <c:v>680.9999999999317</c:v>
                </c:pt>
                <c:pt idx="35">
                  <c:v>105.0000000000217</c:v>
                </c:pt>
                <c:pt idx="36">
                  <c:v>680.0000000000139</c:v>
                </c:pt>
                <c:pt idx="37">
                  <c:v>105.0000000000217</c:v>
                </c:pt>
                <c:pt idx="38">
                  <c:v>680.9999999999317</c:v>
                </c:pt>
                <c:pt idx="39">
                  <c:v>103.999999999882</c:v>
                </c:pt>
                <c:pt idx="40">
                  <c:v>680.9999999999317</c:v>
                </c:pt>
                <c:pt idx="41">
                  <c:v>105.0000000000217</c:v>
                </c:pt>
                <c:pt idx="42">
                  <c:v>680.9999999999317</c:v>
                </c:pt>
                <c:pt idx="43">
                  <c:v>105.0000000000217</c:v>
                </c:pt>
                <c:pt idx="44">
                  <c:v>681.0000000001537</c:v>
                </c:pt>
                <c:pt idx="45">
                  <c:v>105.0000000000217</c:v>
                </c:pt>
                <c:pt idx="46">
                  <c:v>680.0000000000139</c:v>
                </c:pt>
                <c:pt idx="47">
                  <c:v>104.9999999997997</c:v>
                </c:pt>
                <c:pt idx="48">
                  <c:v>680.9999999999317</c:v>
                </c:pt>
                <c:pt idx="49">
                  <c:v>103.999999999882</c:v>
                </c:pt>
                <c:pt idx="50">
                  <c:v>680.9999999999317</c:v>
                </c:pt>
                <c:pt idx="51">
                  <c:v>105.0000000000217</c:v>
                </c:pt>
                <c:pt idx="52">
                  <c:v>680.9999999999317</c:v>
                </c:pt>
                <c:pt idx="53">
                  <c:v>105.0000000000217</c:v>
                </c:pt>
                <c:pt idx="54">
                  <c:v>681.0000000001537</c:v>
                </c:pt>
                <c:pt idx="55">
                  <c:v>105.0000000000217</c:v>
                </c:pt>
                <c:pt idx="56">
                  <c:v>680.0000000000139</c:v>
                </c:pt>
                <c:pt idx="57">
                  <c:v>105.0000000000217</c:v>
                </c:pt>
                <c:pt idx="58">
                  <c:v>680.9999999999317</c:v>
                </c:pt>
                <c:pt idx="59">
                  <c:v>103.999999999882</c:v>
                </c:pt>
                <c:pt idx="60">
                  <c:v>680.9999999999317</c:v>
                </c:pt>
                <c:pt idx="61">
                  <c:v>105.0000000000217</c:v>
                </c:pt>
                <c:pt idx="62">
                  <c:v>105.0000000000217</c:v>
                </c:pt>
                <c:pt idx="63">
                  <c:v>681.0000000001537</c:v>
                </c:pt>
                <c:pt idx="64">
                  <c:v>680.9999999999317</c:v>
                </c:pt>
                <c:pt idx="65">
                  <c:v>105.0000000000217</c:v>
                </c:pt>
                <c:pt idx="66">
                  <c:v>680.9999999999317</c:v>
                </c:pt>
                <c:pt idx="67">
                  <c:v>105.0000000000217</c:v>
                </c:pt>
                <c:pt idx="68">
                  <c:v>680.9999999999317</c:v>
                </c:pt>
                <c:pt idx="69">
                  <c:v>105.0000000000217</c:v>
                </c:pt>
                <c:pt idx="70">
                  <c:v>680.9999999999317</c:v>
                </c:pt>
                <c:pt idx="71">
                  <c:v>105.0000000000217</c:v>
                </c:pt>
                <c:pt idx="72">
                  <c:v>680.9999999999317</c:v>
                </c:pt>
                <c:pt idx="73">
                  <c:v>105.0000000000217</c:v>
                </c:pt>
                <c:pt idx="74">
                  <c:v>681.0000000001537</c:v>
                </c:pt>
                <c:pt idx="75">
                  <c:v>105.0000000000217</c:v>
                </c:pt>
                <c:pt idx="76">
                  <c:v>680.0000000000139</c:v>
                </c:pt>
                <c:pt idx="77">
                  <c:v>105.0000000000217</c:v>
                </c:pt>
                <c:pt idx="78">
                  <c:v>680.9999999999317</c:v>
                </c:pt>
                <c:pt idx="79">
                  <c:v>103.999999999882</c:v>
                </c:pt>
                <c:pt idx="80">
                  <c:v>680.9999999999317</c:v>
                </c:pt>
                <c:pt idx="81">
                  <c:v>105.0000000000217</c:v>
                </c:pt>
                <c:pt idx="82">
                  <c:v>680.9999999999317</c:v>
                </c:pt>
                <c:pt idx="83">
                  <c:v>105.0000000000217</c:v>
                </c:pt>
                <c:pt idx="84">
                  <c:v>681.0000000001537</c:v>
                </c:pt>
                <c:pt idx="85">
                  <c:v>105.0000000000217</c:v>
                </c:pt>
                <c:pt idx="86">
                  <c:v>680.0000000000139</c:v>
                </c:pt>
                <c:pt idx="87">
                  <c:v>105.0000000000217</c:v>
                </c:pt>
                <c:pt idx="88">
                  <c:v>680.9999999999317</c:v>
                </c:pt>
                <c:pt idx="89">
                  <c:v>103.999999999882</c:v>
                </c:pt>
                <c:pt idx="90">
                  <c:v>680.9999999999317</c:v>
                </c:pt>
                <c:pt idx="91">
                  <c:v>105.0000000000217</c:v>
                </c:pt>
                <c:pt idx="92">
                  <c:v>680.9999999999317</c:v>
                </c:pt>
                <c:pt idx="93">
                  <c:v>105.0000000000217</c:v>
                </c:pt>
                <c:pt idx="94">
                  <c:v>681.0000000001537</c:v>
                </c:pt>
                <c:pt idx="95">
                  <c:v>105.0000000000217</c:v>
                </c:pt>
                <c:pt idx="96">
                  <c:v>680.0000000000139</c:v>
                </c:pt>
                <c:pt idx="97">
                  <c:v>338.9999999998672</c:v>
                </c:pt>
                <c:pt idx="98">
                  <c:v>887.0000000000821</c:v>
                </c:pt>
                <c:pt idx="99">
                  <c:v>103.999999999882</c:v>
                </c:pt>
                <c:pt idx="100">
                  <c:v>105.0000000000217</c:v>
                </c:pt>
                <c:pt idx="101">
                  <c:v>2251.999999999921</c:v>
                </c:pt>
                <c:pt idx="102">
                  <c:v>104.9999999995777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conclude!$H$2</c:f>
              <c:strCache>
                <c:ptCount val="1"/>
                <c:pt idx="0">
                  <c:v>host-edge_2(50ms)</c:v>
                </c:pt>
              </c:strCache>
            </c:strRef>
          </c:tx>
          <c:spPr>
            <a:ln w="12700" cmpd="sng">
              <a:solidFill>
                <a:schemeClr val="accent4"/>
              </a:solidFill>
              <a:prstDash val="solid"/>
            </a:ln>
          </c:spPr>
          <c:marker>
            <c:symbol val="x"/>
            <c:size val="5"/>
            <c:spPr>
              <a:ln>
                <a:solidFill>
                  <a:schemeClr val="accent4"/>
                </a:solidFill>
              </a:ln>
            </c:spPr>
          </c:marker>
          <c:val>
            <c:numRef>
              <c:f>conclude!$H$3:$H$105</c:f>
              <c:numCache>
                <c:formatCode>General</c:formatCode>
                <c:ptCount val="103"/>
                <c:pt idx="0">
                  <c:v>140.000000000029</c:v>
                </c:pt>
                <c:pt idx="1">
                  <c:v>139.0000000001112</c:v>
                </c:pt>
                <c:pt idx="2">
                  <c:v>145.9999999999795</c:v>
                </c:pt>
                <c:pt idx="3">
                  <c:v>554.9999999998611</c:v>
                </c:pt>
                <c:pt idx="4">
                  <c:v>79.99999999985796</c:v>
                </c:pt>
                <c:pt idx="5">
                  <c:v>1066.000000000011</c:v>
                </c:pt>
                <c:pt idx="6">
                  <c:v>80.00000000008001</c:v>
                </c:pt>
                <c:pt idx="7">
                  <c:v>1065.000000000094</c:v>
                </c:pt>
                <c:pt idx="8">
                  <c:v>80.00000000008001</c:v>
                </c:pt>
                <c:pt idx="9">
                  <c:v>1066.000000000011</c:v>
                </c:pt>
                <c:pt idx="10">
                  <c:v>80.00000000008001</c:v>
                </c:pt>
                <c:pt idx="11">
                  <c:v>1071.999999999962</c:v>
                </c:pt>
                <c:pt idx="12">
                  <c:v>80.00000000008001</c:v>
                </c:pt>
                <c:pt idx="13">
                  <c:v>1071.999999999962</c:v>
                </c:pt>
                <c:pt idx="14">
                  <c:v>79.99999999985796</c:v>
                </c:pt>
                <c:pt idx="15">
                  <c:v>1072.000000000184</c:v>
                </c:pt>
                <c:pt idx="16">
                  <c:v>80.00000000008001</c:v>
                </c:pt>
                <c:pt idx="17">
                  <c:v>1072.000000000184</c:v>
                </c:pt>
                <c:pt idx="18">
                  <c:v>80.00000000008001</c:v>
                </c:pt>
                <c:pt idx="19">
                  <c:v>1071.999999999962</c:v>
                </c:pt>
                <c:pt idx="20">
                  <c:v>80.00000000008001</c:v>
                </c:pt>
                <c:pt idx="21">
                  <c:v>1071.999999999962</c:v>
                </c:pt>
                <c:pt idx="22">
                  <c:v>129.9999999999635</c:v>
                </c:pt>
                <c:pt idx="23">
                  <c:v>1282.000000000005</c:v>
                </c:pt>
                <c:pt idx="24">
                  <c:v>80.00000000008001</c:v>
                </c:pt>
                <c:pt idx="25">
                  <c:v>1072.000000000184</c:v>
                </c:pt>
                <c:pt idx="26">
                  <c:v>80.00000000008001</c:v>
                </c:pt>
                <c:pt idx="27">
                  <c:v>1071.999999999962</c:v>
                </c:pt>
                <c:pt idx="28">
                  <c:v>80.00000000008001</c:v>
                </c:pt>
                <c:pt idx="29">
                  <c:v>1071.999999999962</c:v>
                </c:pt>
                <c:pt idx="30">
                  <c:v>79.99999999985796</c:v>
                </c:pt>
                <c:pt idx="31">
                  <c:v>1071.999999999962</c:v>
                </c:pt>
                <c:pt idx="32">
                  <c:v>80.00000000008001</c:v>
                </c:pt>
                <c:pt idx="33">
                  <c:v>1071.999999999962</c:v>
                </c:pt>
                <c:pt idx="34">
                  <c:v>79.99999999985796</c:v>
                </c:pt>
                <c:pt idx="35">
                  <c:v>1071.999999999962</c:v>
                </c:pt>
                <c:pt idx="36">
                  <c:v>79.99999999985796</c:v>
                </c:pt>
                <c:pt idx="37">
                  <c:v>1071.999999999962</c:v>
                </c:pt>
                <c:pt idx="38">
                  <c:v>80.00000000008001</c:v>
                </c:pt>
                <c:pt idx="39">
                  <c:v>1071.999999999962</c:v>
                </c:pt>
                <c:pt idx="40">
                  <c:v>80.00000000008001</c:v>
                </c:pt>
                <c:pt idx="41">
                  <c:v>1071.999999999962</c:v>
                </c:pt>
                <c:pt idx="42">
                  <c:v>80.00000000008001</c:v>
                </c:pt>
                <c:pt idx="43">
                  <c:v>1071.999999999962</c:v>
                </c:pt>
                <c:pt idx="44">
                  <c:v>79.99999999985796</c:v>
                </c:pt>
                <c:pt idx="45">
                  <c:v>1071.999999999962</c:v>
                </c:pt>
                <c:pt idx="46">
                  <c:v>79.99999999985796</c:v>
                </c:pt>
                <c:pt idx="47">
                  <c:v>1071.999999999962</c:v>
                </c:pt>
                <c:pt idx="48">
                  <c:v>80.00000000008001</c:v>
                </c:pt>
                <c:pt idx="49">
                  <c:v>1071.999999999962</c:v>
                </c:pt>
                <c:pt idx="50">
                  <c:v>80.00000000008001</c:v>
                </c:pt>
                <c:pt idx="51">
                  <c:v>1071.999999999962</c:v>
                </c:pt>
                <c:pt idx="52">
                  <c:v>80.00000000008001</c:v>
                </c:pt>
                <c:pt idx="53">
                  <c:v>1071.999999999962</c:v>
                </c:pt>
                <c:pt idx="54">
                  <c:v>79.99999999985796</c:v>
                </c:pt>
                <c:pt idx="55">
                  <c:v>1071.999999999962</c:v>
                </c:pt>
                <c:pt idx="56">
                  <c:v>79.99999999985796</c:v>
                </c:pt>
                <c:pt idx="57">
                  <c:v>1072.000000000184</c:v>
                </c:pt>
                <c:pt idx="58">
                  <c:v>80.00000000008001</c:v>
                </c:pt>
                <c:pt idx="59">
                  <c:v>1071.999999999962</c:v>
                </c:pt>
                <c:pt idx="60">
                  <c:v>80.00000000008001</c:v>
                </c:pt>
                <c:pt idx="61">
                  <c:v>1071.999999999962</c:v>
                </c:pt>
                <c:pt idx="62">
                  <c:v>129.9999999999635</c:v>
                </c:pt>
                <c:pt idx="63">
                  <c:v>1282.000000000005</c:v>
                </c:pt>
                <c:pt idx="64">
                  <c:v>80.00000000008001</c:v>
                </c:pt>
                <c:pt idx="65">
                  <c:v>1072.000000000184</c:v>
                </c:pt>
                <c:pt idx="66">
                  <c:v>80.00000000008001</c:v>
                </c:pt>
                <c:pt idx="67">
                  <c:v>1071.999999999962</c:v>
                </c:pt>
                <c:pt idx="68">
                  <c:v>80.00000000008001</c:v>
                </c:pt>
                <c:pt idx="69">
                  <c:v>1071.999999999962</c:v>
                </c:pt>
                <c:pt idx="70">
                  <c:v>20.00000000013102</c:v>
                </c:pt>
                <c:pt idx="71">
                  <c:v>1130.999999999993</c:v>
                </c:pt>
                <c:pt idx="72">
                  <c:v>80.00000000008001</c:v>
                </c:pt>
                <c:pt idx="73">
                  <c:v>1071.999999999962</c:v>
                </c:pt>
                <c:pt idx="74">
                  <c:v>79.99999999985796</c:v>
                </c:pt>
                <c:pt idx="75">
                  <c:v>1071.999999999962</c:v>
                </c:pt>
                <c:pt idx="76">
                  <c:v>79.99999999985796</c:v>
                </c:pt>
                <c:pt idx="77">
                  <c:v>1072.000000000184</c:v>
                </c:pt>
                <c:pt idx="78">
                  <c:v>80.00000000008001</c:v>
                </c:pt>
                <c:pt idx="79">
                  <c:v>1071.999999999962</c:v>
                </c:pt>
                <c:pt idx="80">
                  <c:v>80.00000000008001</c:v>
                </c:pt>
                <c:pt idx="81">
                  <c:v>1071.999999999962</c:v>
                </c:pt>
                <c:pt idx="82">
                  <c:v>80.00000000008001</c:v>
                </c:pt>
                <c:pt idx="83">
                  <c:v>1071.999999999962</c:v>
                </c:pt>
                <c:pt idx="84">
                  <c:v>79.99999999985796</c:v>
                </c:pt>
                <c:pt idx="85">
                  <c:v>1071.999999999962</c:v>
                </c:pt>
                <c:pt idx="86">
                  <c:v>79.99999999985796</c:v>
                </c:pt>
                <c:pt idx="87">
                  <c:v>1072.000000000184</c:v>
                </c:pt>
                <c:pt idx="88">
                  <c:v>80.00000000008001</c:v>
                </c:pt>
                <c:pt idx="89">
                  <c:v>1071.999999999962</c:v>
                </c:pt>
                <c:pt idx="90">
                  <c:v>80.00000000008001</c:v>
                </c:pt>
                <c:pt idx="91">
                  <c:v>1071.999999999962</c:v>
                </c:pt>
                <c:pt idx="92">
                  <c:v>80.00000000008001</c:v>
                </c:pt>
                <c:pt idx="93">
                  <c:v>1071.999999999962</c:v>
                </c:pt>
                <c:pt idx="94">
                  <c:v>79.99999999985796</c:v>
                </c:pt>
                <c:pt idx="95">
                  <c:v>1071.999999999962</c:v>
                </c:pt>
                <c:pt idx="96">
                  <c:v>79.99999999985796</c:v>
                </c:pt>
                <c:pt idx="97">
                  <c:v>1072.000000000184</c:v>
                </c:pt>
                <c:pt idx="98">
                  <c:v>80.00000000008001</c:v>
                </c:pt>
                <c:pt idx="99">
                  <c:v>637.9999999999164</c:v>
                </c:pt>
                <c:pt idx="100">
                  <c:v>129.0000000000458</c:v>
                </c:pt>
                <c:pt idx="101">
                  <c:v>129.9999999999635</c:v>
                </c:pt>
                <c:pt idx="102">
                  <c:v>130.0000000004076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conclude!$O$2</c:f>
              <c:strCache>
                <c:ptCount val="1"/>
                <c:pt idx="0">
                  <c:v>host-edge_1(200ms)</c:v>
                </c:pt>
              </c:strCache>
            </c:strRef>
          </c:tx>
          <c:spPr>
            <a:ln w="12700" cmpd="sng"/>
          </c:spPr>
          <c:val>
            <c:numRef>
              <c:f>conclude!$O$3:$O$105</c:f>
              <c:numCache>
                <c:formatCode>General</c:formatCode>
                <c:ptCount val="103"/>
                <c:pt idx="0">
                  <c:v>138.9999999998892</c:v>
                </c:pt>
                <c:pt idx="1">
                  <c:v>138.9999999998892</c:v>
                </c:pt>
                <c:pt idx="2">
                  <c:v>145.0000000000617</c:v>
                </c:pt>
                <c:pt idx="3">
                  <c:v>556.000000000001</c:v>
                </c:pt>
                <c:pt idx="4">
                  <c:v>1280.999999999866</c:v>
                </c:pt>
                <c:pt idx="5">
                  <c:v>421.0000000000047</c:v>
                </c:pt>
                <c:pt idx="6">
                  <c:v>725.0000000000866</c:v>
                </c:pt>
                <c:pt idx="7">
                  <c:v>1281.000000000088</c:v>
                </c:pt>
                <c:pt idx="8">
                  <c:v>672.000000000006</c:v>
                </c:pt>
                <c:pt idx="9">
                  <c:v>474.0000000000855</c:v>
                </c:pt>
                <c:pt idx="10">
                  <c:v>672.000000000006</c:v>
                </c:pt>
                <c:pt idx="11">
                  <c:v>472.9999999999457</c:v>
                </c:pt>
                <c:pt idx="12">
                  <c:v>660.000000000105</c:v>
                </c:pt>
                <c:pt idx="13">
                  <c:v>492.9999999998547</c:v>
                </c:pt>
                <c:pt idx="14">
                  <c:v>658.9999999999652</c:v>
                </c:pt>
                <c:pt idx="15">
                  <c:v>493.0000000000767</c:v>
                </c:pt>
                <c:pt idx="16">
                  <c:v>658.9999999999652</c:v>
                </c:pt>
                <c:pt idx="17">
                  <c:v>493.0000000000767</c:v>
                </c:pt>
                <c:pt idx="18">
                  <c:v>658.9999999999652</c:v>
                </c:pt>
                <c:pt idx="19">
                  <c:v>493.0000000000767</c:v>
                </c:pt>
                <c:pt idx="20">
                  <c:v>658.9999999999652</c:v>
                </c:pt>
                <c:pt idx="21">
                  <c:v>491.999999999937</c:v>
                </c:pt>
                <c:pt idx="22">
                  <c:v>660.000000000105</c:v>
                </c:pt>
                <c:pt idx="23">
                  <c:v>492.9999999998547</c:v>
                </c:pt>
                <c:pt idx="24">
                  <c:v>658.9999999999652</c:v>
                </c:pt>
                <c:pt idx="25">
                  <c:v>493.0000000000767</c:v>
                </c:pt>
                <c:pt idx="26">
                  <c:v>658.9999999999652</c:v>
                </c:pt>
                <c:pt idx="27">
                  <c:v>492.9999999998547</c:v>
                </c:pt>
                <c:pt idx="28">
                  <c:v>658.9999999999652</c:v>
                </c:pt>
                <c:pt idx="29">
                  <c:v>493.0000000000767</c:v>
                </c:pt>
                <c:pt idx="30">
                  <c:v>658.9999999999652</c:v>
                </c:pt>
                <c:pt idx="31">
                  <c:v>492.000000000159</c:v>
                </c:pt>
                <c:pt idx="32">
                  <c:v>660.000000000105</c:v>
                </c:pt>
                <c:pt idx="33">
                  <c:v>493.0000000000767</c:v>
                </c:pt>
                <c:pt idx="34">
                  <c:v>659.0000000001872</c:v>
                </c:pt>
                <c:pt idx="35">
                  <c:v>492.9999999998547</c:v>
                </c:pt>
                <c:pt idx="36">
                  <c:v>658.9999999999652</c:v>
                </c:pt>
                <c:pt idx="37">
                  <c:v>492.9999999998547</c:v>
                </c:pt>
                <c:pt idx="38">
                  <c:v>658.9999999999652</c:v>
                </c:pt>
                <c:pt idx="39">
                  <c:v>493.0000000000767</c:v>
                </c:pt>
                <c:pt idx="40">
                  <c:v>658.9999999999652</c:v>
                </c:pt>
                <c:pt idx="41">
                  <c:v>492.000000000159</c:v>
                </c:pt>
                <c:pt idx="42">
                  <c:v>660.000000000105</c:v>
                </c:pt>
                <c:pt idx="43">
                  <c:v>493.0000000000767</c:v>
                </c:pt>
                <c:pt idx="44">
                  <c:v>659.0000000001872</c:v>
                </c:pt>
                <c:pt idx="45">
                  <c:v>492.9999999998547</c:v>
                </c:pt>
                <c:pt idx="46">
                  <c:v>658.9999999999652</c:v>
                </c:pt>
                <c:pt idx="47">
                  <c:v>492.9999999998547</c:v>
                </c:pt>
                <c:pt idx="48">
                  <c:v>658.9999999999652</c:v>
                </c:pt>
                <c:pt idx="49">
                  <c:v>493.0000000000767</c:v>
                </c:pt>
                <c:pt idx="50">
                  <c:v>658.9999999999652</c:v>
                </c:pt>
                <c:pt idx="51">
                  <c:v>492.000000000159</c:v>
                </c:pt>
                <c:pt idx="52">
                  <c:v>660.000000000105</c:v>
                </c:pt>
                <c:pt idx="53">
                  <c:v>493.0000000000767</c:v>
                </c:pt>
                <c:pt idx="54">
                  <c:v>659.0000000001872</c:v>
                </c:pt>
                <c:pt idx="55">
                  <c:v>492.9999999998547</c:v>
                </c:pt>
                <c:pt idx="56">
                  <c:v>658.9999999999652</c:v>
                </c:pt>
                <c:pt idx="57">
                  <c:v>492.9999999998547</c:v>
                </c:pt>
                <c:pt idx="58">
                  <c:v>658.9999999999652</c:v>
                </c:pt>
                <c:pt idx="59">
                  <c:v>493.0000000000767</c:v>
                </c:pt>
                <c:pt idx="60">
                  <c:v>658.9999999999652</c:v>
                </c:pt>
                <c:pt idx="61">
                  <c:v>492.000000000159</c:v>
                </c:pt>
                <c:pt idx="62">
                  <c:v>659.999999999883</c:v>
                </c:pt>
                <c:pt idx="63">
                  <c:v>493.0000000000767</c:v>
                </c:pt>
                <c:pt idx="64">
                  <c:v>658.9999999999652</c:v>
                </c:pt>
                <c:pt idx="65">
                  <c:v>492.9999999998547</c:v>
                </c:pt>
                <c:pt idx="66">
                  <c:v>658.9999999999652</c:v>
                </c:pt>
                <c:pt idx="67">
                  <c:v>492.9999999998547</c:v>
                </c:pt>
                <c:pt idx="68">
                  <c:v>658.9999999999652</c:v>
                </c:pt>
                <c:pt idx="69">
                  <c:v>493.0000000000767</c:v>
                </c:pt>
                <c:pt idx="70">
                  <c:v>658.9999999999652</c:v>
                </c:pt>
                <c:pt idx="71">
                  <c:v>492.000000000159</c:v>
                </c:pt>
                <c:pt idx="72">
                  <c:v>659.999999999883</c:v>
                </c:pt>
                <c:pt idx="73">
                  <c:v>493.0000000000767</c:v>
                </c:pt>
                <c:pt idx="74">
                  <c:v>658.9999999999652</c:v>
                </c:pt>
                <c:pt idx="75">
                  <c:v>492.9999999998547</c:v>
                </c:pt>
                <c:pt idx="76">
                  <c:v>658.9999999999652</c:v>
                </c:pt>
                <c:pt idx="77">
                  <c:v>492.9999999998547</c:v>
                </c:pt>
                <c:pt idx="78">
                  <c:v>658.9999999999652</c:v>
                </c:pt>
                <c:pt idx="79">
                  <c:v>493.0000000000767</c:v>
                </c:pt>
                <c:pt idx="80">
                  <c:v>658.9999999999652</c:v>
                </c:pt>
                <c:pt idx="81">
                  <c:v>491.999999999937</c:v>
                </c:pt>
                <c:pt idx="82">
                  <c:v>659.999999999883</c:v>
                </c:pt>
                <c:pt idx="83">
                  <c:v>493.0000000000767</c:v>
                </c:pt>
                <c:pt idx="84">
                  <c:v>658.9999999999652</c:v>
                </c:pt>
                <c:pt idx="85">
                  <c:v>493.0000000000767</c:v>
                </c:pt>
                <c:pt idx="86">
                  <c:v>658.9999999999652</c:v>
                </c:pt>
                <c:pt idx="87">
                  <c:v>493.0000000000767</c:v>
                </c:pt>
                <c:pt idx="88">
                  <c:v>659.0000000001872</c:v>
                </c:pt>
                <c:pt idx="89">
                  <c:v>492.9999999998547</c:v>
                </c:pt>
                <c:pt idx="90">
                  <c:v>658.9999999999652</c:v>
                </c:pt>
                <c:pt idx="91">
                  <c:v>491.999999999937</c:v>
                </c:pt>
                <c:pt idx="92">
                  <c:v>659.999999999883</c:v>
                </c:pt>
                <c:pt idx="93">
                  <c:v>493.0000000000767</c:v>
                </c:pt>
                <c:pt idx="94">
                  <c:v>658.9999999999652</c:v>
                </c:pt>
                <c:pt idx="95">
                  <c:v>493.0000000000767</c:v>
                </c:pt>
                <c:pt idx="96">
                  <c:v>659.0000000001872</c:v>
                </c:pt>
                <c:pt idx="97">
                  <c:v>60.00000000017102</c:v>
                </c:pt>
                <c:pt idx="98">
                  <c:v>129.9999999999635</c:v>
                </c:pt>
                <c:pt idx="99">
                  <c:v>129.9999999999635</c:v>
                </c:pt>
                <c:pt idx="100">
                  <c:v>129.0000000000458</c:v>
                </c:pt>
                <c:pt idx="101">
                  <c:v>129.9999999999635</c:v>
                </c:pt>
                <c:pt idx="102">
                  <c:v>128.9999999998237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conclude!$P$2</c:f>
              <c:strCache>
                <c:ptCount val="1"/>
                <c:pt idx="0">
                  <c:v>edge-aggr_1(200ms)</c:v>
                </c:pt>
              </c:strCache>
            </c:strRef>
          </c:tx>
          <c:spPr>
            <a:ln w="12700" cmpd="sng"/>
          </c:spPr>
          <c:val>
            <c:numRef>
              <c:f>conclude!$P$3:$P$105</c:f>
              <c:numCache>
                <c:formatCode>General</c:formatCode>
                <c:ptCount val="103"/>
                <c:pt idx="0">
                  <c:v>108.9999999999147</c:v>
                </c:pt>
                <c:pt idx="1">
                  <c:v>110.0000000000545</c:v>
                </c:pt>
                <c:pt idx="2">
                  <c:v>113.0000000000297</c:v>
                </c:pt>
                <c:pt idx="3">
                  <c:v>317.0000000001227</c:v>
                </c:pt>
                <c:pt idx="4">
                  <c:v>233.0000000001498</c:v>
                </c:pt>
                <c:pt idx="5">
                  <c:v>340.000000000007</c:v>
                </c:pt>
                <c:pt idx="6">
                  <c:v>680.0000000000139</c:v>
                </c:pt>
                <c:pt idx="7">
                  <c:v>483.9999999999289</c:v>
                </c:pt>
                <c:pt idx="8">
                  <c:v>89.00000000000574</c:v>
                </c:pt>
                <c:pt idx="9">
                  <c:v>483.9999999999289</c:v>
                </c:pt>
                <c:pt idx="10">
                  <c:v>89.00000000000574</c:v>
                </c:pt>
                <c:pt idx="11">
                  <c:v>475.0000000000032</c:v>
                </c:pt>
                <c:pt idx="12">
                  <c:v>100.9999999999067</c:v>
                </c:pt>
                <c:pt idx="13">
                  <c:v>474.0000000000855</c:v>
                </c:pt>
                <c:pt idx="14">
                  <c:v>102.0000000000465</c:v>
                </c:pt>
                <c:pt idx="15">
                  <c:v>473.9999999998634</c:v>
                </c:pt>
                <c:pt idx="16">
                  <c:v>101.0000000001288</c:v>
                </c:pt>
                <c:pt idx="17">
                  <c:v>475.0000000000032</c:v>
                </c:pt>
                <c:pt idx="18">
                  <c:v>102.0000000000465</c:v>
                </c:pt>
                <c:pt idx="19">
                  <c:v>473.9999999998634</c:v>
                </c:pt>
                <c:pt idx="20">
                  <c:v>102.0000000000465</c:v>
                </c:pt>
                <c:pt idx="21">
                  <c:v>475.0000000000032</c:v>
                </c:pt>
                <c:pt idx="22">
                  <c:v>100.9999999999067</c:v>
                </c:pt>
                <c:pt idx="23">
                  <c:v>474.0000000000855</c:v>
                </c:pt>
                <c:pt idx="24">
                  <c:v>101.9999999998245</c:v>
                </c:pt>
                <c:pt idx="25">
                  <c:v>473.9999999998634</c:v>
                </c:pt>
                <c:pt idx="26">
                  <c:v>100.9999999999067</c:v>
                </c:pt>
                <c:pt idx="27">
                  <c:v>475.0000000000032</c:v>
                </c:pt>
                <c:pt idx="28">
                  <c:v>102.0000000000465</c:v>
                </c:pt>
                <c:pt idx="29">
                  <c:v>473.9999999998634</c:v>
                </c:pt>
                <c:pt idx="30">
                  <c:v>102.0000000000465</c:v>
                </c:pt>
                <c:pt idx="31">
                  <c:v>475.0000000000032</c:v>
                </c:pt>
                <c:pt idx="32">
                  <c:v>100.9999999999067</c:v>
                </c:pt>
                <c:pt idx="33">
                  <c:v>474.0000000000855</c:v>
                </c:pt>
                <c:pt idx="34">
                  <c:v>101.9999999998245</c:v>
                </c:pt>
                <c:pt idx="35">
                  <c:v>474.0000000000855</c:v>
                </c:pt>
                <c:pt idx="36">
                  <c:v>100.9999999999067</c:v>
                </c:pt>
                <c:pt idx="37">
                  <c:v>475.0000000000032</c:v>
                </c:pt>
                <c:pt idx="38">
                  <c:v>102.0000000000465</c:v>
                </c:pt>
                <c:pt idx="39">
                  <c:v>473.9999999998634</c:v>
                </c:pt>
                <c:pt idx="40">
                  <c:v>102.0000000000465</c:v>
                </c:pt>
                <c:pt idx="41">
                  <c:v>475.0000000000032</c:v>
                </c:pt>
                <c:pt idx="42">
                  <c:v>100.9999999999067</c:v>
                </c:pt>
                <c:pt idx="43">
                  <c:v>474.0000000000855</c:v>
                </c:pt>
                <c:pt idx="44">
                  <c:v>101.9999999998245</c:v>
                </c:pt>
                <c:pt idx="45">
                  <c:v>474.0000000000855</c:v>
                </c:pt>
                <c:pt idx="46">
                  <c:v>100.9999999999067</c:v>
                </c:pt>
                <c:pt idx="47">
                  <c:v>475.0000000000032</c:v>
                </c:pt>
                <c:pt idx="48">
                  <c:v>102.0000000000465</c:v>
                </c:pt>
                <c:pt idx="49">
                  <c:v>473.9999999998634</c:v>
                </c:pt>
                <c:pt idx="50">
                  <c:v>102.0000000000465</c:v>
                </c:pt>
                <c:pt idx="51">
                  <c:v>475.0000000000032</c:v>
                </c:pt>
                <c:pt idx="52">
                  <c:v>100.9999999999067</c:v>
                </c:pt>
                <c:pt idx="53">
                  <c:v>474.0000000000855</c:v>
                </c:pt>
                <c:pt idx="54">
                  <c:v>101.9999999998245</c:v>
                </c:pt>
                <c:pt idx="55">
                  <c:v>474.0000000000855</c:v>
                </c:pt>
                <c:pt idx="56">
                  <c:v>100.9999999999067</c:v>
                </c:pt>
                <c:pt idx="57">
                  <c:v>475.0000000000032</c:v>
                </c:pt>
                <c:pt idx="58">
                  <c:v>102.0000000000465</c:v>
                </c:pt>
                <c:pt idx="59">
                  <c:v>473.9999999998634</c:v>
                </c:pt>
                <c:pt idx="60">
                  <c:v>102.0000000000465</c:v>
                </c:pt>
                <c:pt idx="61">
                  <c:v>475.0000000000032</c:v>
                </c:pt>
                <c:pt idx="62">
                  <c:v>101.0000000001288</c:v>
                </c:pt>
                <c:pt idx="63">
                  <c:v>474.0000000000855</c:v>
                </c:pt>
                <c:pt idx="64">
                  <c:v>102.0000000000465</c:v>
                </c:pt>
                <c:pt idx="65">
                  <c:v>474.0000000000855</c:v>
                </c:pt>
                <c:pt idx="66">
                  <c:v>100.9999999999067</c:v>
                </c:pt>
                <c:pt idx="67">
                  <c:v>475.0000000000032</c:v>
                </c:pt>
                <c:pt idx="68">
                  <c:v>102.0000000000465</c:v>
                </c:pt>
                <c:pt idx="69">
                  <c:v>473.9999999998634</c:v>
                </c:pt>
                <c:pt idx="70">
                  <c:v>102.0000000000465</c:v>
                </c:pt>
                <c:pt idx="71">
                  <c:v>475.0000000000032</c:v>
                </c:pt>
                <c:pt idx="72">
                  <c:v>101.0000000001288</c:v>
                </c:pt>
                <c:pt idx="73">
                  <c:v>473.9999999998634</c:v>
                </c:pt>
                <c:pt idx="74">
                  <c:v>102.0000000000465</c:v>
                </c:pt>
                <c:pt idx="75">
                  <c:v>474.0000000000855</c:v>
                </c:pt>
                <c:pt idx="76">
                  <c:v>100.9999999999067</c:v>
                </c:pt>
                <c:pt idx="77">
                  <c:v>475.0000000000032</c:v>
                </c:pt>
                <c:pt idx="78">
                  <c:v>101.9999999998245</c:v>
                </c:pt>
                <c:pt idx="79">
                  <c:v>473.9999999998634</c:v>
                </c:pt>
                <c:pt idx="80">
                  <c:v>102.0000000000465</c:v>
                </c:pt>
                <c:pt idx="81">
                  <c:v>475.0000000000032</c:v>
                </c:pt>
                <c:pt idx="82">
                  <c:v>101.0000000001288</c:v>
                </c:pt>
                <c:pt idx="83">
                  <c:v>473.9999999998634</c:v>
                </c:pt>
                <c:pt idx="84">
                  <c:v>102.0000000000465</c:v>
                </c:pt>
                <c:pt idx="85">
                  <c:v>474.0000000000855</c:v>
                </c:pt>
                <c:pt idx="86">
                  <c:v>100.9999999999067</c:v>
                </c:pt>
                <c:pt idx="87">
                  <c:v>475.0000000000032</c:v>
                </c:pt>
                <c:pt idx="88">
                  <c:v>101.9999999998245</c:v>
                </c:pt>
                <c:pt idx="89">
                  <c:v>474.0000000000855</c:v>
                </c:pt>
                <c:pt idx="90">
                  <c:v>102.0000000000465</c:v>
                </c:pt>
                <c:pt idx="91">
                  <c:v>475.0000000000032</c:v>
                </c:pt>
                <c:pt idx="92">
                  <c:v>101.0000000001288</c:v>
                </c:pt>
                <c:pt idx="93">
                  <c:v>473.9999999998634</c:v>
                </c:pt>
                <c:pt idx="94">
                  <c:v>102.0000000000465</c:v>
                </c:pt>
                <c:pt idx="95">
                  <c:v>474.0000000000855</c:v>
                </c:pt>
                <c:pt idx="96">
                  <c:v>100.9999999999067</c:v>
                </c:pt>
                <c:pt idx="97">
                  <c:v>464.00000000002</c:v>
                </c:pt>
                <c:pt idx="98">
                  <c:v>104.000000000104</c:v>
                </c:pt>
                <c:pt idx="99">
                  <c:v>105.0000000000217</c:v>
                </c:pt>
                <c:pt idx="100">
                  <c:v>105.0000000000217</c:v>
                </c:pt>
                <c:pt idx="101">
                  <c:v>105.0000000000217</c:v>
                </c:pt>
                <c:pt idx="102">
                  <c:v>105.0000000000217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conclude!$Q$2</c:f>
              <c:strCache>
                <c:ptCount val="1"/>
                <c:pt idx="0">
                  <c:v>edge-aggr_2(200ms)</c:v>
                </c:pt>
              </c:strCache>
            </c:strRef>
          </c:tx>
          <c:spPr>
            <a:ln w="12700" cmpd="sng"/>
          </c:spPr>
          <c:val>
            <c:numRef>
              <c:f>conclude!$Q$3:$Q$105</c:f>
              <c:numCache>
                <c:formatCode>General</c:formatCode>
                <c:ptCount val="103"/>
                <c:pt idx="0">
                  <c:v>110.0000000000545</c:v>
                </c:pt>
                <c:pt idx="1">
                  <c:v>110.0000000000545</c:v>
                </c:pt>
                <c:pt idx="2">
                  <c:v>113.0000000000297</c:v>
                </c:pt>
                <c:pt idx="3">
                  <c:v>318.0000000000405</c:v>
                </c:pt>
                <c:pt idx="4">
                  <c:v>107.999999999997</c:v>
                </c:pt>
                <c:pt idx="5">
                  <c:v>680.9999999999317</c:v>
                </c:pt>
                <c:pt idx="6">
                  <c:v>680.9999999999317</c:v>
                </c:pt>
                <c:pt idx="7">
                  <c:v>107.999999999997</c:v>
                </c:pt>
                <c:pt idx="8">
                  <c:v>680.9999999999317</c:v>
                </c:pt>
                <c:pt idx="9">
                  <c:v>107.999999999997</c:v>
                </c:pt>
                <c:pt idx="10">
                  <c:v>680.0000000000139</c:v>
                </c:pt>
                <c:pt idx="11">
                  <c:v>105.0000000000217</c:v>
                </c:pt>
                <c:pt idx="12">
                  <c:v>681.0000000001537</c:v>
                </c:pt>
                <c:pt idx="13">
                  <c:v>104.000000000104</c:v>
                </c:pt>
                <c:pt idx="14">
                  <c:v>680.9999999999317</c:v>
                </c:pt>
                <c:pt idx="15">
                  <c:v>105.0000000000217</c:v>
                </c:pt>
                <c:pt idx="16">
                  <c:v>680.9999999999317</c:v>
                </c:pt>
                <c:pt idx="17">
                  <c:v>105.0000000000217</c:v>
                </c:pt>
                <c:pt idx="18">
                  <c:v>680.9999999999317</c:v>
                </c:pt>
                <c:pt idx="19">
                  <c:v>104.9999999997997</c:v>
                </c:pt>
                <c:pt idx="20">
                  <c:v>680.0000000000139</c:v>
                </c:pt>
                <c:pt idx="21">
                  <c:v>105.0000000000217</c:v>
                </c:pt>
                <c:pt idx="22">
                  <c:v>680.9999999999317</c:v>
                </c:pt>
                <c:pt idx="23">
                  <c:v>104.000000000104</c:v>
                </c:pt>
                <c:pt idx="24">
                  <c:v>681.0000000001537</c:v>
                </c:pt>
                <c:pt idx="25">
                  <c:v>105.0000000000217</c:v>
                </c:pt>
                <c:pt idx="26">
                  <c:v>681.0000000001537</c:v>
                </c:pt>
                <c:pt idx="27">
                  <c:v>104.9999999997997</c:v>
                </c:pt>
                <c:pt idx="28">
                  <c:v>680.9999999999317</c:v>
                </c:pt>
                <c:pt idx="29">
                  <c:v>104.9999999997997</c:v>
                </c:pt>
                <c:pt idx="30">
                  <c:v>680.0000000000139</c:v>
                </c:pt>
                <c:pt idx="31">
                  <c:v>105.0000000000217</c:v>
                </c:pt>
                <c:pt idx="32">
                  <c:v>680.9999999999317</c:v>
                </c:pt>
                <c:pt idx="33">
                  <c:v>104.000000000104</c:v>
                </c:pt>
                <c:pt idx="34">
                  <c:v>681.0000000001537</c:v>
                </c:pt>
                <c:pt idx="35">
                  <c:v>105.0000000000217</c:v>
                </c:pt>
                <c:pt idx="36">
                  <c:v>681.0000000001537</c:v>
                </c:pt>
                <c:pt idx="37">
                  <c:v>105.0000000000217</c:v>
                </c:pt>
                <c:pt idx="38">
                  <c:v>680.9999999999317</c:v>
                </c:pt>
                <c:pt idx="39">
                  <c:v>105.0000000000217</c:v>
                </c:pt>
                <c:pt idx="40">
                  <c:v>680.0000000000139</c:v>
                </c:pt>
                <c:pt idx="41">
                  <c:v>105.0000000000217</c:v>
                </c:pt>
                <c:pt idx="42">
                  <c:v>680.9999999999317</c:v>
                </c:pt>
                <c:pt idx="43">
                  <c:v>104.000000000104</c:v>
                </c:pt>
                <c:pt idx="44">
                  <c:v>681.0000000001537</c:v>
                </c:pt>
                <c:pt idx="45">
                  <c:v>105.0000000000217</c:v>
                </c:pt>
                <c:pt idx="46">
                  <c:v>681.0000000001537</c:v>
                </c:pt>
                <c:pt idx="47">
                  <c:v>105.0000000000217</c:v>
                </c:pt>
                <c:pt idx="48">
                  <c:v>680.9999999999317</c:v>
                </c:pt>
                <c:pt idx="49">
                  <c:v>105.0000000000217</c:v>
                </c:pt>
                <c:pt idx="50">
                  <c:v>680.0000000000139</c:v>
                </c:pt>
                <c:pt idx="51">
                  <c:v>105.0000000000217</c:v>
                </c:pt>
                <c:pt idx="52">
                  <c:v>680.9999999999317</c:v>
                </c:pt>
                <c:pt idx="53">
                  <c:v>104.000000000104</c:v>
                </c:pt>
                <c:pt idx="54">
                  <c:v>681.0000000001537</c:v>
                </c:pt>
                <c:pt idx="55">
                  <c:v>105.0000000000217</c:v>
                </c:pt>
                <c:pt idx="56">
                  <c:v>681.0000000001537</c:v>
                </c:pt>
                <c:pt idx="57">
                  <c:v>105.0000000000217</c:v>
                </c:pt>
                <c:pt idx="58">
                  <c:v>680.9999999999317</c:v>
                </c:pt>
                <c:pt idx="59">
                  <c:v>105.0000000000217</c:v>
                </c:pt>
                <c:pt idx="60">
                  <c:v>680.0000000000139</c:v>
                </c:pt>
                <c:pt idx="61">
                  <c:v>105.0000000000217</c:v>
                </c:pt>
                <c:pt idx="62">
                  <c:v>680.9999999999317</c:v>
                </c:pt>
                <c:pt idx="63">
                  <c:v>104.000000000104</c:v>
                </c:pt>
                <c:pt idx="64">
                  <c:v>681.0000000001537</c:v>
                </c:pt>
                <c:pt idx="65">
                  <c:v>105.0000000000217</c:v>
                </c:pt>
                <c:pt idx="66">
                  <c:v>681.0000000001537</c:v>
                </c:pt>
                <c:pt idx="67">
                  <c:v>105.0000000000217</c:v>
                </c:pt>
                <c:pt idx="68">
                  <c:v>680.9999999999317</c:v>
                </c:pt>
                <c:pt idx="69">
                  <c:v>105.0000000000217</c:v>
                </c:pt>
                <c:pt idx="70">
                  <c:v>680.0000000000139</c:v>
                </c:pt>
                <c:pt idx="71">
                  <c:v>105.0000000000217</c:v>
                </c:pt>
                <c:pt idx="72">
                  <c:v>680.9999999999317</c:v>
                </c:pt>
                <c:pt idx="73">
                  <c:v>103.999999999882</c:v>
                </c:pt>
                <c:pt idx="74">
                  <c:v>680.9999999999317</c:v>
                </c:pt>
                <c:pt idx="75">
                  <c:v>105.0000000000217</c:v>
                </c:pt>
                <c:pt idx="76">
                  <c:v>680.9999999999317</c:v>
                </c:pt>
                <c:pt idx="77">
                  <c:v>105.0000000000217</c:v>
                </c:pt>
                <c:pt idx="78">
                  <c:v>681.0000000001537</c:v>
                </c:pt>
                <c:pt idx="79">
                  <c:v>105.0000000000217</c:v>
                </c:pt>
                <c:pt idx="80">
                  <c:v>680.0000000000139</c:v>
                </c:pt>
                <c:pt idx="81">
                  <c:v>104.9999999997997</c:v>
                </c:pt>
                <c:pt idx="82">
                  <c:v>680.9999999999317</c:v>
                </c:pt>
                <c:pt idx="83">
                  <c:v>103.999999999882</c:v>
                </c:pt>
                <c:pt idx="84">
                  <c:v>680.9999999999317</c:v>
                </c:pt>
                <c:pt idx="85">
                  <c:v>105.0000000000217</c:v>
                </c:pt>
                <c:pt idx="86">
                  <c:v>680.9999999999317</c:v>
                </c:pt>
                <c:pt idx="87">
                  <c:v>105.0000000000217</c:v>
                </c:pt>
                <c:pt idx="88">
                  <c:v>681.0000000001537</c:v>
                </c:pt>
                <c:pt idx="89">
                  <c:v>105.0000000000217</c:v>
                </c:pt>
                <c:pt idx="90">
                  <c:v>680.0000000000139</c:v>
                </c:pt>
                <c:pt idx="91">
                  <c:v>105.0000000000217</c:v>
                </c:pt>
                <c:pt idx="92">
                  <c:v>680.9999999999317</c:v>
                </c:pt>
                <c:pt idx="93">
                  <c:v>103.999999999882</c:v>
                </c:pt>
                <c:pt idx="94">
                  <c:v>680.9999999999317</c:v>
                </c:pt>
                <c:pt idx="95">
                  <c:v>105.0000000000217</c:v>
                </c:pt>
                <c:pt idx="96">
                  <c:v>680.9999999999317</c:v>
                </c:pt>
                <c:pt idx="97">
                  <c:v>338.9999999998672</c:v>
                </c:pt>
                <c:pt idx="98">
                  <c:v>887.0000000000821</c:v>
                </c:pt>
                <c:pt idx="99">
                  <c:v>105.0000000000217</c:v>
                </c:pt>
                <c:pt idx="100">
                  <c:v>105.0000000000217</c:v>
                </c:pt>
                <c:pt idx="101">
                  <c:v>105.0000000000217</c:v>
                </c:pt>
                <c:pt idx="102">
                  <c:v>105.0000000000217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conclude!$R$2</c:f>
              <c:strCache>
                <c:ptCount val="1"/>
                <c:pt idx="0">
                  <c:v>host-edge_2(200ms)</c:v>
                </c:pt>
              </c:strCache>
            </c:strRef>
          </c:tx>
          <c:spPr>
            <a:ln w="12700" cmpd="sng"/>
          </c:spPr>
          <c:val>
            <c:numRef>
              <c:f>conclude!$R$3:$R$105</c:f>
              <c:numCache>
                <c:formatCode>General</c:formatCode>
                <c:ptCount val="103"/>
                <c:pt idx="0">
                  <c:v>139.0000000001112</c:v>
                </c:pt>
                <c:pt idx="1">
                  <c:v>138.9999999998892</c:v>
                </c:pt>
                <c:pt idx="2">
                  <c:v>144.9999999998397</c:v>
                </c:pt>
                <c:pt idx="3">
                  <c:v>554.9999999998611</c:v>
                </c:pt>
                <c:pt idx="4">
                  <c:v>136.000000000136</c:v>
                </c:pt>
                <c:pt idx="5">
                  <c:v>1281.000000000088</c:v>
                </c:pt>
                <c:pt idx="6">
                  <c:v>80.00000000008001</c:v>
                </c:pt>
                <c:pt idx="7">
                  <c:v>1066.000000000011</c:v>
                </c:pt>
                <c:pt idx="8">
                  <c:v>80.00000000008001</c:v>
                </c:pt>
                <c:pt idx="9">
                  <c:v>1065.000000000094</c:v>
                </c:pt>
                <c:pt idx="10">
                  <c:v>80.00000000008001</c:v>
                </c:pt>
                <c:pt idx="11">
                  <c:v>1071.999999999962</c:v>
                </c:pt>
                <c:pt idx="12">
                  <c:v>79.99999999985796</c:v>
                </c:pt>
                <c:pt idx="13">
                  <c:v>1071.999999999962</c:v>
                </c:pt>
                <c:pt idx="14">
                  <c:v>79.99999999985796</c:v>
                </c:pt>
                <c:pt idx="15">
                  <c:v>1071.999999999962</c:v>
                </c:pt>
                <c:pt idx="16">
                  <c:v>79.99999999985796</c:v>
                </c:pt>
                <c:pt idx="17">
                  <c:v>1071.999999999962</c:v>
                </c:pt>
                <c:pt idx="18">
                  <c:v>80.00000000008001</c:v>
                </c:pt>
                <c:pt idx="19">
                  <c:v>1071.999999999962</c:v>
                </c:pt>
                <c:pt idx="20">
                  <c:v>80.00000000008001</c:v>
                </c:pt>
                <c:pt idx="21">
                  <c:v>1071.999999999962</c:v>
                </c:pt>
                <c:pt idx="22">
                  <c:v>80.00000000008001</c:v>
                </c:pt>
                <c:pt idx="23">
                  <c:v>1071.999999999962</c:v>
                </c:pt>
                <c:pt idx="24">
                  <c:v>79.99999999985796</c:v>
                </c:pt>
                <c:pt idx="25">
                  <c:v>1071.999999999962</c:v>
                </c:pt>
                <c:pt idx="26">
                  <c:v>79.99999999985796</c:v>
                </c:pt>
                <c:pt idx="27">
                  <c:v>1071.999999999962</c:v>
                </c:pt>
                <c:pt idx="28">
                  <c:v>80.00000000008001</c:v>
                </c:pt>
                <c:pt idx="29">
                  <c:v>1071.999999999962</c:v>
                </c:pt>
                <c:pt idx="30">
                  <c:v>80.00000000008001</c:v>
                </c:pt>
                <c:pt idx="31">
                  <c:v>1071.999999999962</c:v>
                </c:pt>
                <c:pt idx="32">
                  <c:v>80.00000000008001</c:v>
                </c:pt>
                <c:pt idx="33">
                  <c:v>1071.999999999962</c:v>
                </c:pt>
                <c:pt idx="34">
                  <c:v>79.99999999985796</c:v>
                </c:pt>
                <c:pt idx="35">
                  <c:v>1071.999999999962</c:v>
                </c:pt>
                <c:pt idx="36">
                  <c:v>79.99999999985796</c:v>
                </c:pt>
                <c:pt idx="37">
                  <c:v>1072.000000000184</c:v>
                </c:pt>
                <c:pt idx="38">
                  <c:v>80.00000000008001</c:v>
                </c:pt>
                <c:pt idx="39">
                  <c:v>1072.000000000184</c:v>
                </c:pt>
                <c:pt idx="40">
                  <c:v>80.00000000008001</c:v>
                </c:pt>
                <c:pt idx="41">
                  <c:v>1071.999999999962</c:v>
                </c:pt>
                <c:pt idx="42">
                  <c:v>80.00000000008001</c:v>
                </c:pt>
                <c:pt idx="43">
                  <c:v>1071.999999999962</c:v>
                </c:pt>
                <c:pt idx="44">
                  <c:v>79.99999999985796</c:v>
                </c:pt>
                <c:pt idx="45">
                  <c:v>1071.999999999962</c:v>
                </c:pt>
                <c:pt idx="46">
                  <c:v>79.99999999985796</c:v>
                </c:pt>
                <c:pt idx="47">
                  <c:v>1072.000000000184</c:v>
                </c:pt>
                <c:pt idx="48">
                  <c:v>80.00000000008001</c:v>
                </c:pt>
                <c:pt idx="49">
                  <c:v>1072.000000000184</c:v>
                </c:pt>
                <c:pt idx="50">
                  <c:v>80.00000000008001</c:v>
                </c:pt>
                <c:pt idx="51">
                  <c:v>1071.999999999962</c:v>
                </c:pt>
                <c:pt idx="52">
                  <c:v>80.00000000008001</c:v>
                </c:pt>
                <c:pt idx="53">
                  <c:v>1071.999999999962</c:v>
                </c:pt>
                <c:pt idx="54">
                  <c:v>79.99999999985796</c:v>
                </c:pt>
                <c:pt idx="55">
                  <c:v>1071.999999999962</c:v>
                </c:pt>
                <c:pt idx="56">
                  <c:v>79.99999999985796</c:v>
                </c:pt>
                <c:pt idx="57">
                  <c:v>1072.000000000184</c:v>
                </c:pt>
                <c:pt idx="58">
                  <c:v>80.00000000008001</c:v>
                </c:pt>
                <c:pt idx="59">
                  <c:v>1072.000000000184</c:v>
                </c:pt>
                <c:pt idx="60">
                  <c:v>80.00000000008001</c:v>
                </c:pt>
                <c:pt idx="61">
                  <c:v>1071.999999999962</c:v>
                </c:pt>
                <c:pt idx="62">
                  <c:v>80.00000000008001</c:v>
                </c:pt>
                <c:pt idx="63">
                  <c:v>1071.999999999962</c:v>
                </c:pt>
                <c:pt idx="64">
                  <c:v>79.99999999985796</c:v>
                </c:pt>
                <c:pt idx="65">
                  <c:v>1071.999999999962</c:v>
                </c:pt>
                <c:pt idx="66">
                  <c:v>79.99999999985796</c:v>
                </c:pt>
                <c:pt idx="67">
                  <c:v>1071.999999999962</c:v>
                </c:pt>
                <c:pt idx="68">
                  <c:v>79.99999999985796</c:v>
                </c:pt>
                <c:pt idx="69">
                  <c:v>1071.999999999962</c:v>
                </c:pt>
                <c:pt idx="70">
                  <c:v>79.99999999985796</c:v>
                </c:pt>
                <c:pt idx="71">
                  <c:v>1071.999999999962</c:v>
                </c:pt>
                <c:pt idx="72">
                  <c:v>80.00000000008001</c:v>
                </c:pt>
                <c:pt idx="73">
                  <c:v>1071.999999999962</c:v>
                </c:pt>
                <c:pt idx="74">
                  <c:v>80.00000000008001</c:v>
                </c:pt>
                <c:pt idx="75">
                  <c:v>1071.999999999962</c:v>
                </c:pt>
                <c:pt idx="76">
                  <c:v>80.00000000008001</c:v>
                </c:pt>
                <c:pt idx="77">
                  <c:v>1071.999999999962</c:v>
                </c:pt>
                <c:pt idx="78">
                  <c:v>79.99999999985796</c:v>
                </c:pt>
                <c:pt idx="79">
                  <c:v>1071.999999999962</c:v>
                </c:pt>
                <c:pt idx="80">
                  <c:v>79.99999999985796</c:v>
                </c:pt>
                <c:pt idx="81">
                  <c:v>1071.999999999962</c:v>
                </c:pt>
                <c:pt idx="82">
                  <c:v>80.00000000008001</c:v>
                </c:pt>
                <c:pt idx="83">
                  <c:v>1071.999999999962</c:v>
                </c:pt>
                <c:pt idx="84">
                  <c:v>80.00000000008001</c:v>
                </c:pt>
                <c:pt idx="85">
                  <c:v>1071.999999999962</c:v>
                </c:pt>
                <c:pt idx="86">
                  <c:v>80.00000000008001</c:v>
                </c:pt>
                <c:pt idx="87">
                  <c:v>1071.999999999962</c:v>
                </c:pt>
                <c:pt idx="88">
                  <c:v>79.99999999985796</c:v>
                </c:pt>
                <c:pt idx="89">
                  <c:v>1071.999999999962</c:v>
                </c:pt>
                <c:pt idx="90">
                  <c:v>79.99999999985796</c:v>
                </c:pt>
                <c:pt idx="91">
                  <c:v>1072.000000000184</c:v>
                </c:pt>
                <c:pt idx="92">
                  <c:v>80.00000000008001</c:v>
                </c:pt>
                <c:pt idx="93">
                  <c:v>1071.999999999962</c:v>
                </c:pt>
                <c:pt idx="94">
                  <c:v>80.00000000008001</c:v>
                </c:pt>
                <c:pt idx="95">
                  <c:v>1071.999999999962</c:v>
                </c:pt>
                <c:pt idx="96">
                  <c:v>80.00000000008001</c:v>
                </c:pt>
                <c:pt idx="97">
                  <c:v>1071.999999999962</c:v>
                </c:pt>
                <c:pt idx="98">
                  <c:v>79.99999999985796</c:v>
                </c:pt>
                <c:pt idx="99">
                  <c:v>639.0000000000561</c:v>
                </c:pt>
                <c:pt idx="100">
                  <c:v>129.0000000000458</c:v>
                </c:pt>
                <c:pt idx="101">
                  <c:v>128.9999999998237</c:v>
                </c:pt>
                <c:pt idx="102">
                  <c:v>129.0000000000458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21096"/>
        <c:axId val="1828862424"/>
      </c:lineChart>
      <c:catAx>
        <c:axId val="1829221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828862424"/>
        <c:crosses val="autoZero"/>
        <c:auto val="1"/>
        <c:lblAlgn val="ctr"/>
        <c:lblOffset val="100"/>
        <c:noMultiLvlLbl val="0"/>
      </c:catAx>
      <c:valAx>
        <c:axId val="1828862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Time[μsec]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922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431800</xdr:colOff>
      <xdr:row>1</xdr:row>
      <xdr:rowOff>107950</xdr:rowOff>
    </xdr:from>
    <xdr:to>
      <xdr:col>25</xdr:col>
      <xdr:colOff>349250</xdr:colOff>
      <xdr:row>19</xdr:row>
      <xdr:rowOff>50800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266700</xdr:colOff>
      <xdr:row>21</xdr:row>
      <xdr:rowOff>50800</xdr:rowOff>
    </xdr:from>
    <xdr:to>
      <xdr:col>26</xdr:col>
      <xdr:colOff>184150</xdr:colOff>
      <xdr:row>38</xdr:row>
      <xdr:rowOff>222250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469900</xdr:colOff>
      <xdr:row>1</xdr:row>
      <xdr:rowOff>133350</xdr:rowOff>
    </xdr:from>
    <xdr:to>
      <xdr:col>32</xdr:col>
      <xdr:colOff>387350</xdr:colOff>
      <xdr:row>19</xdr:row>
      <xdr:rowOff>76200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558800</xdr:colOff>
      <xdr:row>21</xdr:row>
      <xdr:rowOff>57150</xdr:rowOff>
    </xdr:from>
    <xdr:to>
      <xdr:col>33</xdr:col>
      <xdr:colOff>476250</xdr:colOff>
      <xdr:row>39</xdr:row>
      <xdr:rowOff>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711200</xdr:colOff>
      <xdr:row>41</xdr:row>
      <xdr:rowOff>203200</xdr:rowOff>
    </xdr:from>
    <xdr:to>
      <xdr:col>36</xdr:col>
      <xdr:colOff>685800</xdr:colOff>
      <xdr:row>62</xdr:row>
      <xdr:rowOff>81280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527050</xdr:colOff>
      <xdr:row>2</xdr:row>
      <xdr:rowOff>127000</xdr:rowOff>
    </xdr:from>
    <xdr:to>
      <xdr:col>41</xdr:col>
      <xdr:colOff>285750</xdr:colOff>
      <xdr:row>28</xdr:row>
      <xdr:rowOff>31750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927099</xdr:colOff>
      <xdr:row>40</xdr:row>
      <xdr:rowOff>107950</xdr:rowOff>
    </xdr:from>
    <xdr:to>
      <xdr:col>28</xdr:col>
      <xdr:colOff>556683</xdr:colOff>
      <xdr:row>65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abSelected="1" showRuler="0" topLeftCell="P27" workbookViewId="0">
      <selection activeCell="AC75" sqref="AC75"/>
    </sheetView>
  </sheetViews>
  <sheetFormatPr baseColWidth="12" defaultColWidth="13" defaultRowHeight="18" x14ac:dyDescent="0"/>
  <cols>
    <col min="1" max="1" width="15.83203125" bestFit="1" customWidth="1"/>
  </cols>
  <sheetData>
    <row r="1" spans="1:18">
      <c r="A1" t="s">
        <v>0</v>
      </c>
      <c r="B1" t="s">
        <v>1</v>
      </c>
      <c r="K1" t="s">
        <v>2</v>
      </c>
    </row>
    <row r="2" spans="1:18">
      <c r="B2" s="2" t="s">
        <v>5</v>
      </c>
      <c r="C2" s="3"/>
      <c r="D2" s="3"/>
      <c r="E2" t="s">
        <v>8</v>
      </c>
      <c r="F2" t="s">
        <v>9</v>
      </c>
      <c r="G2" t="s">
        <v>10</v>
      </c>
      <c r="H2" t="s">
        <v>11</v>
      </c>
      <c r="K2" s="3" t="s">
        <v>5</v>
      </c>
      <c r="L2" s="3"/>
      <c r="M2" s="3"/>
      <c r="N2" s="1" t="s">
        <v>4</v>
      </c>
      <c r="O2" t="s">
        <v>12</v>
      </c>
      <c r="P2" t="s">
        <v>13</v>
      </c>
      <c r="Q2" t="s">
        <v>14</v>
      </c>
      <c r="R2" t="s">
        <v>15</v>
      </c>
    </row>
    <row r="3" spans="1:18">
      <c r="A3" t="str">
        <f>IF(B3="10.1.0.2","UP","DOWN")</f>
        <v>UP</v>
      </c>
      <c r="B3" s="2" t="s">
        <v>6</v>
      </c>
      <c r="C3" s="3">
        <f>COUNTIF(A3,A3)</f>
        <v>1</v>
      </c>
      <c r="D3" s="3" t="str">
        <f>A3&amp;C3</f>
        <v>UP1</v>
      </c>
      <c r="E3">
        <v>138.99999999988921</v>
      </c>
      <c r="F3">
        <v>652.00000000009697</v>
      </c>
      <c r="G3">
        <v>1851.9999999999648</v>
      </c>
      <c r="H3">
        <v>140.00000000002899</v>
      </c>
      <c r="J3" t="str">
        <f>IF(K3="10.1.0.2","UP","DOWN")</f>
        <v>UP</v>
      </c>
      <c r="K3" s="3" t="s">
        <v>6</v>
      </c>
      <c r="L3" s="3">
        <f>COUNTIF(J3,J3)</f>
        <v>1</v>
      </c>
      <c r="M3" s="3" t="str">
        <f>J3&amp;L3</f>
        <v>UP1</v>
      </c>
      <c r="N3" s="1">
        <v>1318</v>
      </c>
      <c r="O3">
        <v>138.99999999988921</v>
      </c>
      <c r="P3">
        <v>108.99999999991472</v>
      </c>
      <c r="Q3">
        <v>110.0000000000545</v>
      </c>
      <c r="R3">
        <v>139.00000000011124</v>
      </c>
    </row>
    <row r="4" spans="1:18">
      <c r="A4" t="str">
        <f>IF(B4="10.1.0.2","UP","DOWN")</f>
        <v>DOWN</v>
      </c>
      <c r="B4" s="2" t="s">
        <v>7</v>
      </c>
      <c r="C4" s="3">
        <f>COUNTIF(A3:A4,A3)</f>
        <v>1</v>
      </c>
      <c r="D4" s="3" t="str">
        <f t="shared" ref="D4:D67" si="0">A4&amp;C4</f>
        <v>DOWN1</v>
      </c>
      <c r="E4">
        <v>138.99999999988921</v>
      </c>
      <c r="F4">
        <v>110.0000000000545</v>
      </c>
      <c r="G4">
        <v>108.99999999991472</v>
      </c>
      <c r="H4">
        <v>139.00000000011124</v>
      </c>
      <c r="J4" t="str">
        <f>IF(K4="10.1.0.2","UP","DOWN")</f>
        <v>DOWN</v>
      </c>
      <c r="K4" s="3" t="s">
        <v>7</v>
      </c>
      <c r="L4" s="3">
        <f>COUNTIF(J3:J4,J3)</f>
        <v>1</v>
      </c>
      <c r="M4" s="3" t="str">
        <f t="shared" ref="M4:M67" si="1">J4&amp;L4</f>
        <v>DOWN1</v>
      </c>
      <c r="N4" s="1">
        <v>1323</v>
      </c>
      <c r="O4">
        <v>138.99999999988921</v>
      </c>
      <c r="P4">
        <v>110.0000000000545</v>
      </c>
      <c r="Q4">
        <v>110.0000000000545</v>
      </c>
      <c r="R4">
        <v>138.99999999988921</v>
      </c>
    </row>
    <row r="5" spans="1:18">
      <c r="A5" t="str">
        <f t="shared" ref="A5:A68" si="2">IF(B5="10.1.0.2","UP","DOWN")</f>
        <v>UP</v>
      </c>
      <c r="B5" s="2" t="s">
        <v>6</v>
      </c>
      <c r="C5" s="3">
        <f>COUNTIF(A3:A5,A5)</f>
        <v>2</v>
      </c>
      <c r="D5" s="3" t="str">
        <f t="shared" si="0"/>
        <v>UP2</v>
      </c>
      <c r="E5">
        <v>145.99999999997948</v>
      </c>
      <c r="F5">
        <v>647.99999999998192</v>
      </c>
      <c r="G5">
        <v>1848.9999999999895</v>
      </c>
      <c r="H5">
        <v>145.99999999997948</v>
      </c>
      <c r="J5" t="str">
        <f t="shared" ref="J5:J68" si="3">IF(K5="10.1.0.2","UP","DOWN")</f>
        <v>UP</v>
      </c>
      <c r="K5" s="3" t="s">
        <v>6</v>
      </c>
      <c r="L5" s="3">
        <f>COUNTIF(J3:J5,J5)</f>
        <v>2</v>
      </c>
      <c r="M5" s="3" t="str">
        <f t="shared" si="1"/>
        <v>UP2</v>
      </c>
      <c r="N5" s="1">
        <v>1402</v>
      </c>
      <c r="O5">
        <v>145.00000000006173</v>
      </c>
      <c r="P5">
        <v>113.00000000002974</v>
      </c>
      <c r="Q5">
        <v>113.00000000002974</v>
      </c>
      <c r="R5">
        <v>144.9999999998397</v>
      </c>
    </row>
    <row r="6" spans="1:18">
      <c r="A6" t="str">
        <f t="shared" si="2"/>
        <v>UP</v>
      </c>
      <c r="B6" s="2" t="s">
        <v>6</v>
      </c>
      <c r="C6" s="3">
        <f>COUNTIF(A3:A6,A6)</f>
        <v>3</v>
      </c>
      <c r="D6" s="3" t="str">
        <f t="shared" si="0"/>
        <v>UP3</v>
      </c>
      <c r="E6">
        <v>555.00000000008322</v>
      </c>
      <c r="F6">
        <v>410.00000000002149</v>
      </c>
      <c r="G6">
        <v>1678.0000000000682</v>
      </c>
      <c r="H6">
        <v>554.99999999986119</v>
      </c>
      <c r="J6" t="str">
        <f t="shared" si="3"/>
        <v>UP</v>
      </c>
      <c r="K6" s="3" t="s">
        <v>6</v>
      </c>
      <c r="L6" s="3">
        <f>COUNTIF(J3:J6,J6)</f>
        <v>3</v>
      </c>
      <c r="M6" s="3" t="str">
        <f t="shared" si="1"/>
        <v>UP3</v>
      </c>
      <c r="N6" s="1">
        <v>1403</v>
      </c>
      <c r="O6">
        <v>556.00000000000091</v>
      </c>
      <c r="P6">
        <v>317.00000000012272</v>
      </c>
      <c r="Q6">
        <v>318.00000000004047</v>
      </c>
      <c r="R6">
        <v>554.99999999986119</v>
      </c>
    </row>
    <row r="7" spans="1:18">
      <c r="A7" t="str">
        <f t="shared" si="2"/>
        <v>UP</v>
      </c>
      <c r="B7" s="2" t="s">
        <v>6</v>
      </c>
      <c r="C7" s="3">
        <f>COUNTIF(A3:A7,A7)</f>
        <v>4</v>
      </c>
      <c r="D7" s="3" t="str">
        <f t="shared" si="0"/>
        <v>UP4</v>
      </c>
      <c r="E7">
        <v>1281.0000000000875</v>
      </c>
      <c r="F7">
        <v>680.99999999993167</v>
      </c>
      <c r="G7">
        <v>681.0000000001537</v>
      </c>
      <c r="H7">
        <v>79.999999999857963</v>
      </c>
      <c r="J7" t="str">
        <f t="shared" si="3"/>
        <v>UP</v>
      </c>
      <c r="K7" s="3" t="s">
        <v>6</v>
      </c>
      <c r="L7" s="3">
        <f>COUNTIF(J3:J7,J7)</f>
        <v>4</v>
      </c>
      <c r="M7" s="3" t="str">
        <f t="shared" si="1"/>
        <v>UP4</v>
      </c>
      <c r="N7" s="1">
        <v>1405</v>
      </c>
      <c r="O7">
        <v>1280.9999999998656</v>
      </c>
      <c r="P7">
        <v>233.00000000014975</v>
      </c>
      <c r="Q7">
        <v>107.99999999999699</v>
      </c>
      <c r="R7">
        <v>136.00000000013603</v>
      </c>
    </row>
    <row r="8" spans="1:18">
      <c r="A8" t="str">
        <f t="shared" si="2"/>
        <v>DOWN</v>
      </c>
      <c r="B8" s="2" t="s">
        <v>7</v>
      </c>
      <c r="C8" s="3">
        <f>COUNTIF(A3:A8,A8)</f>
        <v>2</v>
      </c>
      <c r="D8" s="3" t="str">
        <f t="shared" si="0"/>
        <v>DOWN2</v>
      </c>
      <c r="E8">
        <v>1282.0000000000055</v>
      </c>
      <c r="F8">
        <v>484.00000000015098</v>
      </c>
      <c r="G8">
        <v>107.99999999999699</v>
      </c>
      <c r="H8">
        <v>1066.0000000000114</v>
      </c>
      <c r="J8" t="str">
        <f t="shared" si="3"/>
        <v>DOWN</v>
      </c>
      <c r="K8" s="3" t="s">
        <v>7</v>
      </c>
      <c r="L8" s="3">
        <f>COUNTIF(J3:J8,J8)</f>
        <v>2</v>
      </c>
      <c r="M8" s="3" t="str">
        <f t="shared" si="1"/>
        <v>DOWN2</v>
      </c>
      <c r="N8" s="1">
        <v>1407</v>
      </c>
      <c r="O8">
        <v>421.00000000000472</v>
      </c>
      <c r="P8">
        <v>340.00000000000693</v>
      </c>
      <c r="Q8">
        <v>680.99999999993167</v>
      </c>
      <c r="R8">
        <v>1281.0000000000875</v>
      </c>
    </row>
    <row r="9" spans="1:18">
      <c r="A9" t="str">
        <f t="shared" si="2"/>
        <v>UP</v>
      </c>
      <c r="B9" s="2" t="s">
        <v>6</v>
      </c>
      <c r="C9" s="3">
        <f>COUNTIF(A3:A9,A9)</f>
        <v>5</v>
      </c>
      <c r="D9" s="3" t="str">
        <f t="shared" si="0"/>
        <v>UP5</v>
      </c>
      <c r="E9">
        <v>672.00000000000591</v>
      </c>
      <c r="F9">
        <v>89.000000000005741</v>
      </c>
      <c r="G9">
        <v>680.99999999993167</v>
      </c>
      <c r="H9">
        <v>80.000000000080007</v>
      </c>
      <c r="J9" t="str">
        <f t="shared" si="3"/>
        <v>UP</v>
      </c>
      <c r="K9" s="3" t="s">
        <v>6</v>
      </c>
      <c r="L9" s="3">
        <f>COUNTIF(J3:J9,J9)</f>
        <v>5</v>
      </c>
      <c r="M9" s="3" t="str">
        <f t="shared" si="1"/>
        <v>UP5</v>
      </c>
      <c r="N9" s="1">
        <v>1408</v>
      </c>
      <c r="O9">
        <v>725.00000000008663</v>
      </c>
      <c r="P9">
        <v>680.00000000001387</v>
      </c>
      <c r="Q9">
        <v>680.99999999993167</v>
      </c>
      <c r="R9">
        <v>80.000000000080007</v>
      </c>
    </row>
    <row r="10" spans="1:18">
      <c r="A10" t="str">
        <f t="shared" si="2"/>
        <v>DOWN</v>
      </c>
      <c r="B10" s="2" t="s">
        <v>7</v>
      </c>
      <c r="C10" s="3">
        <f>COUNTIF(A3:A10,A10)</f>
        <v>3</v>
      </c>
      <c r="D10" s="3" t="str">
        <f t="shared" si="0"/>
        <v>DOWN3</v>
      </c>
      <c r="E10">
        <v>474.00000000008549</v>
      </c>
      <c r="F10">
        <v>483.99999999992895</v>
      </c>
      <c r="G10">
        <v>107.99999999999699</v>
      </c>
      <c r="H10">
        <v>1065.0000000000937</v>
      </c>
      <c r="J10" t="str">
        <f t="shared" si="3"/>
        <v>DOWN</v>
      </c>
      <c r="K10" s="3" t="s">
        <v>7</v>
      </c>
      <c r="L10" s="3">
        <f>COUNTIF(J3:J10,J10)</f>
        <v>3</v>
      </c>
      <c r="M10" s="3" t="str">
        <f t="shared" si="1"/>
        <v>DOWN3</v>
      </c>
      <c r="N10" s="1">
        <v>1409</v>
      </c>
      <c r="O10">
        <v>1281.0000000000875</v>
      </c>
      <c r="P10">
        <v>483.99999999992895</v>
      </c>
      <c r="Q10">
        <v>107.99999999999699</v>
      </c>
      <c r="R10">
        <v>1066.0000000000114</v>
      </c>
    </row>
    <row r="11" spans="1:18">
      <c r="A11" t="str">
        <f t="shared" si="2"/>
        <v>UP</v>
      </c>
      <c r="B11" s="2" t="s">
        <v>6</v>
      </c>
      <c r="C11" s="3">
        <f>COUNTIF(A3:A11,A11)</f>
        <v>6</v>
      </c>
      <c r="D11" s="3" t="str">
        <f t="shared" si="0"/>
        <v>UP6</v>
      </c>
      <c r="E11">
        <v>672.00000000000591</v>
      </c>
      <c r="F11">
        <v>88.000000000088008</v>
      </c>
      <c r="G11">
        <v>680.99999999993167</v>
      </c>
      <c r="H11">
        <v>80.000000000080007</v>
      </c>
      <c r="J11" t="str">
        <f t="shared" si="3"/>
        <v>UP</v>
      </c>
      <c r="K11" s="3" t="s">
        <v>6</v>
      </c>
      <c r="L11" s="3">
        <f>COUNTIF(J3:J11,J11)</f>
        <v>6</v>
      </c>
      <c r="M11" s="3" t="str">
        <f t="shared" si="1"/>
        <v>UP6</v>
      </c>
      <c r="N11" s="1">
        <v>1410</v>
      </c>
      <c r="O11">
        <v>672.00000000000591</v>
      </c>
      <c r="P11">
        <v>89.000000000005741</v>
      </c>
      <c r="Q11">
        <v>680.99999999993167</v>
      </c>
      <c r="R11">
        <v>80.000000000080007</v>
      </c>
    </row>
    <row r="12" spans="1:18">
      <c r="A12" t="str">
        <f t="shared" si="2"/>
        <v>DOWN</v>
      </c>
      <c r="B12" s="2" t="s">
        <v>7</v>
      </c>
      <c r="C12" s="3">
        <f>COUNTIF(A3:A12,A12)</f>
        <v>4</v>
      </c>
      <c r="D12" s="3" t="str">
        <f t="shared" si="0"/>
        <v>DOWN4</v>
      </c>
      <c r="E12">
        <v>473.00000000016774</v>
      </c>
      <c r="F12">
        <v>483.99999999992895</v>
      </c>
      <c r="G12">
        <v>107.99999999999699</v>
      </c>
      <c r="H12">
        <v>1066.0000000000114</v>
      </c>
      <c r="J12" t="str">
        <f t="shared" si="3"/>
        <v>DOWN</v>
      </c>
      <c r="K12" s="3" t="s">
        <v>7</v>
      </c>
      <c r="L12" s="3">
        <f>COUNTIF(J3:J12,J12)</f>
        <v>4</v>
      </c>
      <c r="M12" s="3" t="str">
        <f t="shared" si="1"/>
        <v>DOWN4</v>
      </c>
      <c r="N12" s="1">
        <v>1411</v>
      </c>
      <c r="O12">
        <v>474.00000000008549</v>
      </c>
      <c r="P12">
        <v>483.99999999992895</v>
      </c>
      <c r="Q12">
        <v>107.99999999999699</v>
      </c>
      <c r="R12">
        <v>1065.0000000000937</v>
      </c>
    </row>
    <row r="13" spans="1:18">
      <c r="A13" t="str">
        <f t="shared" si="2"/>
        <v>UP</v>
      </c>
      <c r="B13" s="2" t="s">
        <v>6</v>
      </c>
      <c r="C13" s="3">
        <f>COUNTIF(A3:A13,A13)</f>
        <v>7</v>
      </c>
      <c r="D13" s="3" t="str">
        <f t="shared" si="0"/>
        <v>UP7</v>
      </c>
      <c r="E13">
        <v>672.00000000000591</v>
      </c>
      <c r="F13">
        <v>89.000000000005741</v>
      </c>
      <c r="G13">
        <v>680.99999999993167</v>
      </c>
      <c r="H13">
        <v>80.000000000080007</v>
      </c>
      <c r="J13" t="str">
        <f t="shared" si="3"/>
        <v>UP</v>
      </c>
      <c r="K13" s="3" t="s">
        <v>6</v>
      </c>
      <c r="L13" s="3">
        <f>COUNTIF(J3:J13,J13)</f>
        <v>7</v>
      </c>
      <c r="M13" s="3" t="str">
        <f t="shared" si="1"/>
        <v>UP7</v>
      </c>
      <c r="N13" s="1">
        <v>1412</v>
      </c>
      <c r="O13">
        <v>672.00000000000591</v>
      </c>
      <c r="P13">
        <v>89.000000000005741</v>
      </c>
      <c r="Q13">
        <v>680.00000000001387</v>
      </c>
      <c r="R13">
        <v>80.000000000080007</v>
      </c>
    </row>
    <row r="14" spans="1:18">
      <c r="A14" t="str">
        <f t="shared" si="2"/>
        <v>DOWN</v>
      </c>
      <c r="B14" s="2" t="s">
        <v>7</v>
      </c>
      <c r="C14" s="3">
        <f>COUNTIF(A3:A14,A14)</f>
        <v>5</v>
      </c>
      <c r="D14" s="3" t="str">
        <f t="shared" si="0"/>
        <v>DOWN5</v>
      </c>
      <c r="E14">
        <v>474.00000000008549</v>
      </c>
      <c r="F14">
        <v>474.00000000008549</v>
      </c>
      <c r="G14">
        <v>105.00000000002174</v>
      </c>
      <c r="H14">
        <v>1071.9999999999618</v>
      </c>
      <c r="J14" t="str">
        <f t="shared" si="3"/>
        <v>DOWN</v>
      </c>
      <c r="K14" s="3" t="s">
        <v>7</v>
      </c>
      <c r="L14" s="3">
        <f>COUNTIF(J3:J14,J14)</f>
        <v>5</v>
      </c>
      <c r="M14" s="3" t="str">
        <f t="shared" si="1"/>
        <v>DOWN5</v>
      </c>
      <c r="N14" s="1">
        <v>1413</v>
      </c>
      <c r="O14">
        <v>472.99999999994566</v>
      </c>
      <c r="P14">
        <v>475.00000000000318</v>
      </c>
      <c r="Q14">
        <v>105.00000000002174</v>
      </c>
      <c r="R14">
        <v>1071.9999999999618</v>
      </c>
    </row>
    <row r="15" spans="1:18">
      <c r="A15" t="str">
        <f t="shared" si="2"/>
        <v>UP</v>
      </c>
      <c r="B15" s="2" t="s">
        <v>6</v>
      </c>
      <c r="C15" s="3">
        <f>COUNTIF(A3:A15,A15)</f>
        <v>8</v>
      </c>
      <c r="D15" s="3" t="str">
        <f t="shared" si="0"/>
        <v>UP8</v>
      </c>
      <c r="E15">
        <v>659.00000000018724</v>
      </c>
      <c r="F15">
        <v>101.99999999982445</v>
      </c>
      <c r="G15">
        <v>680.00000000001387</v>
      </c>
      <c r="H15">
        <v>80.000000000080007</v>
      </c>
      <c r="J15" t="str">
        <f t="shared" si="3"/>
        <v>UP</v>
      </c>
      <c r="K15" s="3" t="s">
        <v>6</v>
      </c>
      <c r="L15" s="3">
        <f>COUNTIF(J3:J15,J15)</f>
        <v>8</v>
      </c>
      <c r="M15" s="3" t="str">
        <f t="shared" si="1"/>
        <v>UP8</v>
      </c>
      <c r="N15" s="1">
        <v>1414</v>
      </c>
      <c r="O15">
        <v>660.00000000010493</v>
      </c>
      <c r="P15">
        <v>100.99999999990672</v>
      </c>
      <c r="Q15">
        <v>681.0000000001537</v>
      </c>
      <c r="R15">
        <v>79.999999999857963</v>
      </c>
    </row>
    <row r="16" spans="1:18">
      <c r="A16" t="str">
        <f t="shared" si="2"/>
        <v>DOWN</v>
      </c>
      <c r="B16" s="2" t="s">
        <v>7</v>
      </c>
      <c r="C16" s="3">
        <f>COUNTIF(A3:A16,A16)</f>
        <v>6</v>
      </c>
      <c r="D16" s="3" t="str">
        <f t="shared" si="0"/>
        <v>DOWN6</v>
      </c>
      <c r="E16">
        <v>491.9999999999369</v>
      </c>
      <c r="F16">
        <v>475.00000000000318</v>
      </c>
      <c r="G16">
        <v>105.00000000002174</v>
      </c>
      <c r="H16">
        <v>1071.9999999999618</v>
      </c>
      <c r="J16" t="str">
        <f t="shared" si="3"/>
        <v>DOWN</v>
      </c>
      <c r="K16" s="3" t="s">
        <v>7</v>
      </c>
      <c r="L16" s="3">
        <f>COUNTIF(J3:J16,J16)</f>
        <v>6</v>
      </c>
      <c r="M16" s="3" t="str">
        <f t="shared" si="1"/>
        <v>DOWN6</v>
      </c>
      <c r="N16" s="1">
        <v>1415</v>
      </c>
      <c r="O16">
        <v>492.99999999985465</v>
      </c>
      <c r="P16">
        <v>474.00000000008549</v>
      </c>
      <c r="Q16">
        <v>104.00000000010401</v>
      </c>
      <c r="R16">
        <v>1071.9999999999618</v>
      </c>
    </row>
    <row r="17" spans="1:18">
      <c r="A17" t="str">
        <f t="shared" si="2"/>
        <v>UP</v>
      </c>
      <c r="B17" s="2" t="s">
        <v>6</v>
      </c>
      <c r="C17" s="3">
        <f>COUNTIF(A3:A17,A17)</f>
        <v>9</v>
      </c>
      <c r="D17" s="3" t="str">
        <f t="shared" si="0"/>
        <v>UP9</v>
      </c>
      <c r="E17">
        <v>660.00000000010493</v>
      </c>
      <c r="F17">
        <v>100.99999999990672</v>
      </c>
      <c r="G17">
        <v>681.0000000001537</v>
      </c>
      <c r="H17">
        <v>79.999999999857963</v>
      </c>
      <c r="J17" t="str">
        <f t="shared" si="3"/>
        <v>UP</v>
      </c>
      <c r="K17" s="3" t="s">
        <v>6</v>
      </c>
      <c r="L17" s="3">
        <f>COUNTIF(J3:J17,J17)</f>
        <v>9</v>
      </c>
      <c r="M17" s="3" t="str">
        <f t="shared" si="1"/>
        <v>UP9</v>
      </c>
      <c r="N17" s="1">
        <v>1416</v>
      </c>
      <c r="O17">
        <v>658.99999999996521</v>
      </c>
      <c r="P17">
        <v>102.0000000000465</v>
      </c>
      <c r="Q17">
        <v>680.99999999993167</v>
      </c>
      <c r="R17">
        <v>79.999999999857963</v>
      </c>
    </row>
    <row r="18" spans="1:18">
      <c r="A18" t="str">
        <f t="shared" si="2"/>
        <v>DOWN</v>
      </c>
      <c r="B18" s="2" t="s">
        <v>7</v>
      </c>
      <c r="C18" s="3">
        <f>COUNTIF(A3:A18,A18)</f>
        <v>7</v>
      </c>
      <c r="D18" s="3" t="str">
        <f t="shared" si="0"/>
        <v>DOWN7</v>
      </c>
      <c r="E18">
        <v>492.99999999985465</v>
      </c>
      <c r="F18">
        <v>474.00000000008549</v>
      </c>
      <c r="G18">
        <v>104.00000000010401</v>
      </c>
      <c r="H18">
        <v>1072.0000000001839</v>
      </c>
      <c r="J18" t="str">
        <f t="shared" si="3"/>
        <v>DOWN</v>
      </c>
      <c r="K18" s="3" t="s">
        <v>7</v>
      </c>
      <c r="L18" s="3">
        <f>COUNTIF(J3:J18,J18)</f>
        <v>7</v>
      </c>
      <c r="M18" s="3" t="str">
        <f t="shared" si="1"/>
        <v>DOWN7</v>
      </c>
      <c r="N18" s="1">
        <v>1417</v>
      </c>
      <c r="O18">
        <v>493.00000000007674</v>
      </c>
      <c r="P18">
        <v>473.99999999986341</v>
      </c>
      <c r="Q18">
        <v>105.00000000002174</v>
      </c>
      <c r="R18">
        <v>1071.9999999999618</v>
      </c>
    </row>
    <row r="19" spans="1:18">
      <c r="A19" t="str">
        <f t="shared" si="2"/>
        <v>UP</v>
      </c>
      <c r="B19" s="2" t="s">
        <v>6</v>
      </c>
      <c r="C19" s="3">
        <f>COUNTIF(A3:A19,A19)</f>
        <v>10</v>
      </c>
      <c r="D19" s="3" t="str">
        <f t="shared" si="0"/>
        <v>UP10</v>
      </c>
      <c r="E19">
        <v>658.99999999996521</v>
      </c>
      <c r="F19">
        <v>102.0000000000465</v>
      </c>
      <c r="G19">
        <v>680.99999999993167</v>
      </c>
      <c r="H19">
        <v>80.000000000080007</v>
      </c>
      <c r="J19" t="str">
        <f t="shared" si="3"/>
        <v>UP</v>
      </c>
      <c r="K19" s="3" t="s">
        <v>6</v>
      </c>
      <c r="L19" s="3">
        <f>COUNTIF(J3:J19,J19)</f>
        <v>10</v>
      </c>
      <c r="M19" s="3" t="str">
        <f t="shared" si="1"/>
        <v>UP10</v>
      </c>
      <c r="N19" s="1">
        <v>1418</v>
      </c>
      <c r="O19">
        <v>658.99999999996521</v>
      </c>
      <c r="P19">
        <v>101.00000000012876</v>
      </c>
      <c r="Q19">
        <v>680.99999999993167</v>
      </c>
      <c r="R19">
        <v>79.999999999857963</v>
      </c>
    </row>
    <row r="20" spans="1:18">
      <c r="A20" t="str">
        <f t="shared" si="2"/>
        <v>DOWN</v>
      </c>
      <c r="B20" s="2" t="s">
        <v>7</v>
      </c>
      <c r="C20" s="3">
        <f>COUNTIF(A3:A20,A20)</f>
        <v>8</v>
      </c>
      <c r="D20" s="3" t="str">
        <f t="shared" si="0"/>
        <v>DOWN8</v>
      </c>
      <c r="E20">
        <v>493.00000000007674</v>
      </c>
      <c r="F20">
        <v>473.99999999986341</v>
      </c>
      <c r="G20">
        <v>105.00000000002174</v>
      </c>
      <c r="H20">
        <v>1072.0000000001839</v>
      </c>
      <c r="J20" t="str">
        <f t="shared" si="3"/>
        <v>DOWN</v>
      </c>
      <c r="K20" s="3" t="s">
        <v>7</v>
      </c>
      <c r="L20" s="3">
        <f>COUNTIF(J3:J20,J20)</f>
        <v>8</v>
      </c>
      <c r="M20" s="3" t="str">
        <f t="shared" si="1"/>
        <v>DOWN8</v>
      </c>
      <c r="N20" s="1">
        <v>1419</v>
      </c>
      <c r="O20">
        <v>493.00000000007674</v>
      </c>
      <c r="P20">
        <v>475.00000000000318</v>
      </c>
      <c r="Q20">
        <v>105.00000000002174</v>
      </c>
      <c r="R20">
        <v>1071.9999999999618</v>
      </c>
    </row>
    <row r="21" spans="1:18">
      <c r="A21" t="str">
        <f t="shared" si="2"/>
        <v>UP</v>
      </c>
      <c r="B21" s="2" t="s">
        <v>6</v>
      </c>
      <c r="C21" s="3">
        <f>COUNTIF(A3:A21,A21)</f>
        <v>11</v>
      </c>
      <c r="D21" s="3" t="str">
        <f t="shared" si="0"/>
        <v>UP11</v>
      </c>
      <c r="E21">
        <v>658.99999999996521</v>
      </c>
      <c r="F21">
        <v>101.00000000012876</v>
      </c>
      <c r="G21">
        <v>680.99999999993167</v>
      </c>
      <c r="H21">
        <v>80.000000000080007</v>
      </c>
      <c r="J21" t="str">
        <f t="shared" si="3"/>
        <v>UP</v>
      </c>
      <c r="K21" s="3" t="s">
        <v>6</v>
      </c>
      <c r="L21" s="3">
        <f>COUNTIF(J3:J21,J21)</f>
        <v>11</v>
      </c>
      <c r="M21" s="3" t="str">
        <f t="shared" si="1"/>
        <v>UP11</v>
      </c>
      <c r="N21" s="1">
        <v>1420</v>
      </c>
      <c r="O21">
        <v>658.99999999996521</v>
      </c>
      <c r="P21">
        <v>102.0000000000465</v>
      </c>
      <c r="Q21">
        <v>680.99999999993167</v>
      </c>
      <c r="R21">
        <v>80.000000000080007</v>
      </c>
    </row>
    <row r="22" spans="1:18">
      <c r="A22" t="str">
        <f t="shared" si="2"/>
        <v>DOWN</v>
      </c>
      <c r="B22" s="2" t="s">
        <v>7</v>
      </c>
      <c r="C22" s="3">
        <f>COUNTIF(A3:A22,A22)</f>
        <v>9</v>
      </c>
      <c r="D22" s="3" t="str">
        <f t="shared" si="0"/>
        <v>DOWN9</v>
      </c>
      <c r="E22">
        <v>493.00000000007674</v>
      </c>
      <c r="F22">
        <v>475.00000000000318</v>
      </c>
      <c r="G22">
        <v>105.00000000002174</v>
      </c>
      <c r="H22">
        <v>1071.9999999999618</v>
      </c>
      <c r="J22" t="str">
        <f t="shared" si="3"/>
        <v>DOWN</v>
      </c>
      <c r="K22" s="3" t="s">
        <v>7</v>
      </c>
      <c r="L22" s="3">
        <f>COUNTIF(J3:J22,J22)</f>
        <v>9</v>
      </c>
      <c r="M22" s="3" t="str">
        <f t="shared" si="1"/>
        <v>DOWN9</v>
      </c>
      <c r="N22" s="1">
        <v>1421</v>
      </c>
      <c r="O22">
        <v>493.00000000007674</v>
      </c>
      <c r="P22">
        <v>473.99999999986341</v>
      </c>
      <c r="Q22">
        <v>104.9999999997997</v>
      </c>
      <c r="R22">
        <v>1071.9999999999618</v>
      </c>
    </row>
    <row r="23" spans="1:18">
      <c r="A23" t="str">
        <f t="shared" si="2"/>
        <v>UP</v>
      </c>
      <c r="B23" s="2" t="s">
        <v>6</v>
      </c>
      <c r="C23" s="3">
        <f>COUNTIF(A3:A23,A23)</f>
        <v>12</v>
      </c>
      <c r="D23" s="3" t="str">
        <f t="shared" si="0"/>
        <v>UP12</v>
      </c>
      <c r="E23">
        <v>129.99999999996348</v>
      </c>
      <c r="F23">
        <v>102.0000000000465</v>
      </c>
      <c r="G23">
        <v>680.99999999993167</v>
      </c>
      <c r="H23">
        <v>80.000000000080007</v>
      </c>
      <c r="J23" t="str">
        <f t="shared" si="3"/>
        <v>UP</v>
      </c>
      <c r="K23" s="3" t="s">
        <v>6</v>
      </c>
      <c r="L23" s="3">
        <f>COUNTIF(J3:J23,J23)</f>
        <v>12</v>
      </c>
      <c r="M23" s="3" t="str">
        <f t="shared" si="1"/>
        <v>UP12</v>
      </c>
      <c r="N23" s="1">
        <v>1422</v>
      </c>
      <c r="O23">
        <v>658.99999999996521</v>
      </c>
      <c r="P23">
        <v>102.0000000000465</v>
      </c>
      <c r="Q23">
        <v>680.00000000001387</v>
      </c>
      <c r="R23">
        <v>80.000000000080007</v>
      </c>
    </row>
    <row r="24" spans="1:18">
      <c r="A24" t="str">
        <f t="shared" si="2"/>
        <v>DOWN</v>
      </c>
      <c r="B24" s="2" t="s">
        <v>7</v>
      </c>
      <c r="C24" s="3">
        <f>COUNTIF(A3:A24,A24)</f>
        <v>10</v>
      </c>
      <c r="D24" s="3" t="str">
        <f t="shared" si="0"/>
        <v>DOWN10</v>
      </c>
      <c r="E24">
        <v>130.00000000018554</v>
      </c>
      <c r="F24">
        <v>104.9999999997997</v>
      </c>
      <c r="G24">
        <v>105.00000000002174</v>
      </c>
      <c r="H24">
        <v>1071.9999999999618</v>
      </c>
      <c r="J24" t="str">
        <f t="shared" si="3"/>
        <v>DOWN</v>
      </c>
      <c r="K24" s="3" t="s">
        <v>7</v>
      </c>
      <c r="L24" s="3">
        <f>COUNTIF(J3:J24,J24)</f>
        <v>10</v>
      </c>
      <c r="M24" s="3" t="str">
        <f t="shared" si="1"/>
        <v>DOWN10</v>
      </c>
      <c r="N24" s="1">
        <v>1424</v>
      </c>
      <c r="O24">
        <v>491.9999999999369</v>
      </c>
      <c r="P24">
        <v>475.00000000000318</v>
      </c>
      <c r="Q24">
        <v>105.00000000002174</v>
      </c>
      <c r="R24">
        <v>1071.9999999999618</v>
      </c>
    </row>
    <row r="25" spans="1:18">
      <c r="A25" t="str">
        <f t="shared" si="2"/>
        <v>DOWN</v>
      </c>
      <c r="B25" s="2" t="s">
        <v>7</v>
      </c>
      <c r="C25" s="3">
        <f>COUNTIF(A3:A25,A25)</f>
        <v>11</v>
      </c>
      <c r="D25" s="3" t="str">
        <f t="shared" si="0"/>
        <v>DOWN11</v>
      </c>
      <c r="E25">
        <v>129.00000000004576</v>
      </c>
      <c r="F25">
        <v>105.00000000002174</v>
      </c>
      <c r="G25">
        <v>105.00000000002174</v>
      </c>
      <c r="H25">
        <v>129.99999999996348</v>
      </c>
      <c r="J25" t="str">
        <f t="shared" si="3"/>
        <v>DOWN</v>
      </c>
      <c r="K25" s="3" t="s">
        <v>7</v>
      </c>
      <c r="L25" s="3">
        <f>COUNTIF(J3:J25,J25)</f>
        <v>11</v>
      </c>
      <c r="M25" s="3" t="str">
        <f t="shared" si="1"/>
        <v>DOWN11</v>
      </c>
      <c r="N25" s="1">
        <v>1426</v>
      </c>
      <c r="O25">
        <v>660.00000000010493</v>
      </c>
      <c r="P25">
        <v>100.99999999990672</v>
      </c>
      <c r="Q25">
        <v>680.99999999993167</v>
      </c>
      <c r="R25">
        <v>80.000000000080007</v>
      </c>
    </row>
    <row r="26" spans="1:18">
      <c r="A26" t="str">
        <f t="shared" si="2"/>
        <v>UP</v>
      </c>
      <c r="B26" s="2" t="s">
        <v>6</v>
      </c>
      <c r="C26" s="3">
        <f>COUNTIF(A3:A26,A26)</f>
        <v>13</v>
      </c>
      <c r="D26" s="3" t="str">
        <f t="shared" si="0"/>
        <v>UP13</v>
      </c>
      <c r="E26">
        <v>1282.0000000000055</v>
      </c>
      <c r="F26">
        <v>680.00000000001387</v>
      </c>
      <c r="G26">
        <v>681.0000000001537</v>
      </c>
      <c r="H26">
        <v>1282.0000000000055</v>
      </c>
      <c r="J26" t="str">
        <f t="shared" si="3"/>
        <v>UP</v>
      </c>
      <c r="K26" s="3" t="s">
        <v>6</v>
      </c>
      <c r="L26" s="3">
        <f>COUNTIF(J3:J26,J26)</f>
        <v>13</v>
      </c>
      <c r="M26" s="3" t="str">
        <f t="shared" si="1"/>
        <v>UP13</v>
      </c>
      <c r="N26" s="1">
        <v>1485</v>
      </c>
      <c r="O26">
        <v>492.99999999985465</v>
      </c>
      <c r="P26">
        <v>474.00000000008549</v>
      </c>
      <c r="Q26">
        <v>104.00000000010401</v>
      </c>
      <c r="R26">
        <v>1071.9999999999618</v>
      </c>
    </row>
    <row r="27" spans="1:18">
      <c r="A27" t="str">
        <f t="shared" si="2"/>
        <v>UP</v>
      </c>
      <c r="B27" s="2" t="s">
        <v>6</v>
      </c>
      <c r="C27" s="3">
        <f>COUNTIF(A3:A27,A27)</f>
        <v>14</v>
      </c>
      <c r="D27" s="3" t="str">
        <f t="shared" si="0"/>
        <v>UP14</v>
      </c>
      <c r="E27">
        <v>1280.9999999998656</v>
      </c>
      <c r="F27">
        <v>681.0000000001537</v>
      </c>
      <c r="G27">
        <v>680.99999999993167</v>
      </c>
      <c r="H27">
        <v>80.000000000080007</v>
      </c>
      <c r="J27" t="str">
        <f t="shared" si="3"/>
        <v>UP</v>
      </c>
      <c r="K27" s="3" t="s">
        <v>6</v>
      </c>
      <c r="L27" s="3">
        <f>COUNTIF(J3:J27,J27)</f>
        <v>14</v>
      </c>
      <c r="M27" s="3" t="str">
        <f t="shared" si="1"/>
        <v>UP14</v>
      </c>
      <c r="N27" s="1">
        <v>1488</v>
      </c>
      <c r="O27">
        <v>658.99999999996521</v>
      </c>
      <c r="P27">
        <v>101.99999999982445</v>
      </c>
      <c r="Q27">
        <v>681.0000000001537</v>
      </c>
      <c r="R27">
        <v>79.999999999857963</v>
      </c>
    </row>
    <row r="28" spans="1:18">
      <c r="A28" t="str">
        <f t="shared" si="2"/>
        <v>DOWN</v>
      </c>
      <c r="B28" s="2" t="s">
        <v>7</v>
      </c>
      <c r="C28" s="3">
        <f>COUNTIF(A3:A28,A28)</f>
        <v>12</v>
      </c>
      <c r="D28" s="3" t="str">
        <f t="shared" si="0"/>
        <v>DOWN12</v>
      </c>
      <c r="E28">
        <v>1282.0000000000055</v>
      </c>
      <c r="F28">
        <v>473.99999999986341</v>
      </c>
      <c r="G28">
        <v>105.00000000002174</v>
      </c>
      <c r="H28">
        <v>1072.0000000001839</v>
      </c>
      <c r="J28" t="str">
        <f t="shared" si="3"/>
        <v>DOWN</v>
      </c>
      <c r="K28" s="3" t="s">
        <v>7</v>
      </c>
      <c r="L28" s="3">
        <f>COUNTIF(J3:J28,J28)</f>
        <v>12</v>
      </c>
      <c r="M28" s="3" t="str">
        <f t="shared" si="1"/>
        <v>DOWN12</v>
      </c>
      <c r="N28" s="1">
        <v>1489</v>
      </c>
      <c r="O28">
        <v>493.00000000007674</v>
      </c>
      <c r="P28">
        <v>473.99999999986341</v>
      </c>
      <c r="Q28">
        <v>105.00000000002174</v>
      </c>
      <c r="R28">
        <v>1071.9999999999618</v>
      </c>
    </row>
    <row r="29" spans="1:18">
      <c r="A29" t="str">
        <f t="shared" si="2"/>
        <v>UP</v>
      </c>
      <c r="B29" s="2" t="s">
        <v>6</v>
      </c>
      <c r="C29" s="3">
        <f>COUNTIF(A3:A29,A29)</f>
        <v>15</v>
      </c>
      <c r="D29" s="3" t="str">
        <f t="shared" si="0"/>
        <v>UP15</v>
      </c>
      <c r="E29">
        <v>658.99999999996521</v>
      </c>
      <c r="F29">
        <v>102.0000000000465</v>
      </c>
      <c r="G29">
        <v>680.00000000001387</v>
      </c>
      <c r="H29">
        <v>80.000000000080007</v>
      </c>
      <c r="J29" t="str">
        <f t="shared" si="3"/>
        <v>UP</v>
      </c>
      <c r="K29" s="3" t="s">
        <v>6</v>
      </c>
      <c r="L29" s="3">
        <f>COUNTIF(J3:J29,J29)</f>
        <v>15</v>
      </c>
      <c r="M29" s="3" t="str">
        <f t="shared" si="1"/>
        <v>UP15</v>
      </c>
      <c r="N29" s="1">
        <v>1490</v>
      </c>
      <c r="O29">
        <v>658.99999999996521</v>
      </c>
      <c r="P29">
        <v>100.99999999990672</v>
      </c>
      <c r="Q29">
        <v>681.0000000001537</v>
      </c>
      <c r="R29">
        <v>79.999999999857963</v>
      </c>
    </row>
    <row r="30" spans="1:18">
      <c r="A30" t="str">
        <f t="shared" si="2"/>
        <v>DOWN</v>
      </c>
      <c r="B30" s="2" t="s">
        <v>7</v>
      </c>
      <c r="C30" s="3">
        <f>COUNTIF(A3:A30,A30)</f>
        <v>13</v>
      </c>
      <c r="D30" s="3" t="str">
        <f t="shared" si="0"/>
        <v>DOWN13</v>
      </c>
      <c r="E30">
        <v>492.00000000015899</v>
      </c>
      <c r="F30">
        <v>475.00000000000318</v>
      </c>
      <c r="G30">
        <v>105.00000000002174</v>
      </c>
      <c r="H30">
        <v>1071.9999999999618</v>
      </c>
      <c r="J30" t="str">
        <f t="shared" si="3"/>
        <v>DOWN</v>
      </c>
      <c r="K30" s="3" t="s">
        <v>7</v>
      </c>
      <c r="L30" s="3">
        <f>COUNTIF(J3:J30,J30)</f>
        <v>13</v>
      </c>
      <c r="M30" s="3" t="str">
        <f t="shared" si="1"/>
        <v>DOWN13</v>
      </c>
      <c r="N30" s="1">
        <v>1491</v>
      </c>
      <c r="O30">
        <v>492.99999999985465</v>
      </c>
      <c r="P30">
        <v>475.00000000000318</v>
      </c>
      <c r="Q30">
        <v>104.9999999997997</v>
      </c>
      <c r="R30">
        <v>1071.9999999999618</v>
      </c>
    </row>
    <row r="31" spans="1:18">
      <c r="A31" t="str">
        <f t="shared" si="2"/>
        <v>UP</v>
      </c>
      <c r="B31" s="2" t="s">
        <v>6</v>
      </c>
      <c r="C31" s="3">
        <f>COUNTIF(A3:A31,A31)</f>
        <v>16</v>
      </c>
      <c r="D31" s="3" t="str">
        <f t="shared" si="0"/>
        <v>UP16</v>
      </c>
      <c r="E31">
        <v>659.9999999998829</v>
      </c>
      <c r="F31">
        <v>101.00000000012876</v>
      </c>
      <c r="G31">
        <v>680.99999999993167</v>
      </c>
      <c r="H31">
        <v>80.000000000080007</v>
      </c>
      <c r="J31" t="str">
        <f t="shared" si="3"/>
        <v>UP</v>
      </c>
      <c r="K31" s="3" t="s">
        <v>6</v>
      </c>
      <c r="L31" s="3">
        <f>COUNTIF(J3:J31,J31)</f>
        <v>16</v>
      </c>
      <c r="M31" s="3" t="str">
        <f t="shared" si="1"/>
        <v>UP16</v>
      </c>
      <c r="N31" s="1">
        <v>1492</v>
      </c>
      <c r="O31">
        <v>658.99999999996521</v>
      </c>
      <c r="P31">
        <v>102.0000000000465</v>
      </c>
      <c r="Q31">
        <v>680.99999999993167</v>
      </c>
      <c r="R31">
        <v>80.000000000080007</v>
      </c>
    </row>
    <row r="32" spans="1:18">
      <c r="A32" t="str">
        <f t="shared" si="2"/>
        <v>DOWN</v>
      </c>
      <c r="B32" s="2" t="s">
        <v>7</v>
      </c>
      <c r="C32" s="3">
        <f>COUNTIF(A3:A32,A32)</f>
        <v>14</v>
      </c>
      <c r="D32" s="3" t="str">
        <f t="shared" si="0"/>
        <v>DOWN14</v>
      </c>
      <c r="E32">
        <v>493.00000000007674</v>
      </c>
      <c r="F32">
        <v>474.00000000008549</v>
      </c>
      <c r="G32">
        <v>104.00000000010401</v>
      </c>
      <c r="H32">
        <v>1071.9999999999618</v>
      </c>
      <c r="J32" t="str">
        <f t="shared" si="3"/>
        <v>DOWN</v>
      </c>
      <c r="K32" s="3" t="s">
        <v>7</v>
      </c>
      <c r="L32" s="3">
        <f>COUNTIF(J3:J32,J32)</f>
        <v>14</v>
      </c>
      <c r="M32" s="3" t="str">
        <f t="shared" si="1"/>
        <v>DOWN14</v>
      </c>
      <c r="N32" s="1">
        <v>1493</v>
      </c>
      <c r="O32">
        <v>493.00000000007674</v>
      </c>
      <c r="P32">
        <v>473.99999999986341</v>
      </c>
      <c r="Q32">
        <v>104.9999999997997</v>
      </c>
      <c r="R32">
        <v>1071.9999999999618</v>
      </c>
    </row>
    <row r="33" spans="1:18">
      <c r="A33" t="str">
        <f t="shared" si="2"/>
        <v>UP</v>
      </c>
      <c r="B33" s="2" t="s">
        <v>6</v>
      </c>
      <c r="C33" s="3">
        <f>COUNTIF(A3:A33,A33)</f>
        <v>17</v>
      </c>
      <c r="D33" s="3" t="str">
        <f t="shared" si="0"/>
        <v>UP17</v>
      </c>
      <c r="E33">
        <v>658.99999999996521</v>
      </c>
      <c r="F33">
        <v>102.0000000000465</v>
      </c>
      <c r="G33">
        <v>681.0000000001537</v>
      </c>
      <c r="H33">
        <v>79.999999999857963</v>
      </c>
      <c r="J33" t="str">
        <f t="shared" si="3"/>
        <v>UP</v>
      </c>
      <c r="K33" s="3" t="s">
        <v>6</v>
      </c>
      <c r="L33" s="3">
        <f>COUNTIF(J3:J33,J33)</f>
        <v>17</v>
      </c>
      <c r="M33" s="3" t="str">
        <f t="shared" si="1"/>
        <v>UP17</v>
      </c>
      <c r="N33" s="1">
        <v>1494</v>
      </c>
      <c r="O33">
        <v>658.99999999996521</v>
      </c>
      <c r="P33">
        <v>102.0000000000465</v>
      </c>
      <c r="Q33">
        <v>680.00000000001387</v>
      </c>
      <c r="R33">
        <v>80.000000000080007</v>
      </c>
    </row>
    <row r="34" spans="1:18">
      <c r="A34" t="str">
        <f t="shared" si="2"/>
        <v>DOWN</v>
      </c>
      <c r="B34" s="2" t="s">
        <v>7</v>
      </c>
      <c r="C34" s="3">
        <f>COUNTIF(A3:A34,A34)</f>
        <v>15</v>
      </c>
      <c r="D34" s="3" t="str">
        <f t="shared" si="0"/>
        <v>DOWN15</v>
      </c>
      <c r="E34">
        <v>492.99999999985465</v>
      </c>
      <c r="F34">
        <v>474.00000000008549</v>
      </c>
      <c r="G34">
        <v>105.00000000002174</v>
      </c>
      <c r="H34">
        <v>1071.9999999999618</v>
      </c>
      <c r="J34" t="str">
        <f t="shared" si="3"/>
        <v>DOWN</v>
      </c>
      <c r="K34" s="3" t="s">
        <v>7</v>
      </c>
      <c r="L34" s="3">
        <f>COUNTIF(J3:J34,J34)</f>
        <v>15</v>
      </c>
      <c r="M34" s="3" t="str">
        <f t="shared" si="1"/>
        <v>DOWN15</v>
      </c>
      <c r="N34" s="1">
        <v>1495</v>
      </c>
      <c r="O34">
        <v>492.00000000015899</v>
      </c>
      <c r="P34">
        <v>475.00000000000318</v>
      </c>
      <c r="Q34">
        <v>105.00000000002174</v>
      </c>
      <c r="R34">
        <v>1071.9999999999618</v>
      </c>
    </row>
    <row r="35" spans="1:18">
      <c r="A35" t="str">
        <f t="shared" si="2"/>
        <v>UP</v>
      </c>
      <c r="B35" s="2" t="s">
        <v>6</v>
      </c>
      <c r="C35" s="3">
        <f>COUNTIF(A3:A35,A35)</f>
        <v>18</v>
      </c>
      <c r="D35" s="3" t="str">
        <f t="shared" si="0"/>
        <v>UP18</v>
      </c>
      <c r="E35">
        <v>658.99999999996521</v>
      </c>
      <c r="F35">
        <v>100.99999999990672</v>
      </c>
      <c r="G35">
        <v>680.99999999993167</v>
      </c>
      <c r="H35">
        <v>80.000000000080007</v>
      </c>
      <c r="J35" t="str">
        <f t="shared" si="3"/>
        <v>UP</v>
      </c>
      <c r="K35" s="3" t="s">
        <v>6</v>
      </c>
      <c r="L35" s="3">
        <f>COUNTIF(J3:J35,J35)</f>
        <v>18</v>
      </c>
      <c r="M35" s="3" t="str">
        <f t="shared" si="1"/>
        <v>UP18</v>
      </c>
      <c r="N35" s="1">
        <v>1496</v>
      </c>
      <c r="O35">
        <v>660.00000000010493</v>
      </c>
      <c r="P35">
        <v>100.99999999990672</v>
      </c>
      <c r="Q35">
        <v>680.99999999993167</v>
      </c>
      <c r="R35">
        <v>80.000000000080007</v>
      </c>
    </row>
    <row r="36" spans="1:18">
      <c r="A36" t="str">
        <f t="shared" si="2"/>
        <v>DOWN</v>
      </c>
      <c r="B36" s="2" t="s">
        <v>7</v>
      </c>
      <c r="C36" s="3">
        <f>COUNTIF(A3:A36,A36)</f>
        <v>16</v>
      </c>
      <c r="D36" s="3" t="str">
        <f t="shared" si="0"/>
        <v>DOWN16</v>
      </c>
      <c r="E36">
        <v>492.99999999985465</v>
      </c>
      <c r="F36">
        <v>475.00000000000318</v>
      </c>
      <c r="G36">
        <v>105.00000000002174</v>
      </c>
      <c r="H36">
        <v>1071.9999999999618</v>
      </c>
      <c r="J36" t="str">
        <f t="shared" si="3"/>
        <v>DOWN</v>
      </c>
      <c r="K36" s="3" t="s">
        <v>7</v>
      </c>
      <c r="L36" s="3">
        <f>COUNTIF(J3:J36,J36)</f>
        <v>16</v>
      </c>
      <c r="M36" s="3" t="str">
        <f t="shared" si="1"/>
        <v>DOWN16</v>
      </c>
      <c r="N36" s="1">
        <v>1498</v>
      </c>
      <c r="O36">
        <v>493.00000000007674</v>
      </c>
      <c r="P36">
        <v>474.00000000008549</v>
      </c>
      <c r="Q36">
        <v>104.00000000010401</v>
      </c>
      <c r="R36">
        <v>1071.9999999999618</v>
      </c>
    </row>
    <row r="37" spans="1:18">
      <c r="A37" t="str">
        <f t="shared" si="2"/>
        <v>UP</v>
      </c>
      <c r="B37" s="2" t="s">
        <v>6</v>
      </c>
      <c r="C37" s="3">
        <f>COUNTIF(A3:A37,A37)</f>
        <v>19</v>
      </c>
      <c r="D37" s="3" t="str">
        <f t="shared" si="0"/>
        <v>UP19</v>
      </c>
      <c r="E37">
        <v>658.99999999996521</v>
      </c>
      <c r="F37">
        <v>102.0000000000465</v>
      </c>
      <c r="G37">
        <v>680.99999999993167</v>
      </c>
      <c r="H37">
        <v>79.999999999857963</v>
      </c>
      <c r="J37" t="str">
        <f t="shared" si="3"/>
        <v>UP</v>
      </c>
      <c r="K37" s="3" t="s">
        <v>6</v>
      </c>
      <c r="L37" s="3">
        <f>COUNTIF(J3:J37,J37)</f>
        <v>19</v>
      </c>
      <c r="M37" s="3" t="str">
        <f t="shared" si="1"/>
        <v>UP19</v>
      </c>
      <c r="N37" s="1">
        <v>1499</v>
      </c>
      <c r="O37">
        <v>659.00000000018724</v>
      </c>
      <c r="P37">
        <v>101.99999999982445</v>
      </c>
      <c r="Q37">
        <v>681.0000000001537</v>
      </c>
      <c r="R37">
        <v>79.999999999857963</v>
      </c>
    </row>
    <row r="38" spans="1:18">
      <c r="A38" t="str">
        <f t="shared" si="2"/>
        <v>DOWN</v>
      </c>
      <c r="B38" s="2" t="s">
        <v>7</v>
      </c>
      <c r="C38" s="3">
        <f>COUNTIF(A3:A38,A38)</f>
        <v>17</v>
      </c>
      <c r="D38" s="3" t="str">
        <f t="shared" si="0"/>
        <v>DOWN17</v>
      </c>
      <c r="E38">
        <v>493.00000000007674</v>
      </c>
      <c r="F38">
        <v>473.99999999986341</v>
      </c>
      <c r="G38">
        <v>105.00000000002174</v>
      </c>
      <c r="H38">
        <v>1071.9999999999618</v>
      </c>
      <c r="J38" t="str">
        <f t="shared" si="3"/>
        <v>DOWN</v>
      </c>
      <c r="K38" s="3" t="s">
        <v>7</v>
      </c>
      <c r="L38" s="3">
        <f>COUNTIF(J3:J38,J38)</f>
        <v>17</v>
      </c>
      <c r="M38" s="3" t="str">
        <f t="shared" si="1"/>
        <v>DOWN17</v>
      </c>
      <c r="N38" s="1">
        <v>1500</v>
      </c>
      <c r="O38">
        <v>492.99999999985465</v>
      </c>
      <c r="P38">
        <v>474.00000000008549</v>
      </c>
      <c r="Q38">
        <v>105.00000000002174</v>
      </c>
      <c r="R38">
        <v>1071.9999999999618</v>
      </c>
    </row>
    <row r="39" spans="1:18">
      <c r="A39" t="str">
        <f t="shared" si="2"/>
        <v>UP</v>
      </c>
      <c r="B39" s="2" t="s">
        <v>6</v>
      </c>
      <c r="C39" s="3">
        <f>COUNTIF(A3:A39,A39)</f>
        <v>20</v>
      </c>
      <c r="D39" s="3" t="str">
        <f t="shared" si="0"/>
        <v>UP20</v>
      </c>
      <c r="E39">
        <v>658.99999999996521</v>
      </c>
      <c r="F39">
        <v>102.0000000000465</v>
      </c>
      <c r="G39">
        <v>680.00000000001387</v>
      </c>
      <c r="H39">
        <v>79.999999999857963</v>
      </c>
      <c r="J39" t="str">
        <f t="shared" si="3"/>
        <v>UP</v>
      </c>
      <c r="K39" s="3" t="s">
        <v>6</v>
      </c>
      <c r="L39" s="3">
        <f>COUNTIF(J3:J39,J39)</f>
        <v>20</v>
      </c>
      <c r="M39" s="3" t="str">
        <f t="shared" si="1"/>
        <v>UP20</v>
      </c>
      <c r="N39" s="1">
        <v>1501</v>
      </c>
      <c r="O39">
        <v>658.99999999996521</v>
      </c>
      <c r="P39">
        <v>100.99999999990672</v>
      </c>
      <c r="Q39">
        <v>681.0000000001537</v>
      </c>
      <c r="R39">
        <v>79.999999999857963</v>
      </c>
    </row>
    <row r="40" spans="1:18">
      <c r="A40" t="str">
        <f t="shared" si="2"/>
        <v>DOWN</v>
      </c>
      <c r="B40" s="2" t="s">
        <v>7</v>
      </c>
      <c r="C40" s="3">
        <f>COUNTIF(A3:A40,A40)</f>
        <v>18</v>
      </c>
      <c r="D40" s="3" t="str">
        <f t="shared" si="0"/>
        <v>DOWN18</v>
      </c>
      <c r="E40">
        <v>492.00000000015899</v>
      </c>
      <c r="F40">
        <v>475.00000000000318</v>
      </c>
      <c r="G40">
        <v>105.00000000002174</v>
      </c>
      <c r="H40">
        <v>1071.9999999999618</v>
      </c>
      <c r="J40" t="str">
        <f t="shared" si="3"/>
        <v>DOWN</v>
      </c>
      <c r="K40" s="3" t="s">
        <v>7</v>
      </c>
      <c r="L40" s="3">
        <f>COUNTIF(J3:J40,J40)</f>
        <v>18</v>
      </c>
      <c r="M40" s="3" t="str">
        <f t="shared" si="1"/>
        <v>DOWN18</v>
      </c>
      <c r="N40" s="1">
        <v>1502</v>
      </c>
      <c r="O40">
        <v>492.99999999985465</v>
      </c>
      <c r="P40">
        <v>475.00000000000318</v>
      </c>
      <c r="Q40">
        <v>105.00000000002174</v>
      </c>
      <c r="R40">
        <v>1072.0000000001839</v>
      </c>
    </row>
    <row r="41" spans="1:18">
      <c r="A41" t="str">
        <f t="shared" si="2"/>
        <v>UP</v>
      </c>
      <c r="B41" s="2" t="s">
        <v>6</v>
      </c>
      <c r="C41" s="3">
        <f>COUNTIF(A3:A41,A41)</f>
        <v>21</v>
      </c>
      <c r="D41" s="3" t="str">
        <f t="shared" si="0"/>
        <v>UP21</v>
      </c>
      <c r="E41">
        <v>659.9999999998829</v>
      </c>
      <c r="F41">
        <v>101.00000000012876</v>
      </c>
      <c r="G41">
        <v>680.99999999993167</v>
      </c>
      <c r="H41">
        <v>80.000000000080007</v>
      </c>
      <c r="J41" t="str">
        <f t="shared" si="3"/>
        <v>UP</v>
      </c>
      <c r="K41" s="3" t="s">
        <v>6</v>
      </c>
      <c r="L41" s="3">
        <f>COUNTIF(J3:J41,J41)</f>
        <v>21</v>
      </c>
      <c r="M41" s="3" t="str">
        <f t="shared" si="1"/>
        <v>UP21</v>
      </c>
      <c r="N41" s="1">
        <v>1503</v>
      </c>
      <c r="O41">
        <v>658.99999999996521</v>
      </c>
      <c r="P41">
        <v>102.0000000000465</v>
      </c>
      <c r="Q41">
        <v>680.99999999993167</v>
      </c>
      <c r="R41">
        <v>80.000000000080007</v>
      </c>
    </row>
    <row r="42" spans="1:18">
      <c r="A42" t="str">
        <f t="shared" si="2"/>
        <v>DOWN</v>
      </c>
      <c r="B42" s="2" t="s">
        <v>7</v>
      </c>
      <c r="C42" s="3">
        <f>COUNTIF(A3:A42,A42)</f>
        <v>19</v>
      </c>
      <c r="D42" s="3" t="str">
        <f t="shared" si="0"/>
        <v>DOWN19</v>
      </c>
      <c r="E42">
        <v>493.00000000007674</v>
      </c>
      <c r="F42">
        <v>473.99999999986341</v>
      </c>
      <c r="G42">
        <v>103.99999999988196</v>
      </c>
      <c r="H42">
        <v>1071.9999999999618</v>
      </c>
      <c r="J42" t="str">
        <f t="shared" si="3"/>
        <v>DOWN</v>
      </c>
      <c r="K42" s="3" t="s">
        <v>7</v>
      </c>
      <c r="L42" s="3">
        <f>COUNTIF(J3:J42,J42)</f>
        <v>19</v>
      </c>
      <c r="M42" s="3" t="str">
        <f t="shared" si="1"/>
        <v>DOWN19</v>
      </c>
      <c r="N42" s="1">
        <v>1504</v>
      </c>
      <c r="O42">
        <v>493.00000000007674</v>
      </c>
      <c r="P42">
        <v>473.99999999986341</v>
      </c>
      <c r="Q42">
        <v>105.00000000002174</v>
      </c>
      <c r="R42">
        <v>1072.0000000001839</v>
      </c>
    </row>
    <row r="43" spans="1:18">
      <c r="A43" t="str">
        <f t="shared" si="2"/>
        <v>UP</v>
      </c>
      <c r="B43" s="2" t="s">
        <v>6</v>
      </c>
      <c r="C43" s="3">
        <f>COUNTIF(A3:A43,A43)</f>
        <v>22</v>
      </c>
      <c r="D43" s="3" t="str">
        <f t="shared" si="0"/>
        <v>UP22</v>
      </c>
      <c r="E43">
        <v>658.99999999996521</v>
      </c>
      <c r="F43">
        <v>102.0000000000465</v>
      </c>
      <c r="G43">
        <v>680.99999999993167</v>
      </c>
      <c r="H43">
        <v>80.000000000080007</v>
      </c>
      <c r="J43" t="str">
        <f t="shared" si="3"/>
        <v>UP</v>
      </c>
      <c r="K43" s="3" t="s">
        <v>6</v>
      </c>
      <c r="L43" s="3">
        <f>COUNTIF(J3:J43,J43)</f>
        <v>22</v>
      </c>
      <c r="M43" s="3" t="str">
        <f t="shared" si="1"/>
        <v>UP22</v>
      </c>
      <c r="N43" s="1">
        <v>1505</v>
      </c>
      <c r="O43">
        <v>658.99999999996521</v>
      </c>
      <c r="P43">
        <v>102.0000000000465</v>
      </c>
      <c r="Q43">
        <v>680.00000000001387</v>
      </c>
      <c r="R43">
        <v>80.000000000080007</v>
      </c>
    </row>
    <row r="44" spans="1:18">
      <c r="A44" t="str">
        <f t="shared" si="2"/>
        <v>DOWN</v>
      </c>
      <c r="B44" s="2" t="s">
        <v>7</v>
      </c>
      <c r="C44" s="3">
        <f>COUNTIF(A3:A44,A44)</f>
        <v>20</v>
      </c>
      <c r="D44" s="3" t="str">
        <f t="shared" si="0"/>
        <v>DOWN20</v>
      </c>
      <c r="E44">
        <v>492.99999999985465</v>
      </c>
      <c r="F44">
        <v>474.00000000008549</v>
      </c>
      <c r="G44">
        <v>105.00000000002174</v>
      </c>
      <c r="H44">
        <v>1071.9999999999618</v>
      </c>
      <c r="J44" t="str">
        <f t="shared" si="3"/>
        <v>DOWN</v>
      </c>
      <c r="K44" s="3" t="s">
        <v>7</v>
      </c>
      <c r="L44" s="3">
        <f>COUNTIF(J3:J44,J44)</f>
        <v>20</v>
      </c>
      <c r="M44" s="3" t="str">
        <f t="shared" si="1"/>
        <v>DOWN20</v>
      </c>
      <c r="N44" s="1">
        <v>1506</v>
      </c>
      <c r="O44">
        <v>492.00000000015899</v>
      </c>
      <c r="P44">
        <v>475.00000000000318</v>
      </c>
      <c r="Q44">
        <v>105.00000000002174</v>
      </c>
      <c r="R44">
        <v>1071.9999999999618</v>
      </c>
    </row>
    <row r="45" spans="1:18">
      <c r="A45" t="str">
        <f t="shared" si="2"/>
        <v>UP</v>
      </c>
      <c r="B45" s="2" t="s">
        <v>6</v>
      </c>
      <c r="C45" s="3">
        <f>COUNTIF(A3:A45,A45)</f>
        <v>23</v>
      </c>
      <c r="D45" s="3" t="str">
        <f t="shared" si="0"/>
        <v>UP23</v>
      </c>
      <c r="E45">
        <v>658.99999999996521</v>
      </c>
      <c r="F45">
        <v>100.99999999990672</v>
      </c>
      <c r="G45">
        <v>680.99999999993167</v>
      </c>
      <c r="H45">
        <v>80.000000000080007</v>
      </c>
      <c r="J45" t="str">
        <f t="shared" si="3"/>
        <v>UP</v>
      </c>
      <c r="K45" s="3" t="s">
        <v>6</v>
      </c>
      <c r="L45" s="3">
        <f>COUNTIF(J3:J45,J45)</f>
        <v>23</v>
      </c>
      <c r="M45" s="3" t="str">
        <f t="shared" si="1"/>
        <v>UP23</v>
      </c>
      <c r="N45" s="1">
        <v>1507</v>
      </c>
      <c r="O45">
        <v>660.00000000010493</v>
      </c>
      <c r="P45">
        <v>100.99999999990672</v>
      </c>
      <c r="Q45">
        <v>680.99999999993167</v>
      </c>
      <c r="R45">
        <v>80.000000000080007</v>
      </c>
    </row>
    <row r="46" spans="1:18">
      <c r="A46" t="str">
        <f t="shared" si="2"/>
        <v>DOWN</v>
      </c>
      <c r="B46" s="2" t="s">
        <v>7</v>
      </c>
      <c r="C46" s="3">
        <f>COUNTIF(A3:A46,A46)</f>
        <v>21</v>
      </c>
      <c r="D46" s="3" t="str">
        <f t="shared" si="0"/>
        <v>DOWN21</v>
      </c>
      <c r="E46">
        <v>492.99999999985465</v>
      </c>
      <c r="F46">
        <v>475.00000000000318</v>
      </c>
      <c r="G46">
        <v>105.00000000002174</v>
      </c>
      <c r="H46">
        <v>1071.9999999999618</v>
      </c>
      <c r="J46" t="str">
        <f t="shared" si="3"/>
        <v>DOWN</v>
      </c>
      <c r="K46" s="3" t="s">
        <v>7</v>
      </c>
      <c r="L46" s="3">
        <f>COUNTIF(J3:J46,J46)</f>
        <v>21</v>
      </c>
      <c r="M46" s="3" t="str">
        <f t="shared" si="1"/>
        <v>DOWN21</v>
      </c>
      <c r="N46" s="1">
        <v>1508</v>
      </c>
      <c r="O46">
        <v>493.00000000007674</v>
      </c>
      <c r="P46">
        <v>474.00000000008549</v>
      </c>
      <c r="Q46">
        <v>104.00000000010401</v>
      </c>
      <c r="R46">
        <v>1071.9999999999618</v>
      </c>
    </row>
    <row r="47" spans="1:18">
      <c r="A47" t="str">
        <f t="shared" si="2"/>
        <v>UP</v>
      </c>
      <c r="B47" s="2" t="s">
        <v>6</v>
      </c>
      <c r="C47" s="3">
        <f>COUNTIF(A3:A47,A47)</f>
        <v>24</v>
      </c>
      <c r="D47" s="3" t="str">
        <f t="shared" si="0"/>
        <v>UP24</v>
      </c>
      <c r="E47">
        <v>658.99999999996521</v>
      </c>
      <c r="F47">
        <v>101.99999999982445</v>
      </c>
      <c r="G47">
        <v>681.0000000001537</v>
      </c>
      <c r="H47">
        <v>79.999999999857963</v>
      </c>
      <c r="J47" t="str">
        <f t="shared" si="3"/>
        <v>UP</v>
      </c>
      <c r="K47" s="3" t="s">
        <v>6</v>
      </c>
      <c r="L47" s="3">
        <f>COUNTIF(J3:J47,J47)</f>
        <v>24</v>
      </c>
      <c r="M47" s="3" t="str">
        <f t="shared" si="1"/>
        <v>UP24</v>
      </c>
      <c r="N47" s="1">
        <v>1509</v>
      </c>
      <c r="O47">
        <v>659.00000000018724</v>
      </c>
      <c r="P47">
        <v>101.99999999982445</v>
      </c>
      <c r="Q47">
        <v>681.0000000001537</v>
      </c>
      <c r="R47">
        <v>79.999999999857963</v>
      </c>
    </row>
    <row r="48" spans="1:18">
      <c r="A48" t="str">
        <f t="shared" si="2"/>
        <v>DOWN</v>
      </c>
      <c r="B48" s="2" t="s">
        <v>7</v>
      </c>
      <c r="C48" s="3">
        <f>COUNTIF(A3:A48,A48)</f>
        <v>22</v>
      </c>
      <c r="D48" s="3" t="str">
        <f t="shared" si="0"/>
        <v>DOWN22</v>
      </c>
      <c r="E48">
        <v>492.99999999985465</v>
      </c>
      <c r="F48">
        <v>474.00000000008549</v>
      </c>
      <c r="G48">
        <v>105.00000000002174</v>
      </c>
      <c r="H48">
        <v>1071.9999999999618</v>
      </c>
      <c r="J48" t="str">
        <f t="shared" si="3"/>
        <v>DOWN</v>
      </c>
      <c r="K48" s="3" t="s">
        <v>7</v>
      </c>
      <c r="L48" s="3">
        <f>COUNTIF(J3:J48,J48)</f>
        <v>22</v>
      </c>
      <c r="M48" s="3" t="str">
        <f t="shared" si="1"/>
        <v>DOWN22</v>
      </c>
      <c r="N48" s="1">
        <v>1510</v>
      </c>
      <c r="O48">
        <v>492.99999999985465</v>
      </c>
      <c r="P48">
        <v>474.00000000008549</v>
      </c>
      <c r="Q48">
        <v>105.00000000002174</v>
      </c>
      <c r="R48">
        <v>1071.9999999999618</v>
      </c>
    </row>
    <row r="49" spans="1:18">
      <c r="A49" t="str">
        <f t="shared" si="2"/>
        <v>UP</v>
      </c>
      <c r="B49" s="2" t="s">
        <v>6</v>
      </c>
      <c r="C49" s="3">
        <f>COUNTIF(A3:A49,A49)</f>
        <v>25</v>
      </c>
      <c r="D49" s="3" t="str">
        <f t="shared" si="0"/>
        <v>UP25</v>
      </c>
      <c r="E49">
        <v>658.99999999996521</v>
      </c>
      <c r="F49">
        <v>102.0000000000465</v>
      </c>
      <c r="G49">
        <v>680.00000000001387</v>
      </c>
      <c r="H49">
        <v>79.999999999857963</v>
      </c>
      <c r="J49" t="str">
        <f t="shared" si="3"/>
        <v>UP</v>
      </c>
      <c r="K49" s="3" t="s">
        <v>6</v>
      </c>
      <c r="L49" s="3">
        <f>COUNTIF(J3:J49,J49)</f>
        <v>25</v>
      </c>
      <c r="M49" s="3" t="str">
        <f t="shared" si="1"/>
        <v>UP25</v>
      </c>
      <c r="N49" s="1">
        <v>1511</v>
      </c>
      <c r="O49">
        <v>658.99999999996521</v>
      </c>
      <c r="P49">
        <v>100.99999999990672</v>
      </c>
      <c r="Q49">
        <v>681.0000000001537</v>
      </c>
      <c r="R49">
        <v>79.999999999857963</v>
      </c>
    </row>
    <row r="50" spans="1:18">
      <c r="A50" t="str">
        <f t="shared" si="2"/>
        <v>DOWN</v>
      </c>
      <c r="B50" s="2" t="s">
        <v>7</v>
      </c>
      <c r="C50" s="3">
        <f>COUNTIF(A3:A50,A50)</f>
        <v>23</v>
      </c>
      <c r="D50" s="3" t="str">
        <f t="shared" si="0"/>
        <v>DOWN23</v>
      </c>
      <c r="E50">
        <v>491.9999999999369</v>
      </c>
      <c r="F50">
        <v>475.00000000000318</v>
      </c>
      <c r="G50">
        <v>104.9999999997997</v>
      </c>
      <c r="H50">
        <v>1071.9999999999618</v>
      </c>
      <c r="J50" t="str">
        <f t="shared" si="3"/>
        <v>DOWN</v>
      </c>
      <c r="K50" s="3" t="s">
        <v>7</v>
      </c>
      <c r="L50" s="3">
        <f>COUNTIF(J3:J50,J50)</f>
        <v>23</v>
      </c>
      <c r="M50" s="3" t="str">
        <f t="shared" si="1"/>
        <v>DOWN23</v>
      </c>
      <c r="N50" s="1">
        <v>1512</v>
      </c>
      <c r="O50">
        <v>492.99999999985465</v>
      </c>
      <c r="P50">
        <v>475.00000000000318</v>
      </c>
      <c r="Q50">
        <v>105.00000000002174</v>
      </c>
      <c r="R50">
        <v>1072.0000000001839</v>
      </c>
    </row>
    <row r="51" spans="1:18">
      <c r="A51" t="str">
        <f t="shared" si="2"/>
        <v>UP</v>
      </c>
      <c r="B51" s="2" t="s">
        <v>6</v>
      </c>
      <c r="C51" s="3">
        <f>COUNTIF(A3:A51,A51)</f>
        <v>26</v>
      </c>
      <c r="D51" s="3" t="str">
        <f t="shared" si="0"/>
        <v>UP26</v>
      </c>
      <c r="E51">
        <v>659.9999999998829</v>
      </c>
      <c r="F51">
        <v>101.00000000012876</v>
      </c>
      <c r="G51">
        <v>680.99999999993167</v>
      </c>
      <c r="H51">
        <v>80.000000000080007</v>
      </c>
      <c r="J51" t="str">
        <f t="shared" si="3"/>
        <v>UP</v>
      </c>
      <c r="K51" s="3" t="s">
        <v>6</v>
      </c>
      <c r="L51" s="3">
        <f>COUNTIF(J3:J51,J51)</f>
        <v>26</v>
      </c>
      <c r="M51" s="3" t="str">
        <f t="shared" si="1"/>
        <v>UP26</v>
      </c>
      <c r="N51" s="1">
        <v>1513</v>
      </c>
      <c r="O51">
        <v>658.99999999996521</v>
      </c>
      <c r="P51">
        <v>102.0000000000465</v>
      </c>
      <c r="Q51">
        <v>680.99999999993167</v>
      </c>
      <c r="R51">
        <v>80.000000000080007</v>
      </c>
    </row>
    <row r="52" spans="1:18">
      <c r="A52" t="str">
        <f t="shared" si="2"/>
        <v>DOWN</v>
      </c>
      <c r="B52" s="2" t="s">
        <v>7</v>
      </c>
      <c r="C52" s="3">
        <f>COUNTIF(A3:A52,A52)</f>
        <v>24</v>
      </c>
      <c r="D52" s="3" t="str">
        <f t="shared" si="0"/>
        <v>DOWN24</v>
      </c>
      <c r="E52">
        <v>493.00000000007674</v>
      </c>
      <c r="F52">
        <v>473.99999999986341</v>
      </c>
      <c r="G52">
        <v>103.99999999988196</v>
      </c>
      <c r="H52">
        <v>1071.9999999999618</v>
      </c>
      <c r="J52" t="str">
        <f t="shared" si="3"/>
        <v>DOWN</v>
      </c>
      <c r="K52" s="3" t="s">
        <v>7</v>
      </c>
      <c r="L52" s="3">
        <f>COUNTIF(J3:J52,J52)</f>
        <v>24</v>
      </c>
      <c r="M52" s="3" t="str">
        <f t="shared" si="1"/>
        <v>DOWN24</v>
      </c>
      <c r="N52" s="1">
        <v>1514</v>
      </c>
      <c r="O52">
        <v>493.00000000007674</v>
      </c>
      <c r="P52">
        <v>473.99999999986341</v>
      </c>
      <c r="Q52">
        <v>105.00000000002174</v>
      </c>
      <c r="R52">
        <v>1072.0000000001839</v>
      </c>
    </row>
    <row r="53" spans="1:18">
      <c r="A53" t="str">
        <f t="shared" si="2"/>
        <v>UP</v>
      </c>
      <c r="B53" s="2" t="s">
        <v>6</v>
      </c>
      <c r="C53" s="3">
        <f>COUNTIF(A3:A53,A53)</f>
        <v>27</v>
      </c>
      <c r="D53" s="3" t="str">
        <f t="shared" si="0"/>
        <v>UP27</v>
      </c>
      <c r="E53">
        <v>658.99999999996521</v>
      </c>
      <c r="F53">
        <v>102.0000000000465</v>
      </c>
      <c r="G53">
        <v>680.99999999993167</v>
      </c>
      <c r="H53">
        <v>80.000000000080007</v>
      </c>
      <c r="J53" t="str">
        <f t="shared" si="3"/>
        <v>UP</v>
      </c>
      <c r="K53" s="3" t="s">
        <v>6</v>
      </c>
      <c r="L53" s="3">
        <f>COUNTIF(J3:J53,J53)</f>
        <v>27</v>
      </c>
      <c r="M53" s="3" t="str">
        <f t="shared" si="1"/>
        <v>UP27</v>
      </c>
      <c r="N53" s="1">
        <v>1515</v>
      </c>
      <c r="O53">
        <v>658.99999999996521</v>
      </c>
      <c r="P53">
        <v>102.0000000000465</v>
      </c>
      <c r="Q53">
        <v>680.00000000001387</v>
      </c>
      <c r="R53">
        <v>80.000000000080007</v>
      </c>
    </row>
    <row r="54" spans="1:18">
      <c r="A54" t="str">
        <f t="shared" si="2"/>
        <v>DOWN</v>
      </c>
      <c r="B54" s="2" t="s">
        <v>7</v>
      </c>
      <c r="C54" s="3">
        <f>COUNTIF(A3:A54,A54)</f>
        <v>25</v>
      </c>
      <c r="D54" s="3" t="str">
        <f t="shared" si="0"/>
        <v>DOWN25</v>
      </c>
      <c r="E54">
        <v>493.00000000007674</v>
      </c>
      <c r="F54">
        <v>474.00000000008549</v>
      </c>
      <c r="G54">
        <v>105.00000000002174</v>
      </c>
      <c r="H54">
        <v>1071.9999999999618</v>
      </c>
      <c r="J54" t="str">
        <f t="shared" si="3"/>
        <v>DOWN</v>
      </c>
      <c r="K54" s="3" t="s">
        <v>7</v>
      </c>
      <c r="L54" s="3">
        <f>COUNTIF(J3:J54,J54)</f>
        <v>25</v>
      </c>
      <c r="M54" s="3" t="str">
        <f t="shared" si="1"/>
        <v>DOWN25</v>
      </c>
      <c r="N54" s="1">
        <v>1516</v>
      </c>
      <c r="O54">
        <v>492.00000000015899</v>
      </c>
      <c r="P54">
        <v>475.00000000000318</v>
      </c>
      <c r="Q54">
        <v>105.00000000002174</v>
      </c>
      <c r="R54">
        <v>1071.9999999999618</v>
      </c>
    </row>
    <row r="55" spans="1:18">
      <c r="A55" t="str">
        <f t="shared" si="2"/>
        <v>UP</v>
      </c>
      <c r="B55" s="2" t="s">
        <v>6</v>
      </c>
      <c r="C55" s="3">
        <f>COUNTIF(A3:A55,A55)</f>
        <v>28</v>
      </c>
      <c r="D55" s="3" t="str">
        <f t="shared" si="0"/>
        <v>UP28</v>
      </c>
      <c r="E55">
        <v>659.00000000018724</v>
      </c>
      <c r="F55">
        <v>100.99999999990672</v>
      </c>
      <c r="G55">
        <v>680.99999999993167</v>
      </c>
      <c r="H55">
        <v>80.000000000080007</v>
      </c>
      <c r="J55" t="str">
        <f t="shared" si="3"/>
        <v>UP</v>
      </c>
      <c r="K55" s="3" t="s">
        <v>6</v>
      </c>
      <c r="L55" s="3">
        <f>COUNTIF(J3:J55,J55)</f>
        <v>28</v>
      </c>
      <c r="M55" s="3" t="str">
        <f t="shared" si="1"/>
        <v>UP28</v>
      </c>
      <c r="N55" s="1">
        <v>1517</v>
      </c>
      <c r="O55">
        <v>660.00000000010493</v>
      </c>
      <c r="P55">
        <v>100.99999999990672</v>
      </c>
      <c r="Q55">
        <v>680.99999999993167</v>
      </c>
      <c r="R55">
        <v>80.000000000080007</v>
      </c>
    </row>
    <row r="56" spans="1:18">
      <c r="A56" t="str">
        <f t="shared" si="2"/>
        <v>DOWN</v>
      </c>
      <c r="B56" s="2" t="s">
        <v>7</v>
      </c>
      <c r="C56" s="3">
        <f>COUNTIF(A3:A56,A56)</f>
        <v>26</v>
      </c>
      <c r="D56" s="3" t="str">
        <f t="shared" si="0"/>
        <v>DOWN26</v>
      </c>
      <c r="E56">
        <v>493.00000000007674</v>
      </c>
      <c r="F56">
        <v>475.00000000000318</v>
      </c>
      <c r="G56">
        <v>105.00000000002174</v>
      </c>
      <c r="H56">
        <v>1071.9999999999618</v>
      </c>
      <c r="J56" t="str">
        <f t="shared" si="3"/>
        <v>DOWN</v>
      </c>
      <c r="K56" s="3" t="s">
        <v>7</v>
      </c>
      <c r="L56" s="3">
        <f>COUNTIF(J3:J56,J56)</f>
        <v>26</v>
      </c>
      <c r="M56" s="3" t="str">
        <f t="shared" si="1"/>
        <v>DOWN26</v>
      </c>
      <c r="N56" s="1">
        <v>1518</v>
      </c>
      <c r="O56">
        <v>493.00000000007674</v>
      </c>
      <c r="P56">
        <v>474.00000000008549</v>
      </c>
      <c r="Q56">
        <v>104.00000000010401</v>
      </c>
      <c r="R56">
        <v>1071.9999999999618</v>
      </c>
    </row>
    <row r="57" spans="1:18">
      <c r="A57" t="str">
        <f t="shared" si="2"/>
        <v>UP</v>
      </c>
      <c r="B57" s="2" t="s">
        <v>6</v>
      </c>
      <c r="C57" s="3">
        <f>COUNTIF(A3:A57,A57)</f>
        <v>29</v>
      </c>
      <c r="D57" s="3" t="str">
        <f t="shared" si="0"/>
        <v>UP29</v>
      </c>
      <c r="E57">
        <v>659.00000000018724</v>
      </c>
      <c r="F57">
        <v>101.99999999982445</v>
      </c>
      <c r="G57">
        <v>681.0000000001537</v>
      </c>
      <c r="H57">
        <v>79.999999999857963</v>
      </c>
      <c r="J57" t="str">
        <f t="shared" si="3"/>
        <v>UP</v>
      </c>
      <c r="K57" s="3" t="s">
        <v>6</v>
      </c>
      <c r="L57" s="3">
        <f>COUNTIF(J3:J57,J57)</f>
        <v>29</v>
      </c>
      <c r="M57" s="3" t="str">
        <f t="shared" si="1"/>
        <v>UP29</v>
      </c>
      <c r="N57" s="1">
        <v>1519</v>
      </c>
      <c r="O57">
        <v>659.00000000018724</v>
      </c>
      <c r="P57">
        <v>101.99999999982445</v>
      </c>
      <c r="Q57">
        <v>681.0000000001537</v>
      </c>
      <c r="R57">
        <v>79.999999999857963</v>
      </c>
    </row>
    <row r="58" spans="1:18">
      <c r="A58" t="str">
        <f t="shared" si="2"/>
        <v>DOWN</v>
      </c>
      <c r="B58" s="2" t="s">
        <v>7</v>
      </c>
      <c r="C58" s="3">
        <f>COUNTIF(A3:A58,A58)</f>
        <v>27</v>
      </c>
      <c r="D58" s="3" t="str">
        <f t="shared" si="0"/>
        <v>DOWN27</v>
      </c>
      <c r="E58">
        <v>492.99999999985465</v>
      </c>
      <c r="F58">
        <v>474.00000000008549</v>
      </c>
      <c r="G58">
        <v>105.00000000002174</v>
      </c>
      <c r="H58">
        <v>1071.9999999999618</v>
      </c>
      <c r="J58" t="str">
        <f t="shared" si="3"/>
        <v>DOWN</v>
      </c>
      <c r="K58" s="3" t="s">
        <v>7</v>
      </c>
      <c r="L58" s="3">
        <f>COUNTIF(J3:J58,J58)</f>
        <v>27</v>
      </c>
      <c r="M58" s="3" t="str">
        <f t="shared" si="1"/>
        <v>DOWN27</v>
      </c>
      <c r="N58" s="1">
        <v>1520</v>
      </c>
      <c r="O58">
        <v>492.99999999985465</v>
      </c>
      <c r="P58">
        <v>474.00000000008549</v>
      </c>
      <c r="Q58">
        <v>105.00000000002174</v>
      </c>
      <c r="R58">
        <v>1071.9999999999618</v>
      </c>
    </row>
    <row r="59" spans="1:18">
      <c r="A59" t="str">
        <f t="shared" si="2"/>
        <v>UP</v>
      </c>
      <c r="B59" s="2" t="s">
        <v>6</v>
      </c>
      <c r="C59" s="3">
        <f>COUNTIF(A3:A59,A59)</f>
        <v>30</v>
      </c>
      <c r="D59" s="3" t="str">
        <f t="shared" si="0"/>
        <v>UP30</v>
      </c>
      <c r="E59">
        <v>658.99999999996521</v>
      </c>
      <c r="F59">
        <v>102.0000000000465</v>
      </c>
      <c r="G59">
        <v>680.00000000001387</v>
      </c>
      <c r="H59">
        <v>79.999999999857963</v>
      </c>
      <c r="J59" t="str">
        <f t="shared" si="3"/>
        <v>UP</v>
      </c>
      <c r="K59" s="3" t="s">
        <v>6</v>
      </c>
      <c r="L59" s="3">
        <f>COUNTIF(J3:J59,J59)</f>
        <v>30</v>
      </c>
      <c r="M59" s="3" t="str">
        <f t="shared" si="1"/>
        <v>UP30</v>
      </c>
      <c r="N59" s="1">
        <v>1521</v>
      </c>
      <c r="O59">
        <v>658.99999999996521</v>
      </c>
      <c r="P59">
        <v>100.99999999990672</v>
      </c>
      <c r="Q59">
        <v>681.0000000001537</v>
      </c>
      <c r="R59">
        <v>79.999999999857963</v>
      </c>
    </row>
    <row r="60" spans="1:18">
      <c r="A60" t="str">
        <f t="shared" si="2"/>
        <v>DOWN</v>
      </c>
      <c r="B60" s="2" t="s">
        <v>7</v>
      </c>
      <c r="C60" s="3">
        <f>COUNTIF(A3:A60,A60)</f>
        <v>28</v>
      </c>
      <c r="D60" s="3" t="str">
        <f t="shared" si="0"/>
        <v>DOWN28</v>
      </c>
      <c r="E60">
        <v>491.9999999999369</v>
      </c>
      <c r="F60">
        <v>475.00000000000318</v>
      </c>
      <c r="G60">
        <v>105.00000000002174</v>
      </c>
      <c r="H60">
        <v>1072.0000000001839</v>
      </c>
      <c r="J60" t="str">
        <f t="shared" si="3"/>
        <v>DOWN</v>
      </c>
      <c r="K60" s="3" t="s">
        <v>7</v>
      </c>
      <c r="L60" s="3">
        <f>COUNTIF(J3:J60,J60)</f>
        <v>28</v>
      </c>
      <c r="M60" s="3" t="str">
        <f t="shared" si="1"/>
        <v>DOWN28</v>
      </c>
      <c r="N60" s="1">
        <v>1522</v>
      </c>
      <c r="O60">
        <v>492.99999999985465</v>
      </c>
      <c r="P60">
        <v>475.00000000000318</v>
      </c>
      <c r="Q60">
        <v>105.00000000002174</v>
      </c>
      <c r="R60">
        <v>1072.0000000001839</v>
      </c>
    </row>
    <row r="61" spans="1:18">
      <c r="A61" t="str">
        <f t="shared" si="2"/>
        <v>UP</v>
      </c>
      <c r="B61" s="2" t="s">
        <v>6</v>
      </c>
      <c r="C61" s="3">
        <f>COUNTIF(A3:A61,A61)</f>
        <v>31</v>
      </c>
      <c r="D61" s="3" t="str">
        <f t="shared" si="0"/>
        <v>UP31</v>
      </c>
      <c r="E61">
        <v>659.9999999998829</v>
      </c>
      <c r="F61">
        <v>101.00000000012876</v>
      </c>
      <c r="G61">
        <v>680.99999999993167</v>
      </c>
      <c r="H61">
        <v>80.000000000080007</v>
      </c>
      <c r="J61" t="str">
        <f t="shared" si="3"/>
        <v>UP</v>
      </c>
      <c r="K61" s="3" t="s">
        <v>6</v>
      </c>
      <c r="L61" s="3">
        <f>COUNTIF(J3:J61,J61)</f>
        <v>31</v>
      </c>
      <c r="M61" s="3" t="str">
        <f t="shared" si="1"/>
        <v>UP31</v>
      </c>
      <c r="N61" s="1">
        <v>1523</v>
      </c>
      <c r="O61">
        <v>658.99999999996521</v>
      </c>
      <c r="P61">
        <v>102.0000000000465</v>
      </c>
      <c r="Q61">
        <v>680.99999999993167</v>
      </c>
      <c r="R61">
        <v>80.000000000080007</v>
      </c>
    </row>
    <row r="62" spans="1:18">
      <c r="A62" t="str">
        <f t="shared" si="2"/>
        <v>DOWN</v>
      </c>
      <c r="B62" s="2" t="s">
        <v>7</v>
      </c>
      <c r="C62" s="3">
        <f>COUNTIF(A3:A62,A62)</f>
        <v>29</v>
      </c>
      <c r="D62" s="3" t="str">
        <f t="shared" si="0"/>
        <v>DOWN29</v>
      </c>
      <c r="E62">
        <v>493.00000000007674</v>
      </c>
      <c r="F62">
        <v>473.99999999986341</v>
      </c>
      <c r="G62">
        <v>103.99999999988196</v>
      </c>
      <c r="H62">
        <v>1071.9999999999618</v>
      </c>
      <c r="J62" t="str">
        <f t="shared" si="3"/>
        <v>DOWN</v>
      </c>
      <c r="K62" s="3" t="s">
        <v>7</v>
      </c>
      <c r="L62" s="3">
        <f>COUNTIF(J3:J62,J62)</f>
        <v>29</v>
      </c>
      <c r="M62" s="3" t="str">
        <f t="shared" si="1"/>
        <v>DOWN29</v>
      </c>
      <c r="N62" s="1">
        <v>1524</v>
      </c>
      <c r="O62">
        <v>493.00000000007674</v>
      </c>
      <c r="P62">
        <v>473.99999999986341</v>
      </c>
      <c r="Q62">
        <v>105.00000000002174</v>
      </c>
      <c r="R62">
        <v>1072.0000000001839</v>
      </c>
    </row>
    <row r="63" spans="1:18">
      <c r="A63" t="str">
        <f t="shared" si="2"/>
        <v>UP</v>
      </c>
      <c r="B63" s="2" t="s">
        <v>6</v>
      </c>
      <c r="C63" s="3">
        <f>COUNTIF(A3:A63,A63)</f>
        <v>32</v>
      </c>
      <c r="D63" s="3" t="str">
        <f t="shared" si="0"/>
        <v>UP32</v>
      </c>
      <c r="E63">
        <v>129.99999999996348</v>
      </c>
      <c r="F63">
        <v>102.0000000000465</v>
      </c>
      <c r="G63">
        <v>680.99999999993167</v>
      </c>
      <c r="H63">
        <v>80.000000000080007</v>
      </c>
      <c r="J63" t="str">
        <f t="shared" si="3"/>
        <v>UP</v>
      </c>
      <c r="K63" s="3" t="s">
        <v>6</v>
      </c>
      <c r="L63" s="3">
        <f>COUNTIF(J3:J63,J63)</f>
        <v>32</v>
      </c>
      <c r="M63" s="3" t="str">
        <f t="shared" si="1"/>
        <v>UP32</v>
      </c>
      <c r="N63" s="1">
        <v>1525</v>
      </c>
      <c r="O63">
        <v>658.99999999996521</v>
      </c>
      <c r="P63">
        <v>102.0000000000465</v>
      </c>
      <c r="Q63">
        <v>680.00000000001387</v>
      </c>
      <c r="R63">
        <v>80.000000000080007</v>
      </c>
    </row>
    <row r="64" spans="1:18">
      <c r="A64" t="str">
        <f t="shared" si="2"/>
        <v>DOWN</v>
      </c>
      <c r="B64" s="2" t="s">
        <v>7</v>
      </c>
      <c r="C64" s="3">
        <f>COUNTIF(A3:A64,A64)</f>
        <v>30</v>
      </c>
      <c r="D64" s="3" t="str">
        <f t="shared" si="0"/>
        <v>DOWN30</v>
      </c>
      <c r="E64">
        <v>128.9999999998237</v>
      </c>
      <c r="F64">
        <v>105.00000000002174</v>
      </c>
      <c r="G64">
        <v>105.00000000002174</v>
      </c>
      <c r="H64">
        <v>1071.9999999999618</v>
      </c>
      <c r="J64" t="str">
        <f t="shared" si="3"/>
        <v>DOWN</v>
      </c>
      <c r="K64" s="3" t="s">
        <v>7</v>
      </c>
      <c r="L64" s="3">
        <f>COUNTIF(J3:J64,J64)</f>
        <v>30</v>
      </c>
      <c r="M64" s="3" t="str">
        <f t="shared" si="1"/>
        <v>DOWN30</v>
      </c>
      <c r="N64" s="1">
        <v>1527</v>
      </c>
      <c r="O64">
        <v>492.00000000015899</v>
      </c>
      <c r="P64">
        <v>475.00000000000318</v>
      </c>
      <c r="Q64">
        <v>105.00000000002174</v>
      </c>
      <c r="R64">
        <v>1071.9999999999618</v>
      </c>
    </row>
    <row r="65" spans="1:18">
      <c r="A65" t="str">
        <f t="shared" si="2"/>
        <v>DOWN</v>
      </c>
      <c r="B65" s="2" t="s">
        <v>7</v>
      </c>
      <c r="C65" s="3">
        <f>COUNTIF(A3:A65,A65)</f>
        <v>31</v>
      </c>
      <c r="D65" s="3" t="str">
        <f t="shared" si="0"/>
        <v>DOWN31</v>
      </c>
      <c r="E65">
        <v>129.99999999996348</v>
      </c>
      <c r="F65">
        <v>104.00000000010401</v>
      </c>
      <c r="G65">
        <v>105.00000000002174</v>
      </c>
      <c r="H65">
        <v>129.99999999996348</v>
      </c>
      <c r="J65" t="str">
        <f t="shared" si="3"/>
        <v>DOWN</v>
      </c>
      <c r="K65" s="3" t="s">
        <v>7</v>
      </c>
      <c r="L65" s="3">
        <f>COUNTIF(J3:J65,J65)</f>
        <v>31</v>
      </c>
      <c r="M65" s="3" t="str">
        <f t="shared" si="1"/>
        <v>DOWN31</v>
      </c>
      <c r="N65" s="1">
        <v>1529</v>
      </c>
      <c r="O65">
        <v>659.9999999998829</v>
      </c>
      <c r="P65">
        <v>101.00000000012876</v>
      </c>
      <c r="Q65">
        <v>680.99999999993167</v>
      </c>
      <c r="R65">
        <v>80.000000000080007</v>
      </c>
    </row>
    <row r="66" spans="1:18">
      <c r="A66" t="str">
        <f t="shared" si="2"/>
        <v>UP</v>
      </c>
      <c r="B66" s="2" t="s">
        <v>6</v>
      </c>
      <c r="C66" s="3">
        <f>COUNTIF(A3:A66,A66)</f>
        <v>33</v>
      </c>
      <c r="D66" s="3" t="str">
        <f t="shared" si="0"/>
        <v>UP33</v>
      </c>
      <c r="E66">
        <v>1281.0000000000875</v>
      </c>
      <c r="F66">
        <v>680.99999999993167</v>
      </c>
      <c r="G66">
        <v>681.0000000001537</v>
      </c>
      <c r="H66">
        <v>1282.0000000000055</v>
      </c>
      <c r="J66" t="str">
        <f t="shared" si="3"/>
        <v>UP</v>
      </c>
      <c r="K66" s="3" t="s">
        <v>6</v>
      </c>
      <c r="L66" s="3">
        <f>COUNTIF(J3:J66,J66)</f>
        <v>33</v>
      </c>
      <c r="M66" s="3" t="str">
        <f t="shared" si="1"/>
        <v>UP33</v>
      </c>
      <c r="N66" s="1">
        <v>1590</v>
      </c>
      <c r="O66">
        <v>493.00000000007674</v>
      </c>
      <c r="P66">
        <v>474.00000000008549</v>
      </c>
      <c r="Q66">
        <v>104.00000000010401</v>
      </c>
      <c r="R66">
        <v>1071.9999999999618</v>
      </c>
    </row>
    <row r="67" spans="1:18">
      <c r="A67" t="str">
        <f t="shared" si="2"/>
        <v>UP</v>
      </c>
      <c r="B67" s="2" t="s">
        <v>6</v>
      </c>
      <c r="C67" s="3">
        <f>COUNTIF(A3:A67,A67)</f>
        <v>34</v>
      </c>
      <c r="D67" s="3" t="str">
        <f t="shared" si="0"/>
        <v>UP34</v>
      </c>
      <c r="E67">
        <v>1282.0000000000055</v>
      </c>
      <c r="F67">
        <v>681.0000000001537</v>
      </c>
      <c r="G67">
        <v>680.99999999993167</v>
      </c>
      <c r="H67">
        <v>80.000000000080007</v>
      </c>
      <c r="J67" t="str">
        <f t="shared" si="3"/>
        <v>UP</v>
      </c>
      <c r="K67" s="3" t="s">
        <v>6</v>
      </c>
      <c r="L67" s="3">
        <f>COUNTIF(J3:J67,J67)</f>
        <v>34</v>
      </c>
      <c r="M67" s="3" t="str">
        <f t="shared" si="1"/>
        <v>UP34</v>
      </c>
      <c r="N67" s="1">
        <v>1592</v>
      </c>
      <c r="O67">
        <v>658.99999999996521</v>
      </c>
      <c r="P67">
        <v>102.0000000000465</v>
      </c>
      <c r="Q67">
        <v>681.0000000001537</v>
      </c>
      <c r="R67">
        <v>79.999999999857963</v>
      </c>
    </row>
    <row r="68" spans="1:18">
      <c r="A68" t="str">
        <f t="shared" si="2"/>
        <v>DOWN</v>
      </c>
      <c r="B68" s="2" t="s">
        <v>7</v>
      </c>
      <c r="C68" s="3">
        <f>COUNTIF(A3:A68,A68)</f>
        <v>32</v>
      </c>
      <c r="D68" s="3" t="str">
        <f t="shared" ref="D68:D105" si="4">A68&amp;C68</f>
        <v>DOWN32</v>
      </c>
      <c r="E68">
        <v>1282.0000000000055</v>
      </c>
      <c r="F68">
        <v>473.99999999986341</v>
      </c>
      <c r="G68">
        <v>105.00000000002174</v>
      </c>
      <c r="H68">
        <v>1072.0000000001839</v>
      </c>
      <c r="J68" t="str">
        <f t="shared" si="3"/>
        <v>DOWN</v>
      </c>
      <c r="K68" s="3" t="s">
        <v>7</v>
      </c>
      <c r="L68" s="3">
        <f>COUNTIF(J3:J68,J68)</f>
        <v>32</v>
      </c>
      <c r="M68" s="3" t="str">
        <f t="shared" ref="M68:M105" si="5">J68&amp;L68</f>
        <v>DOWN32</v>
      </c>
      <c r="N68" s="1">
        <v>1593</v>
      </c>
      <c r="O68">
        <v>492.99999999985465</v>
      </c>
      <c r="P68">
        <v>474.00000000008549</v>
      </c>
      <c r="Q68">
        <v>105.00000000002174</v>
      </c>
      <c r="R68">
        <v>1071.9999999999618</v>
      </c>
    </row>
    <row r="69" spans="1:18">
      <c r="A69" t="str">
        <f t="shared" ref="A69:A105" si="6">IF(B69="10.1.0.2","UP","DOWN")</f>
        <v>UP</v>
      </c>
      <c r="B69" s="2" t="s">
        <v>6</v>
      </c>
      <c r="C69" s="3">
        <f>COUNTIF(A3:A69,A69)</f>
        <v>35</v>
      </c>
      <c r="D69" s="3" t="str">
        <f t="shared" si="4"/>
        <v>UP35</v>
      </c>
      <c r="E69">
        <v>658.99999999996521</v>
      </c>
      <c r="F69">
        <v>101.00000000012876</v>
      </c>
      <c r="G69">
        <v>680.99999999993167</v>
      </c>
      <c r="H69">
        <v>80.000000000080007</v>
      </c>
      <c r="J69" t="str">
        <f t="shared" ref="J69:J105" si="7">IF(K69="10.1.0.2","UP","DOWN")</f>
        <v>UP</v>
      </c>
      <c r="K69" s="3" t="s">
        <v>6</v>
      </c>
      <c r="L69" s="3">
        <f>COUNTIF(J3:J69,J69)</f>
        <v>35</v>
      </c>
      <c r="M69" s="3" t="str">
        <f t="shared" si="5"/>
        <v>UP35</v>
      </c>
      <c r="N69" s="1">
        <v>1594</v>
      </c>
      <c r="O69">
        <v>658.99999999996521</v>
      </c>
      <c r="P69">
        <v>100.99999999990672</v>
      </c>
      <c r="Q69">
        <v>681.0000000001537</v>
      </c>
      <c r="R69">
        <v>79.999999999857963</v>
      </c>
    </row>
    <row r="70" spans="1:18">
      <c r="A70" t="str">
        <f t="shared" si="6"/>
        <v>DOWN</v>
      </c>
      <c r="B70" s="2" t="s">
        <v>7</v>
      </c>
      <c r="C70" s="3">
        <f>COUNTIF(A3:A70,A70)</f>
        <v>33</v>
      </c>
      <c r="D70" s="3" t="str">
        <f t="shared" si="4"/>
        <v>DOWN33</v>
      </c>
      <c r="E70">
        <v>493.00000000007674</v>
      </c>
      <c r="F70">
        <v>475.00000000000318</v>
      </c>
      <c r="G70">
        <v>105.00000000002174</v>
      </c>
      <c r="H70">
        <v>1071.9999999999618</v>
      </c>
      <c r="J70" t="str">
        <f t="shared" si="7"/>
        <v>DOWN</v>
      </c>
      <c r="K70" s="3" t="s">
        <v>7</v>
      </c>
      <c r="L70" s="3">
        <f>COUNTIF(J3:J70,J70)</f>
        <v>33</v>
      </c>
      <c r="M70" s="3" t="str">
        <f t="shared" si="5"/>
        <v>DOWN33</v>
      </c>
      <c r="N70" s="1">
        <v>1596</v>
      </c>
      <c r="O70">
        <v>492.99999999985465</v>
      </c>
      <c r="P70">
        <v>475.00000000000318</v>
      </c>
      <c r="Q70">
        <v>105.00000000002174</v>
      </c>
      <c r="R70">
        <v>1071.9999999999618</v>
      </c>
    </row>
    <row r="71" spans="1:18">
      <c r="A71" t="str">
        <f t="shared" si="6"/>
        <v>UP</v>
      </c>
      <c r="B71" s="2" t="s">
        <v>6</v>
      </c>
      <c r="C71" s="3">
        <f>COUNTIF(A3:A71,A71)</f>
        <v>36</v>
      </c>
      <c r="D71" s="3" t="str">
        <f t="shared" si="4"/>
        <v>UP36</v>
      </c>
      <c r="E71">
        <v>599.99999999993395</v>
      </c>
      <c r="F71">
        <v>102.0000000000465</v>
      </c>
      <c r="G71">
        <v>680.99999999993167</v>
      </c>
      <c r="H71">
        <v>80.000000000080007</v>
      </c>
      <c r="J71" t="str">
        <f t="shared" si="7"/>
        <v>UP</v>
      </c>
      <c r="K71" s="3" t="s">
        <v>6</v>
      </c>
      <c r="L71" s="3">
        <f>COUNTIF(J3:J71,J71)</f>
        <v>36</v>
      </c>
      <c r="M71" s="3" t="str">
        <f t="shared" si="5"/>
        <v>UP36</v>
      </c>
      <c r="N71" s="1">
        <v>1597</v>
      </c>
      <c r="O71">
        <v>658.99999999996521</v>
      </c>
      <c r="P71">
        <v>102.0000000000465</v>
      </c>
      <c r="Q71">
        <v>680.99999999993167</v>
      </c>
      <c r="R71">
        <v>79.999999999857963</v>
      </c>
    </row>
    <row r="72" spans="1:18">
      <c r="A72" t="str">
        <f t="shared" si="6"/>
        <v>DOWN</v>
      </c>
      <c r="B72" s="2" t="s">
        <v>7</v>
      </c>
      <c r="C72" s="3">
        <f>COUNTIF(A3:A72,A72)</f>
        <v>34</v>
      </c>
      <c r="D72" s="3" t="str">
        <f t="shared" si="4"/>
        <v>DOWN34</v>
      </c>
      <c r="E72">
        <v>552.000000000108</v>
      </c>
      <c r="F72">
        <v>415.00000000005423</v>
      </c>
      <c r="G72">
        <v>105.00000000002174</v>
      </c>
      <c r="H72">
        <v>1071.9999999999618</v>
      </c>
      <c r="J72" t="str">
        <f t="shared" si="7"/>
        <v>DOWN</v>
      </c>
      <c r="K72" s="3" t="s">
        <v>7</v>
      </c>
      <c r="L72" s="3">
        <f>COUNTIF(J3:J72,J72)</f>
        <v>34</v>
      </c>
      <c r="M72" s="3" t="str">
        <f t="shared" si="5"/>
        <v>DOWN34</v>
      </c>
      <c r="N72" s="1">
        <v>1599</v>
      </c>
      <c r="O72">
        <v>493.00000000007674</v>
      </c>
      <c r="P72">
        <v>473.99999999986341</v>
      </c>
      <c r="Q72">
        <v>105.00000000002174</v>
      </c>
      <c r="R72">
        <v>1071.9999999999618</v>
      </c>
    </row>
    <row r="73" spans="1:18">
      <c r="A73" t="str">
        <f t="shared" si="6"/>
        <v>UP</v>
      </c>
      <c r="B73" s="2" t="s">
        <v>6</v>
      </c>
      <c r="C73" s="3">
        <f>COUNTIF(A3:A73,A73)</f>
        <v>37</v>
      </c>
      <c r="D73" s="3" t="str">
        <f t="shared" si="4"/>
        <v>UP37</v>
      </c>
      <c r="E73">
        <v>599.99999999993395</v>
      </c>
      <c r="F73">
        <v>161.00000000007776</v>
      </c>
      <c r="G73">
        <v>680.99999999993167</v>
      </c>
      <c r="H73">
        <v>20.000000000131024</v>
      </c>
      <c r="J73" t="str">
        <f t="shared" si="7"/>
        <v>UP</v>
      </c>
      <c r="K73" s="3" t="s">
        <v>6</v>
      </c>
      <c r="L73" s="3">
        <f>COUNTIF(J3:J73,J73)</f>
        <v>37</v>
      </c>
      <c r="M73" s="3" t="str">
        <f t="shared" si="5"/>
        <v>UP37</v>
      </c>
      <c r="N73" s="1">
        <v>1600</v>
      </c>
      <c r="O73">
        <v>658.99999999996521</v>
      </c>
      <c r="P73">
        <v>102.0000000000465</v>
      </c>
      <c r="Q73">
        <v>680.00000000001387</v>
      </c>
      <c r="R73">
        <v>79.999999999857963</v>
      </c>
    </row>
    <row r="74" spans="1:18">
      <c r="A74" t="str">
        <f t="shared" si="6"/>
        <v>DOWN</v>
      </c>
      <c r="B74" s="2" t="s">
        <v>7</v>
      </c>
      <c r="C74" s="3">
        <f>COUNTIF(A3:A74,A74)</f>
        <v>35</v>
      </c>
      <c r="D74" s="3" t="str">
        <f t="shared" si="4"/>
        <v>DOWN35</v>
      </c>
      <c r="E74">
        <v>551.99999999988586</v>
      </c>
      <c r="F74">
        <v>415.00000000005423</v>
      </c>
      <c r="G74">
        <v>105.00000000002174</v>
      </c>
      <c r="H74">
        <v>1130.9999999999932</v>
      </c>
      <c r="J74" t="str">
        <f t="shared" si="7"/>
        <v>DOWN</v>
      </c>
      <c r="K74" s="3" t="s">
        <v>7</v>
      </c>
      <c r="L74" s="3">
        <f>COUNTIF(J3:J74,J74)</f>
        <v>35</v>
      </c>
      <c r="M74" s="3" t="str">
        <f t="shared" si="5"/>
        <v>DOWN35</v>
      </c>
      <c r="N74" s="1">
        <v>1601</v>
      </c>
      <c r="O74">
        <v>492.00000000015899</v>
      </c>
      <c r="P74">
        <v>475.00000000000318</v>
      </c>
      <c r="Q74">
        <v>105.00000000002174</v>
      </c>
      <c r="R74">
        <v>1071.9999999999618</v>
      </c>
    </row>
    <row r="75" spans="1:18">
      <c r="A75" t="str">
        <f t="shared" si="6"/>
        <v>UP</v>
      </c>
      <c r="B75" s="2" t="s">
        <v>6</v>
      </c>
      <c r="C75" s="3">
        <f>COUNTIF(A3:A75,A75)</f>
        <v>38</v>
      </c>
      <c r="D75" s="3" t="str">
        <f t="shared" si="4"/>
        <v>UP38</v>
      </c>
      <c r="E75">
        <v>599.99999999993395</v>
      </c>
      <c r="F75">
        <v>159.99999999993798</v>
      </c>
      <c r="G75">
        <v>680.99999999993167</v>
      </c>
      <c r="H75">
        <v>80.000000000080007</v>
      </c>
      <c r="J75" t="str">
        <f t="shared" si="7"/>
        <v>UP</v>
      </c>
      <c r="K75" s="3" t="s">
        <v>6</v>
      </c>
      <c r="L75" s="3">
        <f>COUNTIF(J3:J75,J75)</f>
        <v>38</v>
      </c>
      <c r="M75" s="3" t="str">
        <f t="shared" si="5"/>
        <v>UP38</v>
      </c>
      <c r="N75" s="1">
        <v>1603</v>
      </c>
      <c r="O75">
        <v>659.9999999998829</v>
      </c>
      <c r="P75">
        <v>101.00000000012876</v>
      </c>
      <c r="Q75">
        <v>680.99999999993167</v>
      </c>
      <c r="R75">
        <v>80.000000000080007</v>
      </c>
    </row>
    <row r="76" spans="1:18">
      <c r="A76" t="str">
        <f t="shared" si="6"/>
        <v>DOWN</v>
      </c>
      <c r="B76" s="2" t="s">
        <v>7</v>
      </c>
      <c r="C76" s="3">
        <f>COUNTIF(A3:A76,A76)</f>
        <v>36</v>
      </c>
      <c r="D76" s="3" t="str">
        <f t="shared" si="4"/>
        <v>DOWN36</v>
      </c>
      <c r="E76">
        <v>551.99999999988586</v>
      </c>
      <c r="F76">
        <v>475.00000000000318</v>
      </c>
      <c r="G76">
        <v>105.00000000002174</v>
      </c>
      <c r="H76">
        <v>1071.9999999999618</v>
      </c>
      <c r="J76" t="str">
        <f t="shared" si="7"/>
        <v>DOWN</v>
      </c>
      <c r="K76" s="3" t="s">
        <v>7</v>
      </c>
      <c r="L76" s="3">
        <f>COUNTIF(J3:J76,J76)</f>
        <v>36</v>
      </c>
      <c r="M76" s="3" t="str">
        <f t="shared" si="5"/>
        <v>DOWN36</v>
      </c>
      <c r="N76" s="1">
        <v>1604</v>
      </c>
      <c r="O76">
        <v>493.00000000007674</v>
      </c>
      <c r="P76">
        <v>473.99999999986341</v>
      </c>
      <c r="Q76">
        <v>103.99999999988196</v>
      </c>
      <c r="R76">
        <v>1071.9999999999618</v>
      </c>
    </row>
    <row r="77" spans="1:18">
      <c r="A77" t="str">
        <f t="shared" si="6"/>
        <v>UP</v>
      </c>
      <c r="B77" s="2" t="s">
        <v>6</v>
      </c>
      <c r="C77" s="3">
        <f>COUNTIF(A3:A77,A77)</f>
        <v>39</v>
      </c>
      <c r="D77" s="3" t="str">
        <f t="shared" si="4"/>
        <v>UP39</v>
      </c>
      <c r="E77">
        <v>659.00000000018724</v>
      </c>
      <c r="F77">
        <v>101.99999999982445</v>
      </c>
      <c r="G77">
        <v>681.0000000001537</v>
      </c>
      <c r="H77">
        <v>79.999999999857963</v>
      </c>
      <c r="J77" t="str">
        <f t="shared" si="7"/>
        <v>UP</v>
      </c>
      <c r="K77" s="3" t="s">
        <v>6</v>
      </c>
      <c r="L77" s="3">
        <f>COUNTIF(J3:J77,J77)</f>
        <v>39</v>
      </c>
      <c r="M77" s="3" t="str">
        <f t="shared" si="5"/>
        <v>UP39</v>
      </c>
      <c r="N77" s="1">
        <v>1605</v>
      </c>
      <c r="O77">
        <v>658.99999999996521</v>
      </c>
      <c r="P77">
        <v>102.0000000000465</v>
      </c>
      <c r="Q77">
        <v>680.99999999993167</v>
      </c>
      <c r="R77">
        <v>80.000000000080007</v>
      </c>
    </row>
    <row r="78" spans="1:18">
      <c r="A78" t="str">
        <f t="shared" si="6"/>
        <v>DOWN</v>
      </c>
      <c r="B78" s="2" t="s">
        <v>7</v>
      </c>
      <c r="C78" s="3">
        <f>COUNTIF(A3:A78,A78)</f>
        <v>37</v>
      </c>
      <c r="D78" s="3" t="str">
        <f t="shared" si="4"/>
        <v>DOWN37</v>
      </c>
      <c r="E78">
        <v>492.99999999985465</v>
      </c>
      <c r="F78">
        <v>474.00000000008549</v>
      </c>
      <c r="G78">
        <v>105.00000000002174</v>
      </c>
      <c r="H78">
        <v>1071.9999999999618</v>
      </c>
      <c r="J78" t="str">
        <f t="shared" si="7"/>
        <v>DOWN</v>
      </c>
      <c r="K78" s="3" t="s">
        <v>7</v>
      </c>
      <c r="L78" s="3">
        <f>COUNTIF(J3:J78,J78)</f>
        <v>37</v>
      </c>
      <c r="M78" s="3" t="str">
        <f t="shared" si="5"/>
        <v>DOWN37</v>
      </c>
      <c r="N78" s="1">
        <v>1606</v>
      </c>
      <c r="O78">
        <v>492.99999999985465</v>
      </c>
      <c r="P78">
        <v>474.00000000008549</v>
      </c>
      <c r="Q78">
        <v>105.00000000002174</v>
      </c>
      <c r="R78">
        <v>1071.9999999999618</v>
      </c>
    </row>
    <row r="79" spans="1:18">
      <c r="A79" t="str">
        <f t="shared" si="6"/>
        <v>UP</v>
      </c>
      <c r="B79" s="2" t="s">
        <v>6</v>
      </c>
      <c r="C79" s="3">
        <f>COUNTIF(A3:A79,A79)</f>
        <v>40</v>
      </c>
      <c r="D79" s="3" t="str">
        <f t="shared" si="4"/>
        <v>UP40</v>
      </c>
      <c r="E79">
        <v>658.99999999996521</v>
      </c>
      <c r="F79">
        <v>102.0000000000465</v>
      </c>
      <c r="G79">
        <v>680.00000000001387</v>
      </c>
      <c r="H79">
        <v>79.999999999857963</v>
      </c>
      <c r="J79" t="str">
        <f t="shared" si="7"/>
        <v>UP</v>
      </c>
      <c r="K79" s="3" t="s">
        <v>6</v>
      </c>
      <c r="L79" s="3">
        <f>COUNTIF(J3:J79,J79)</f>
        <v>40</v>
      </c>
      <c r="M79" s="3" t="str">
        <f t="shared" si="5"/>
        <v>UP40</v>
      </c>
      <c r="N79" s="1">
        <v>1607</v>
      </c>
      <c r="O79">
        <v>658.99999999996521</v>
      </c>
      <c r="P79">
        <v>100.99999999990672</v>
      </c>
      <c r="Q79">
        <v>680.99999999993167</v>
      </c>
      <c r="R79">
        <v>80.000000000080007</v>
      </c>
    </row>
    <row r="80" spans="1:18">
      <c r="A80" t="str">
        <f t="shared" si="6"/>
        <v>DOWN</v>
      </c>
      <c r="B80" s="2" t="s">
        <v>7</v>
      </c>
      <c r="C80" s="3">
        <f>COUNTIF(A3:A80,A80)</f>
        <v>38</v>
      </c>
      <c r="D80" s="3" t="str">
        <f t="shared" si="4"/>
        <v>DOWN38</v>
      </c>
      <c r="E80">
        <v>491.9999999999369</v>
      </c>
      <c r="F80">
        <v>475.00000000000318</v>
      </c>
      <c r="G80">
        <v>105.00000000002174</v>
      </c>
      <c r="H80">
        <v>1072.0000000001839</v>
      </c>
      <c r="J80" t="str">
        <f t="shared" si="7"/>
        <v>DOWN</v>
      </c>
      <c r="K80" s="3" t="s">
        <v>7</v>
      </c>
      <c r="L80" s="3">
        <f>COUNTIF(J3:J80,J80)</f>
        <v>38</v>
      </c>
      <c r="M80" s="3" t="str">
        <f t="shared" si="5"/>
        <v>DOWN38</v>
      </c>
      <c r="N80" s="1">
        <v>1608</v>
      </c>
      <c r="O80">
        <v>492.99999999985465</v>
      </c>
      <c r="P80">
        <v>475.00000000000318</v>
      </c>
      <c r="Q80">
        <v>105.00000000002174</v>
      </c>
      <c r="R80">
        <v>1071.9999999999618</v>
      </c>
    </row>
    <row r="81" spans="1:18">
      <c r="A81" t="str">
        <f t="shared" si="6"/>
        <v>UP</v>
      </c>
      <c r="B81" s="2" t="s">
        <v>6</v>
      </c>
      <c r="C81" s="3">
        <f>COUNTIF(A3:A81,A81)</f>
        <v>41</v>
      </c>
      <c r="D81" s="3" t="str">
        <f t="shared" si="4"/>
        <v>UP41</v>
      </c>
      <c r="E81">
        <v>659.9999999998829</v>
      </c>
      <c r="F81">
        <v>101.00000000012876</v>
      </c>
      <c r="G81">
        <v>680.99999999993167</v>
      </c>
      <c r="H81">
        <v>80.000000000080007</v>
      </c>
      <c r="J81" t="str">
        <f t="shared" si="7"/>
        <v>UP</v>
      </c>
      <c r="K81" s="3" t="s">
        <v>6</v>
      </c>
      <c r="L81" s="3">
        <f>COUNTIF(J3:J81,J81)</f>
        <v>41</v>
      </c>
      <c r="M81" s="3" t="str">
        <f t="shared" si="5"/>
        <v>UP41</v>
      </c>
      <c r="N81" s="1">
        <v>1609</v>
      </c>
      <c r="O81">
        <v>658.99999999996521</v>
      </c>
      <c r="P81">
        <v>101.99999999982445</v>
      </c>
      <c r="Q81">
        <v>681.0000000001537</v>
      </c>
      <c r="R81">
        <v>79.999999999857963</v>
      </c>
    </row>
    <row r="82" spans="1:18">
      <c r="A82" t="str">
        <f t="shared" si="6"/>
        <v>DOWN</v>
      </c>
      <c r="B82" s="2" t="s">
        <v>7</v>
      </c>
      <c r="C82" s="3">
        <f>COUNTIF(A3:A82,A82)</f>
        <v>39</v>
      </c>
      <c r="D82" s="3" t="str">
        <f t="shared" si="4"/>
        <v>DOWN39</v>
      </c>
      <c r="E82">
        <v>493.00000000007674</v>
      </c>
      <c r="F82">
        <v>473.99999999986341</v>
      </c>
      <c r="G82">
        <v>103.99999999988196</v>
      </c>
      <c r="H82">
        <v>1071.9999999999618</v>
      </c>
      <c r="J82" t="str">
        <f t="shared" si="7"/>
        <v>DOWN</v>
      </c>
      <c r="K82" s="3" t="s">
        <v>7</v>
      </c>
      <c r="L82" s="3">
        <f>COUNTIF(J3:J82,J82)</f>
        <v>39</v>
      </c>
      <c r="M82" s="3" t="str">
        <f t="shared" si="5"/>
        <v>DOWN39</v>
      </c>
      <c r="N82" s="1">
        <v>1610</v>
      </c>
      <c r="O82">
        <v>493.00000000007674</v>
      </c>
      <c r="P82">
        <v>473.99999999986341</v>
      </c>
      <c r="Q82">
        <v>105.00000000002174</v>
      </c>
      <c r="R82">
        <v>1071.9999999999618</v>
      </c>
    </row>
    <row r="83" spans="1:18">
      <c r="A83" t="str">
        <f t="shared" si="6"/>
        <v>UP</v>
      </c>
      <c r="B83" s="2" t="s">
        <v>6</v>
      </c>
      <c r="C83" s="3">
        <f>COUNTIF(A3:A83,A83)</f>
        <v>42</v>
      </c>
      <c r="D83" s="3" t="str">
        <f t="shared" si="4"/>
        <v>UP42</v>
      </c>
      <c r="E83">
        <v>658.99999999996521</v>
      </c>
      <c r="F83">
        <v>102.0000000000465</v>
      </c>
      <c r="G83">
        <v>680.99999999993167</v>
      </c>
      <c r="H83">
        <v>80.000000000080007</v>
      </c>
      <c r="J83" t="str">
        <f t="shared" si="7"/>
        <v>UP</v>
      </c>
      <c r="K83" s="3" t="s">
        <v>6</v>
      </c>
      <c r="L83" s="3">
        <f>COUNTIF(J3:J83,J83)</f>
        <v>42</v>
      </c>
      <c r="M83" s="3" t="str">
        <f t="shared" si="5"/>
        <v>UP42</v>
      </c>
      <c r="N83" s="1">
        <v>1611</v>
      </c>
      <c r="O83">
        <v>658.99999999996521</v>
      </c>
      <c r="P83">
        <v>102.0000000000465</v>
      </c>
      <c r="Q83">
        <v>680.00000000001387</v>
      </c>
      <c r="R83">
        <v>79.999999999857963</v>
      </c>
    </row>
    <row r="84" spans="1:18">
      <c r="A84" t="str">
        <f t="shared" si="6"/>
        <v>DOWN</v>
      </c>
      <c r="B84" s="2" t="s">
        <v>7</v>
      </c>
      <c r="C84" s="3">
        <f>COUNTIF(A3:A84,A84)</f>
        <v>40</v>
      </c>
      <c r="D84" s="3" t="str">
        <f t="shared" si="4"/>
        <v>DOWN40</v>
      </c>
      <c r="E84">
        <v>493.00000000007674</v>
      </c>
      <c r="F84">
        <v>474.00000000008549</v>
      </c>
      <c r="G84">
        <v>105.00000000002174</v>
      </c>
      <c r="H84">
        <v>1071.9999999999618</v>
      </c>
      <c r="J84" t="str">
        <f t="shared" si="7"/>
        <v>DOWN</v>
      </c>
      <c r="K84" s="3" t="s">
        <v>7</v>
      </c>
      <c r="L84" s="3">
        <f>COUNTIF(J3:J84,J84)</f>
        <v>40</v>
      </c>
      <c r="M84" s="3" t="str">
        <f t="shared" si="5"/>
        <v>DOWN40</v>
      </c>
      <c r="N84" s="1">
        <v>1612</v>
      </c>
      <c r="O84">
        <v>491.9999999999369</v>
      </c>
      <c r="P84">
        <v>475.00000000000318</v>
      </c>
      <c r="Q84">
        <v>104.9999999997997</v>
      </c>
      <c r="R84">
        <v>1071.9999999999618</v>
      </c>
    </row>
    <row r="85" spans="1:18">
      <c r="A85" t="str">
        <f t="shared" si="6"/>
        <v>UP</v>
      </c>
      <c r="B85" s="2" t="s">
        <v>6</v>
      </c>
      <c r="C85" s="3">
        <f>COUNTIF(A3:A85,A85)</f>
        <v>43</v>
      </c>
      <c r="D85" s="3" t="str">
        <f t="shared" si="4"/>
        <v>UP43</v>
      </c>
      <c r="E85">
        <v>659.00000000018724</v>
      </c>
      <c r="F85">
        <v>100.99999999990672</v>
      </c>
      <c r="G85">
        <v>680.99999999993167</v>
      </c>
      <c r="H85">
        <v>80.000000000080007</v>
      </c>
      <c r="J85" t="str">
        <f t="shared" si="7"/>
        <v>UP</v>
      </c>
      <c r="K85" s="3" t="s">
        <v>6</v>
      </c>
      <c r="L85" s="3">
        <f>COUNTIF(J3:J85,J85)</f>
        <v>43</v>
      </c>
      <c r="M85" s="3" t="str">
        <f t="shared" si="5"/>
        <v>UP43</v>
      </c>
      <c r="N85" s="1">
        <v>1613</v>
      </c>
      <c r="O85">
        <v>659.9999999998829</v>
      </c>
      <c r="P85">
        <v>101.00000000012876</v>
      </c>
      <c r="Q85">
        <v>680.99999999993167</v>
      </c>
      <c r="R85">
        <v>80.000000000080007</v>
      </c>
    </row>
    <row r="86" spans="1:18">
      <c r="A86" t="str">
        <f t="shared" si="6"/>
        <v>DOWN</v>
      </c>
      <c r="B86" s="2" t="s">
        <v>7</v>
      </c>
      <c r="C86" s="3">
        <f>COUNTIF(A3:A86,A86)</f>
        <v>41</v>
      </c>
      <c r="D86" s="3" t="str">
        <f t="shared" si="4"/>
        <v>DOWN41</v>
      </c>
      <c r="E86">
        <v>493.00000000007674</v>
      </c>
      <c r="F86">
        <v>475.00000000000318</v>
      </c>
      <c r="G86">
        <v>105.00000000002174</v>
      </c>
      <c r="H86">
        <v>1071.9999999999618</v>
      </c>
      <c r="J86" t="str">
        <f t="shared" si="7"/>
        <v>DOWN</v>
      </c>
      <c r="K86" s="3" t="s">
        <v>7</v>
      </c>
      <c r="L86" s="3">
        <f>COUNTIF(J3:J86,J86)</f>
        <v>41</v>
      </c>
      <c r="M86" s="3" t="str">
        <f t="shared" si="5"/>
        <v>DOWN41</v>
      </c>
      <c r="N86" s="1">
        <v>1614</v>
      </c>
      <c r="O86">
        <v>493.00000000007674</v>
      </c>
      <c r="P86">
        <v>473.99999999986341</v>
      </c>
      <c r="Q86">
        <v>103.99999999988196</v>
      </c>
      <c r="R86">
        <v>1071.9999999999618</v>
      </c>
    </row>
    <row r="87" spans="1:18">
      <c r="A87" t="str">
        <f t="shared" si="6"/>
        <v>UP</v>
      </c>
      <c r="B87" s="2" t="s">
        <v>6</v>
      </c>
      <c r="C87" s="3">
        <f>COUNTIF(A3:A87,A87)</f>
        <v>44</v>
      </c>
      <c r="D87" s="3" t="str">
        <f t="shared" si="4"/>
        <v>UP44</v>
      </c>
      <c r="E87">
        <v>659.00000000018724</v>
      </c>
      <c r="F87">
        <v>101.99999999982445</v>
      </c>
      <c r="G87">
        <v>681.0000000001537</v>
      </c>
      <c r="H87">
        <v>79.999999999857963</v>
      </c>
      <c r="J87" t="str">
        <f t="shared" si="7"/>
        <v>UP</v>
      </c>
      <c r="K87" s="3" t="s">
        <v>6</v>
      </c>
      <c r="L87" s="3">
        <f>COUNTIF(J3:J87,J87)</f>
        <v>44</v>
      </c>
      <c r="M87" s="3" t="str">
        <f t="shared" si="5"/>
        <v>UP44</v>
      </c>
      <c r="N87" s="1">
        <v>1615</v>
      </c>
      <c r="O87">
        <v>658.99999999996521</v>
      </c>
      <c r="P87">
        <v>102.0000000000465</v>
      </c>
      <c r="Q87">
        <v>680.99999999993167</v>
      </c>
      <c r="R87">
        <v>80.000000000080007</v>
      </c>
    </row>
    <row r="88" spans="1:18">
      <c r="A88" t="str">
        <f t="shared" si="6"/>
        <v>DOWN</v>
      </c>
      <c r="B88" s="2" t="s">
        <v>7</v>
      </c>
      <c r="C88" s="3">
        <f>COUNTIF(A3:A88,A88)</f>
        <v>42</v>
      </c>
      <c r="D88" s="3" t="str">
        <f t="shared" si="4"/>
        <v>DOWN42</v>
      </c>
      <c r="E88">
        <v>492.99999999985465</v>
      </c>
      <c r="F88">
        <v>474.00000000008549</v>
      </c>
      <c r="G88">
        <v>105.00000000002174</v>
      </c>
      <c r="H88">
        <v>1071.9999999999618</v>
      </c>
      <c r="J88" t="str">
        <f t="shared" si="7"/>
        <v>DOWN</v>
      </c>
      <c r="K88" s="3" t="s">
        <v>7</v>
      </c>
      <c r="L88" s="3">
        <f>COUNTIF(J3:J88,J88)</f>
        <v>42</v>
      </c>
      <c r="M88" s="3" t="str">
        <f t="shared" si="5"/>
        <v>DOWN42</v>
      </c>
      <c r="N88" s="1">
        <v>1616</v>
      </c>
      <c r="O88">
        <v>493.00000000007674</v>
      </c>
      <c r="P88">
        <v>474.00000000008549</v>
      </c>
      <c r="Q88">
        <v>105.00000000002174</v>
      </c>
      <c r="R88">
        <v>1071.9999999999618</v>
      </c>
    </row>
    <row r="89" spans="1:18">
      <c r="A89" t="str">
        <f t="shared" si="6"/>
        <v>UP</v>
      </c>
      <c r="B89" s="2" t="s">
        <v>6</v>
      </c>
      <c r="C89" s="3">
        <f>COUNTIF(A3:A89,A89)</f>
        <v>45</v>
      </c>
      <c r="D89" s="3" t="str">
        <f t="shared" si="4"/>
        <v>UP45</v>
      </c>
      <c r="E89">
        <v>658.99999999996521</v>
      </c>
      <c r="F89">
        <v>102.0000000000465</v>
      </c>
      <c r="G89">
        <v>680.00000000001387</v>
      </c>
      <c r="H89">
        <v>79.999999999857963</v>
      </c>
      <c r="J89" t="str">
        <f t="shared" si="7"/>
        <v>UP</v>
      </c>
      <c r="K89" s="3" t="s">
        <v>6</v>
      </c>
      <c r="L89" s="3">
        <f>COUNTIF(J3:J89,J89)</f>
        <v>45</v>
      </c>
      <c r="M89" s="3" t="str">
        <f t="shared" si="5"/>
        <v>UP45</v>
      </c>
      <c r="N89" s="1">
        <v>1617</v>
      </c>
      <c r="O89">
        <v>658.99999999996521</v>
      </c>
      <c r="P89">
        <v>100.99999999990672</v>
      </c>
      <c r="Q89">
        <v>680.99999999993167</v>
      </c>
      <c r="R89">
        <v>80.000000000080007</v>
      </c>
    </row>
    <row r="90" spans="1:18">
      <c r="A90" t="str">
        <f t="shared" si="6"/>
        <v>DOWN</v>
      </c>
      <c r="B90" s="2" t="s">
        <v>7</v>
      </c>
      <c r="C90" s="3">
        <f>COUNTIF(A3:A90,A90)</f>
        <v>43</v>
      </c>
      <c r="D90" s="3" t="str">
        <f t="shared" si="4"/>
        <v>DOWN43</v>
      </c>
      <c r="E90">
        <v>491.9999999999369</v>
      </c>
      <c r="F90">
        <v>475.00000000000318</v>
      </c>
      <c r="G90">
        <v>105.00000000002174</v>
      </c>
      <c r="H90">
        <v>1072.0000000001839</v>
      </c>
      <c r="J90" t="str">
        <f t="shared" si="7"/>
        <v>DOWN</v>
      </c>
      <c r="K90" s="3" t="s">
        <v>7</v>
      </c>
      <c r="L90" s="3">
        <f>COUNTIF(J3:J90,J90)</f>
        <v>43</v>
      </c>
      <c r="M90" s="3" t="str">
        <f t="shared" si="5"/>
        <v>DOWN43</v>
      </c>
      <c r="N90" s="1">
        <v>1618</v>
      </c>
      <c r="O90">
        <v>493.00000000007674</v>
      </c>
      <c r="P90">
        <v>475.00000000000318</v>
      </c>
      <c r="Q90">
        <v>105.00000000002174</v>
      </c>
      <c r="R90">
        <v>1071.9999999999618</v>
      </c>
    </row>
    <row r="91" spans="1:18">
      <c r="A91" t="str">
        <f t="shared" si="6"/>
        <v>UP</v>
      </c>
      <c r="B91" s="2" t="s">
        <v>6</v>
      </c>
      <c r="C91" s="3">
        <f>COUNTIF(A3:A91,A91)</f>
        <v>46</v>
      </c>
      <c r="D91" s="3" t="str">
        <f t="shared" si="4"/>
        <v>UP46</v>
      </c>
      <c r="E91">
        <v>659.9999999998829</v>
      </c>
      <c r="F91">
        <v>101.00000000012876</v>
      </c>
      <c r="G91">
        <v>680.99999999993167</v>
      </c>
      <c r="H91">
        <v>80.000000000080007</v>
      </c>
      <c r="J91" t="str">
        <f t="shared" si="7"/>
        <v>UP</v>
      </c>
      <c r="K91" s="3" t="s">
        <v>6</v>
      </c>
      <c r="L91" s="3">
        <f>COUNTIF(J3:J91,J91)</f>
        <v>46</v>
      </c>
      <c r="M91" s="3" t="str">
        <f t="shared" si="5"/>
        <v>UP46</v>
      </c>
      <c r="N91" s="1">
        <v>1619</v>
      </c>
      <c r="O91">
        <v>659.00000000018724</v>
      </c>
      <c r="P91">
        <v>101.99999999982445</v>
      </c>
      <c r="Q91">
        <v>681.0000000001537</v>
      </c>
      <c r="R91">
        <v>79.999999999857963</v>
      </c>
    </row>
    <row r="92" spans="1:18">
      <c r="A92" t="str">
        <f t="shared" si="6"/>
        <v>DOWN</v>
      </c>
      <c r="B92" s="2" t="s">
        <v>7</v>
      </c>
      <c r="C92" s="3">
        <f>COUNTIF(A3:A92,A92)</f>
        <v>44</v>
      </c>
      <c r="D92" s="3" t="str">
        <f t="shared" si="4"/>
        <v>DOWN44</v>
      </c>
      <c r="E92">
        <v>493.00000000007674</v>
      </c>
      <c r="F92">
        <v>473.99999999986341</v>
      </c>
      <c r="G92">
        <v>103.99999999988196</v>
      </c>
      <c r="H92">
        <v>1071.9999999999618</v>
      </c>
      <c r="J92" t="str">
        <f t="shared" si="7"/>
        <v>DOWN</v>
      </c>
      <c r="K92" s="3" t="s">
        <v>7</v>
      </c>
      <c r="L92" s="3">
        <f>COUNTIF(J3:J92,J92)</f>
        <v>44</v>
      </c>
      <c r="M92" s="3" t="str">
        <f t="shared" si="5"/>
        <v>DOWN44</v>
      </c>
      <c r="N92" s="1">
        <v>1620</v>
      </c>
      <c r="O92">
        <v>492.99999999985465</v>
      </c>
      <c r="P92">
        <v>474.00000000008549</v>
      </c>
      <c r="Q92">
        <v>105.00000000002174</v>
      </c>
      <c r="R92">
        <v>1071.9999999999618</v>
      </c>
    </row>
    <row r="93" spans="1:18">
      <c r="A93" t="str">
        <f t="shared" si="6"/>
        <v>UP</v>
      </c>
      <c r="B93" s="2" t="s">
        <v>6</v>
      </c>
      <c r="C93" s="3">
        <f>COUNTIF(A3:A93,A93)</f>
        <v>47</v>
      </c>
      <c r="D93" s="3" t="str">
        <f t="shared" si="4"/>
        <v>UP47</v>
      </c>
      <c r="E93">
        <v>658.99999999996521</v>
      </c>
      <c r="F93">
        <v>102.0000000000465</v>
      </c>
      <c r="G93">
        <v>680.99999999993167</v>
      </c>
      <c r="H93">
        <v>80.000000000080007</v>
      </c>
      <c r="J93" t="str">
        <f t="shared" si="7"/>
        <v>UP</v>
      </c>
      <c r="K93" s="3" t="s">
        <v>6</v>
      </c>
      <c r="L93" s="3">
        <f>COUNTIF(J3:J93,J93)</f>
        <v>47</v>
      </c>
      <c r="M93" s="3" t="str">
        <f t="shared" si="5"/>
        <v>UP47</v>
      </c>
      <c r="N93" s="1">
        <v>1621</v>
      </c>
      <c r="O93">
        <v>658.99999999996521</v>
      </c>
      <c r="P93">
        <v>102.0000000000465</v>
      </c>
      <c r="Q93">
        <v>680.00000000001387</v>
      </c>
      <c r="R93">
        <v>79.999999999857963</v>
      </c>
    </row>
    <row r="94" spans="1:18">
      <c r="A94" t="str">
        <f t="shared" si="6"/>
        <v>DOWN</v>
      </c>
      <c r="B94" s="2" t="s">
        <v>7</v>
      </c>
      <c r="C94" s="3">
        <f>COUNTIF(A3:A94,A94)</f>
        <v>45</v>
      </c>
      <c r="D94" s="3" t="str">
        <f t="shared" si="4"/>
        <v>DOWN45</v>
      </c>
      <c r="E94">
        <v>493.00000000007674</v>
      </c>
      <c r="F94">
        <v>474.00000000008549</v>
      </c>
      <c r="G94">
        <v>105.00000000002174</v>
      </c>
      <c r="H94">
        <v>1071.9999999999618</v>
      </c>
      <c r="J94" t="str">
        <f t="shared" si="7"/>
        <v>DOWN</v>
      </c>
      <c r="K94" s="3" t="s">
        <v>7</v>
      </c>
      <c r="L94" s="3">
        <f>COUNTIF(J3:J94,J94)</f>
        <v>45</v>
      </c>
      <c r="M94" s="3" t="str">
        <f t="shared" si="5"/>
        <v>DOWN45</v>
      </c>
      <c r="N94" s="1">
        <v>1622</v>
      </c>
      <c r="O94">
        <v>491.9999999999369</v>
      </c>
      <c r="P94">
        <v>475.00000000000318</v>
      </c>
      <c r="Q94">
        <v>105.00000000002174</v>
      </c>
      <c r="R94">
        <v>1072.0000000001839</v>
      </c>
    </row>
    <row r="95" spans="1:18">
      <c r="A95" t="str">
        <f t="shared" si="6"/>
        <v>UP</v>
      </c>
      <c r="B95" s="2" t="s">
        <v>6</v>
      </c>
      <c r="C95" s="3">
        <f>COUNTIF(A3:A95,A95)</f>
        <v>48</v>
      </c>
      <c r="D95" s="3" t="str">
        <f t="shared" si="4"/>
        <v>UP48</v>
      </c>
      <c r="E95">
        <v>659.00000000018724</v>
      </c>
      <c r="F95">
        <v>100.99999999990672</v>
      </c>
      <c r="G95">
        <v>680.99999999993167</v>
      </c>
      <c r="H95">
        <v>80.000000000080007</v>
      </c>
      <c r="J95" t="str">
        <f t="shared" si="7"/>
        <v>UP</v>
      </c>
      <c r="K95" s="3" t="s">
        <v>6</v>
      </c>
      <c r="L95" s="3">
        <f>COUNTIF(J3:J95,J95)</f>
        <v>48</v>
      </c>
      <c r="M95" s="3" t="str">
        <f t="shared" si="5"/>
        <v>UP48</v>
      </c>
      <c r="N95" s="1">
        <v>1623</v>
      </c>
      <c r="O95">
        <v>659.9999999998829</v>
      </c>
      <c r="P95">
        <v>101.00000000012876</v>
      </c>
      <c r="Q95">
        <v>680.99999999993167</v>
      </c>
      <c r="R95">
        <v>80.000000000080007</v>
      </c>
    </row>
    <row r="96" spans="1:18">
      <c r="A96" t="str">
        <f t="shared" si="6"/>
        <v>DOWN</v>
      </c>
      <c r="B96" s="2" t="s">
        <v>7</v>
      </c>
      <c r="C96" s="3">
        <f>COUNTIF(A3:A96,A96)</f>
        <v>46</v>
      </c>
      <c r="D96" s="3" t="str">
        <f t="shared" si="4"/>
        <v>DOWN46</v>
      </c>
      <c r="E96">
        <v>493.00000000007674</v>
      </c>
      <c r="F96">
        <v>475.00000000000318</v>
      </c>
      <c r="G96">
        <v>105.00000000002174</v>
      </c>
      <c r="H96">
        <v>1071.9999999999618</v>
      </c>
      <c r="J96" t="str">
        <f t="shared" si="7"/>
        <v>DOWN</v>
      </c>
      <c r="K96" s="3" t="s">
        <v>7</v>
      </c>
      <c r="L96" s="3">
        <f>COUNTIF(J3:J96,J96)</f>
        <v>46</v>
      </c>
      <c r="M96" s="3" t="str">
        <f t="shared" si="5"/>
        <v>DOWN46</v>
      </c>
      <c r="N96" s="1">
        <v>1624</v>
      </c>
      <c r="O96">
        <v>493.00000000007674</v>
      </c>
      <c r="P96">
        <v>473.99999999986341</v>
      </c>
      <c r="Q96">
        <v>103.99999999988196</v>
      </c>
      <c r="R96">
        <v>1071.9999999999618</v>
      </c>
    </row>
    <row r="97" spans="1:24">
      <c r="A97" t="str">
        <f t="shared" si="6"/>
        <v>UP</v>
      </c>
      <c r="B97" s="2" t="s">
        <v>6</v>
      </c>
      <c r="C97" s="3">
        <f>COUNTIF(A3:A97,A97)</f>
        <v>49</v>
      </c>
      <c r="D97" s="3" t="str">
        <f t="shared" si="4"/>
        <v>UP49</v>
      </c>
      <c r="E97">
        <v>659.00000000018724</v>
      </c>
      <c r="F97">
        <v>101.99999999982445</v>
      </c>
      <c r="G97">
        <v>681.0000000001537</v>
      </c>
      <c r="H97">
        <v>79.999999999857963</v>
      </c>
      <c r="J97" t="str">
        <f t="shared" si="7"/>
        <v>UP</v>
      </c>
      <c r="K97" s="3" t="s">
        <v>6</v>
      </c>
      <c r="L97" s="3">
        <f>COUNTIF(J3:J97,J97)</f>
        <v>49</v>
      </c>
      <c r="M97" s="3" t="str">
        <f t="shared" si="5"/>
        <v>UP49</v>
      </c>
      <c r="N97" s="1">
        <v>1625</v>
      </c>
      <c r="O97">
        <v>658.99999999996521</v>
      </c>
      <c r="P97">
        <v>102.0000000000465</v>
      </c>
      <c r="Q97">
        <v>680.99999999993167</v>
      </c>
      <c r="R97">
        <v>80.000000000080007</v>
      </c>
    </row>
    <row r="98" spans="1:24">
      <c r="A98" t="str">
        <f t="shared" si="6"/>
        <v>DOWN</v>
      </c>
      <c r="B98" s="2" t="s">
        <v>7</v>
      </c>
      <c r="C98" s="3">
        <f>COUNTIF(A3:A98,A98)</f>
        <v>47</v>
      </c>
      <c r="D98" s="3" t="str">
        <f t="shared" si="4"/>
        <v>DOWN47</v>
      </c>
      <c r="E98">
        <v>492.99999999985465</v>
      </c>
      <c r="F98">
        <v>474.00000000008549</v>
      </c>
      <c r="G98">
        <v>105.00000000002174</v>
      </c>
      <c r="H98">
        <v>1071.9999999999618</v>
      </c>
      <c r="J98" t="str">
        <f t="shared" si="7"/>
        <v>DOWN</v>
      </c>
      <c r="K98" s="3" t="s">
        <v>7</v>
      </c>
      <c r="L98" s="3">
        <f>COUNTIF(J3:J98,J98)</f>
        <v>47</v>
      </c>
      <c r="M98" s="3" t="str">
        <f t="shared" si="5"/>
        <v>DOWN47</v>
      </c>
      <c r="N98" s="1">
        <v>1626</v>
      </c>
      <c r="O98">
        <v>493.00000000007674</v>
      </c>
      <c r="P98">
        <v>474.00000000008549</v>
      </c>
      <c r="Q98">
        <v>105.00000000002174</v>
      </c>
      <c r="R98">
        <v>1071.9999999999618</v>
      </c>
    </row>
    <row r="99" spans="1:24">
      <c r="A99" t="str">
        <f t="shared" si="6"/>
        <v>UP</v>
      </c>
      <c r="B99" s="2" t="s">
        <v>6</v>
      </c>
      <c r="C99" s="3">
        <f>COUNTIF(A3:A99,A99)</f>
        <v>50</v>
      </c>
      <c r="D99" s="3" t="str">
        <f t="shared" si="4"/>
        <v>UP50</v>
      </c>
      <c r="E99">
        <v>658.99999999996521</v>
      </c>
      <c r="F99">
        <v>102.0000000000465</v>
      </c>
      <c r="G99">
        <v>680.00000000001387</v>
      </c>
      <c r="H99">
        <v>79.999999999857963</v>
      </c>
      <c r="J99" t="str">
        <f t="shared" si="7"/>
        <v>UP</v>
      </c>
      <c r="K99" s="3" t="s">
        <v>6</v>
      </c>
      <c r="L99" s="3">
        <f>COUNTIF(J3:J99,J99)</f>
        <v>50</v>
      </c>
      <c r="M99" s="3" t="str">
        <f t="shared" si="5"/>
        <v>UP50</v>
      </c>
      <c r="N99" s="1">
        <v>1627</v>
      </c>
      <c r="O99">
        <v>659.00000000018724</v>
      </c>
      <c r="P99">
        <v>100.99999999990672</v>
      </c>
      <c r="Q99">
        <v>680.99999999993167</v>
      </c>
      <c r="R99">
        <v>80.000000000080007</v>
      </c>
    </row>
    <row r="100" spans="1:24">
      <c r="A100" t="str">
        <f t="shared" si="6"/>
        <v>UP</v>
      </c>
      <c r="B100" s="2" t="s">
        <v>6</v>
      </c>
      <c r="C100" s="3">
        <f>COUNTIF(A3:A100,A100)</f>
        <v>51</v>
      </c>
      <c r="D100" s="3" t="str">
        <f t="shared" si="4"/>
        <v>UP51</v>
      </c>
      <c r="E100">
        <v>59.00000000003125</v>
      </c>
      <c r="F100">
        <v>464.00000000001995</v>
      </c>
      <c r="G100">
        <v>338.99999999986721</v>
      </c>
      <c r="H100">
        <v>1072.0000000001839</v>
      </c>
      <c r="J100" t="str">
        <f t="shared" si="7"/>
        <v>UP</v>
      </c>
      <c r="K100" s="3" t="s">
        <v>6</v>
      </c>
      <c r="L100" s="3">
        <f>COUNTIF(J3:J100,J100)</f>
        <v>51</v>
      </c>
      <c r="M100" s="3" t="str">
        <f t="shared" si="5"/>
        <v>UP51</v>
      </c>
      <c r="N100" s="1">
        <v>1628</v>
      </c>
      <c r="O100">
        <v>60.000000000171028</v>
      </c>
      <c r="P100">
        <v>464.00000000001995</v>
      </c>
      <c r="Q100">
        <v>338.99999999986721</v>
      </c>
      <c r="R100">
        <v>1071.9999999999618</v>
      </c>
    </row>
    <row r="101" spans="1:24">
      <c r="A101" t="str">
        <f t="shared" si="6"/>
        <v>DOWN</v>
      </c>
      <c r="B101" s="2" t="s">
        <v>7</v>
      </c>
      <c r="C101" s="3">
        <f>COUNTIF(A3:A101,A101)</f>
        <v>48</v>
      </c>
      <c r="D101" s="3" t="str">
        <f t="shared" si="4"/>
        <v>DOWN48</v>
      </c>
      <c r="E101">
        <v>129.00000000004576</v>
      </c>
      <c r="F101">
        <v>105.00000000002174</v>
      </c>
      <c r="G101">
        <v>887.0000000000822</v>
      </c>
      <c r="H101">
        <v>80.000000000080007</v>
      </c>
      <c r="J101" t="str">
        <f t="shared" si="7"/>
        <v>DOWN</v>
      </c>
      <c r="K101" s="3" t="s">
        <v>7</v>
      </c>
      <c r="L101" s="3">
        <f>COUNTIF(J3:J101,J101)</f>
        <v>48</v>
      </c>
      <c r="M101" s="3" t="str">
        <f t="shared" si="5"/>
        <v>DOWN48</v>
      </c>
      <c r="N101" s="1">
        <v>1629</v>
      </c>
      <c r="O101">
        <v>129.99999999996348</v>
      </c>
      <c r="P101">
        <v>104.00000000010401</v>
      </c>
      <c r="Q101">
        <v>887.0000000000822</v>
      </c>
      <c r="R101">
        <v>79.999999999857963</v>
      </c>
      <c r="U101" s="4" t="s">
        <v>16</v>
      </c>
      <c r="V101" s="4" t="s">
        <v>17</v>
      </c>
      <c r="W101" s="4" t="s">
        <v>18</v>
      </c>
      <c r="X101" s="4" t="s">
        <v>19</v>
      </c>
    </row>
    <row r="102" spans="1:24">
      <c r="A102" t="str">
        <f t="shared" si="6"/>
        <v>DOWN</v>
      </c>
      <c r="B102" s="2" t="s">
        <v>7</v>
      </c>
      <c r="C102" s="3">
        <f>COUNTIF(A3:A102,A102)</f>
        <v>49</v>
      </c>
      <c r="D102" s="3" t="str">
        <f t="shared" si="4"/>
        <v>DOWN49</v>
      </c>
      <c r="E102">
        <v>129.99999999996348</v>
      </c>
      <c r="F102">
        <v>105.00000000002174</v>
      </c>
      <c r="G102">
        <v>103.99999999988196</v>
      </c>
      <c r="H102">
        <v>637.99999999991644</v>
      </c>
      <c r="J102" t="str">
        <f t="shared" si="7"/>
        <v>DOWN</v>
      </c>
      <c r="K102" s="3" t="s">
        <v>7</v>
      </c>
      <c r="L102" s="3">
        <f>COUNTIF(J3:J102,J102)</f>
        <v>49</v>
      </c>
      <c r="M102" s="3" t="str">
        <f t="shared" si="5"/>
        <v>DOWN49</v>
      </c>
      <c r="N102" s="1">
        <v>1631</v>
      </c>
      <c r="O102">
        <v>129.99999999996348</v>
      </c>
      <c r="P102">
        <v>105.00000000002174</v>
      </c>
      <c r="Q102">
        <v>105.00000000002174</v>
      </c>
      <c r="R102">
        <v>639.00000000005616</v>
      </c>
      <c r="T102" t="s">
        <v>1</v>
      </c>
      <c r="U102">
        <v>58.283999999999779</v>
      </c>
      <c r="V102">
        <v>31.147000000001157</v>
      </c>
      <c r="W102">
        <v>46.110999999999144</v>
      </c>
      <c r="X102">
        <v>56.731000000000975</v>
      </c>
    </row>
    <row r="103" spans="1:24">
      <c r="A103" t="str">
        <f t="shared" si="6"/>
        <v>DOWN</v>
      </c>
      <c r="B103" s="2" t="s">
        <v>7</v>
      </c>
      <c r="C103" s="3">
        <f>COUNTIF(A3:A103,A103)</f>
        <v>50</v>
      </c>
      <c r="D103" s="3" t="str">
        <f t="shared" si="4"/>
        <v>DOWN50</v>
      </c>
      <c r="E103">
        <v>129.00000000004576</v>
      </c>
      <c r="F103">
        <v>105.00000000002174</v>
      </c>
      <c r="G103">
        <v>105.00000000002174</v>
      </c>
      <c r="H103">
        <v>129.00000000004576</v>
      </c>
      <c r="J103" t="str">
        <f t="shared" si="7"/>
        <v>DOWN</v>
      </c>
      <c r="K103" s="3" t="s">
        <v>7</v>
      </c>
      <c r="L103" s="3">
        <f>COUNTIF(J3:J103,J103)</f>
        <v>50</v>
      </c>
      <c r="M103" s="3" t="str">
        <f t="shared" si="5"/>
        <v>DOWN50</v>
      </c>
      <c r="N103" s="1">
        <v>1701</v>
      </c>
      <c r="O103">
        <v>129.00000000004576</v>
      </c>
      <c r="P103">
        <v>105.00000000002174</v>
      </c>
      <c r="Q103">
        <v>105.00000000002174</v>
      </c>
      <c r="R103">
        <v>129.00000000004576</v>
      </c>
      <c r="T103" t="s">
        <v>2</v>
      </c>
      <c r="U103">
        <v>56.729999999999947</v>
      </c>
      <c r="V103">
        <v>28.802999999999244</v>
      </c>
      <c r="W103">
        <v>39.125000000000746</v>
      </c>
      <c r="X103">
        <v>56.479999999999201</v>
      </c>
    </row>
    <row r="104" spans="1:24">
      <c r="A104" t="str">
        <f t="shared" si="6"/>
        <v>UP</v>
      </c>
      <c r="B104" s="2" t="s">
        <v>6</v>
      </c>
      <c r="C104" s="3">
        <f>COUNTIF(A3:A104,A104)</f>
        <v>52</v>
      </c>
      <c r="D104" s="3" t="str">
        <f t="shared" si="4"/>
        <v>UP52</v>
      </c>
      <c r="E104">
        <v>128.9999999998237</v>
      </c>
      <c r="F104">
        <v>439.00000000007822</v>
      </c>
      <c r="G104">
        <v>2251.9999999999209</v>
      </c>
      <c r="H104">
        <v>129.99999999996348</v>
      </c>
      <c r="J104" t="str">
        <f t="shared" si="7"/>
        <v>UP</v>
      </c>
      <c r="K104" s="3" t="s">
        <v>6</v>
      </c>
      <c r="L104" s="3">
        <f>COUNTIF(J3:J104,J104)</f>
        <v>52</v>
      </c>
      <c r="M104" s="3" t="str">
        <f t="shared" si="5"/>
        <v>UP52</v>
      </c>
      <c r="N104" s="1">
        <v>1796</v>
      </c>
      <c r="O104">
        <v>129.99999999996348</v>
      </c>
      <c r="P104">
        <v>105.00000000002174</v>
      </c>
      <c r="Q104">
        <v>105.00000000002174</v>
      </c>
      <c r="R104">
        <v>128.9999999998237</v>
      </c>
      <c r="U104">
        <f>U102-U103</f>
        <v>1.5539999999998315</v>
      </c>
      <c r="V104">
        <f>V102-V103</f>
        <v>2.3440000000019126</v>
      </c>
      <c r="W104">
        <f>W102-W103</f>
        <v>6.9859999999983984</v>
      </c>
      <c r="X104">
        <f>X102-X103</f>
        <v>0.25100000000177403</v>
      </c>
    </row>
    <row r="105" spans="1:24">
      <c r="A105" t="str">
        <f t="shared" si="6"/>
        <v>DOWN</v>
      </c>
      <c r="B105" s="2" t="s">
        <v>7</v>
      </c>
      <c r="C105" s="3">
        <f>COUNTIF(A3:A105,A105)</f>
        <v>51</v>
      </c>
      <c r="D105" s="3" t="str">
        <f t="shared" si="4"/>
        <v>DOWN51</v>
      </c>
      <c r="E105">
        <v>129.99999999996348</v>
      </c>
      <c r="F105">
        <v>104.00000000032605</v>
      </c>
      <c r="G105">
        <v>104.99999999957765</v>
      </c>
      <c r="H105">
        <v>130.00000000040757</v>
      </c>
      <c r="J105" t="str">
        <f t="shared" si="7"/>
        <v>DOWN</v>
      </c>
      <c r="K105" s="3" t="s">
        <v>7</v>
      </c>
      <c r="L105" s="3">
        <f>COUNTIF(J3:J105,J105)</f>
        <v>51</v>
      </c>
      <c r="M105" s="3" t="str">
        <f t="shared" si="5"/>
        <v>DOWN51</v>
      </c>
      <c r="N105" s="1">
        <v>1878</v>
      </c>
      <c r="O105">
        <v>128.9999999998237</v>
      </c>
      <c r="P105">
        <v>105.00000000002174</v>
      </c>
      <c r="Q105">
        <v>105.00000000002174</v>
      </c>
      <c r="R105">
        <v>129.00000000004576</v>
      </c>
      <c r="T105" t="s">
        <v>3</v>
      </c>
      <c r="U105">
        <f>U104/U102*100</f>
        <v>2.6662548898494225</v>
      </c>
      <c r="V105">
        <f>V104/V102*100</f>
        <v>7.525604392082144</v>
      </c>
      <c r="W105">
        <f>W104/W102*100</f>
        <v>15.150397952762958</v>
      </c>
      <c r="X105">
        <f>X104/X102*100</f>
        <v>0.44243887821785222</v>
      </c>
    </row>
    <row r="106" spans="1:24">
      <c r="E106">
        <f>SUM(E3:E105)/1000</f>
        <v>58.283999999999779</v>
      </c>
      <c r="F106">
        <f>SUM(F3:F105)/1000</f>
        <v>31.147000000001157</v>
      </c>
      <c r="G106">
        <f>SUM(G3:G105)/1000</f>
        <v>46.110999999999144</v>
      </c>
      <c r="H106">
        <f>SUM(H3:H105)/1000</f>
        <v>56.731000000000975</v>
      </c>
      <c r="O106">
        <f>SUM(O3:O105)/1000</f>
        <v>56.729999999999947</v>
      </c>
      <c r="P106">
        <f>SUM(P3:P105)/1000</f>
        <v>28.802999999999244</v>
      </c>
      <c r="Q106">
        <f>SUM(Q3:Q105)/1000</f>
        <v>39.125000000000746</v>
      </c>
      <c r="R106">
        <f>SUM(R3:R105)/1000</f>
        <v>56.479999999999201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conclude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2014-06-09T14:08:10Z</dcterms:created>
  <dcterms:modified xsi:type="dcterms:W3CDTF">2014-07-23T02:53:39Z</dcterms:modified>
</cp:coreProperties>
</file>