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8140" yWindow="0" windowWidth="14940" windowHeight="9980" tabRatio="500"/>
  </bookViews>
  <sheets>
    <sheet name="conclude" sheetId="1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X3" i="11" l="1"/>
  <c r="CQ11" i="11"/>
  <c r="CE11" i="11"/>
  <c r="BS11" i="11"/>
  <c r="BG11" i="11"/>
  <c r="AU11" i="11"/>
  <c r="AI11" i="11"/>
  <c r="W11" i="11"/>
  <c r="K11" i="11"/>
  <c r="CQ10" i="11"/>
  <c r="CE10" i="11"/>
  <c r="BS10" i="11"/>
  <c r="BG10" i="11"/>
  <c r="AU10" i="11"/>
  <c r="AI10" i="11"/>
  <c r="W10" i="11"/>
  <c r="K10" i="11"/>
  <c r="CQ4" i="11"/>
  <c r="CQ6" i="11"/>
  <c r="CQ7" i="11"/>
  <c r="CQ9" i="11"/>
  <c r="CE4" i="11"/>
  <c r="CE6" i="11"/>
  <c r="CE7" i="11"/>
  <c r="CE9" i="11"/>
  <c r="BS4" i="11"/>
  <c r="BS6" i="11"/>
  <c r="BS7" i="11"/>
  <c r="BS9" i="11"/>
  <c r="BG4" i="11"/>
  <c r="BG6" i="11"/>
  <c r="BG7" i="11"/>
  <c r="BG9" i="11"/>
  <c r="AU4" i="11"/>
  <c r="AU6" i="11"/>
  <c r="AU7" i="11"/>
  <c r="AU9" i="11"/>
  <c r="AI4" i="11"/>
  <c r="AI6" i="11"/>
  <c r="AI7" i="11"/>
  <c r="AI9" i="11"/>
  <c r="W4" i="11"/>
  <c r="W6" i="11"/>
  <c r="W7" i="11"/>
  <c r="W9" i="11"/>
  <c r="K4" i="11"/>
  <c r="K6" i="11"/>
  <c r="K7" i="11"/>
  <c r="K9" i="11"/>
  <c r="CQ8" i="11"/>
  <c r="CE8" i="11"/>
  <c r="BS8" i="11"/>
  <c r="BG8" i="11"/>
  <c r="AU8" i="11"/>
  <c r="AI8" i="11"/>
  <c r="W8" i="11"/>
  <c r="K8" i="11"/>
  <c r="CQ5" i="11"/>
  <c r="CE5" i="11"/>
  <c r="BS5" i="11"/>
  <c r="BG5" i="11"/>
  <c r="AU5" i="11"/>
  <c r="AI5" i="11"/>
  <c r="W5" i="11"/>
  <c r="K5" i="11"/>
  <c r="CQ3" i="11"/>
  <c r="DA3" i="11"/>
  <c r="BS3" i="11"/>
  <c r="CZ3" i="11"/>
  <c r="BG3" i="11"/>
  <c r="CY3" i="11"/>
  <c r="CE3" i="11"/>
  <c r="AU3" i="11"/>
  <c r="CW3" i="11"/>
  <c r="AI3" i="11"/>
  <c r="CV3" i="11"/>
  <c r="W3" i="11"/>
  <c r="CU3" i="11"/>
  <c r="K3" i="11"/>
  <c r="CT3" i="11"/>
</calcChain>
</file>

<file path=xl/sharedStrings.xml><?xml version="1.0" encoding="utf-8"?>
<sst xmlns="http://schemas.openxmlformats.org/spreadsheetml/2006/main" count="777" uniqueCount="20">
  <si>
    <t>src_port</t>
  </si>
  <si>
    <t>src_adrs</t>
  </si>
  <si>
    <t>dst_adrs</t>
  </si>
  <si>
    <t>Flow_Size</t>
  </si>
  <si>
    <t>start_time</t>
  </si>
  <si>
    <t>end_time</t>
  </si>
  <si>
    <t>completion_time</t>
  </si>
  <si>
    <t>標準誤差</t>
    <rPh sb="0" eb="2">
      <t>ヒョウジュンゴ</t>
    </rPh>
    <rPh sb="2" eb="4">
      <t>ゴサ</t>
    </rPh>
    <phoneticPr fontId="1"/>
  </si>
  <si>
    <t>分散</t>
    <rPh sb="0" eb="2">
      <t>ブンサン</t>
    </rPh>
    <phoneticPr fontId="1"/>
  </si>
  <si>
    <t>標準偏差</t>
    <rPh sb="0" eb="4">
      <t>ヒョウジュンヘンサ</t>
    </rPh>
    <phoneticPr fontId="1"/>
  </si>
  <si>
    <t>信頼範囲95%</t>
    <rPh sb="0" eb="4">
      <t>シンライハンイ</t>
    </rPh>
    <phoneticPr fontId="1"/>
  </si>
  <si>
    <t>信頼範囲99%</t>
    <rPh sb="0" eb="4">
      <t>シンライハンイ</t>
    </rPh>
    <phoneticPr fontId="1"/>
  </si>
  <si>
    <t>time[ms]</t>
    <phoneticPr fontId="1"/>
  </si>
  <si>
    <t>平均値[ms]</t>
    <rPh sb="0" eb="2">
      <t>ヘイキン</t>
    </rPh>
    <rPh sb="2" eb="3">
      <t>チ</t>
    </rPh>
    <phoneticPr fontId="1"/>
  </si>
  <si>
    <t>母数</t>
    <rPh sb="0" eb="2">
      <t>ボスウ</t>
    </rPh>
    <phoneticPr fontId="1"/>
  </si>
  <si>
    <t>95パーセンタイル</t>
    <phoneticPr fontId="1"/>
  </si>
  <si>
    <t>99パーセンタイル</t>
    <phoneticPr fontId="1"/>
  </si>
  <si>
    <t>FCT[ms]</t>
    <phoneticPr fontId="1"/>
  </si>
  <si>
    <t>192.168.0.41</t>
  </si>
  <si>
    <t>192.168.0.42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</si>
</sst>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2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conclude!$CT$2:$DA$2</c:f>
              <c:numCache>
                <c:formatCode>General</c:formatCode>
                <c:ptCount val="8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</c:numCache>
            </c:numRef>
          </c:cat>
          <c:val>
            <c:numRef>
              <c:f>conclude!$CT$3:$DA$3</c:f>
              <c:numCache>
                <c:formatCode>General</c:formatCode>
                <c:ptCount val="8"/>
                <c:pt idx="0">
                  <c:v>10.27959599999995</c:v>
                </c:pt>
                <c:pt idx="1">
                  <c:v>104.4917583999998</c:v>
                </c:pt>
                <c:pt idx="2">
                  <c:v>267.1403882999998</c:v>
                </c:pt>
                <c:pt idx="3">
                  <c:v>441.4975324666665</c:v>
                </c:pt>
                <c:pt idx="4">
                  <c:v>708.3265185499996</c:v>
                </c:pt>
                <c:pt idx="5">
                  <c:v>708.3265185499996</c:v>
                </c:pt>
                <c:pt idx="6">
                  <c:v>916.8714523199982</c:v>
                </c:pt>
                <c:pt idx="7">
                  <c:v>1434.871741742856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347128"/>
        <c:axId val="2104353800"/>
      </c:barChart>
      <c:catAx>
        <c:axId val="210434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同時接続数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353800"/>
        <c:crosses val="autoZero"/>
        <c:auto val="1"/>
        <c:lblAlgn val="ctr"/>
        <c:lblOffset val="100"/>
        <c:noMultiLvlLbl val="0"/>
      </c:catAx>
      <c:valAx>
        <c:axId val="2104353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/>
                  <a:t>平均</a:t>
                </a:r>
                <a:r>
                  <a:rPr lang="en-US"/>
                  <a:t>FCT[ms]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43471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488949</xdr:colOff>
      <xdr:row>4</xdr:row>
      <xdr:rowOff>171450</xdr:rowOff>
    </xdr:from>
    <xdr:to>
      <xdr:col>105</xdr:col>
      <xdr:colOff>232832</xdr:colOff>
      <xdr:row>24</xdr:row>
      <xdr:rowOff>139700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A3018"/>
  <sheetViews>
    <sheetView tabSelected="1" showRuler="0" topLeftCell="CG1" workbookViewId="0">
      <selection activeCell="CX2" sqref="CX2"/>
    </sheetView>
  </sheetViews>
  <sheetFormatPr baseColWidth="12" defaultRowHeight="18" x14ac:dyDescent="0"/>
  <cols>
    <col min="10" max="10" width="16.1640625" bestFit="1" customWidth="1"/>
    <col min="13" max="13" width="15" bestFit="1" customWidth="1"/>
    <col min="25" max="25" width="15" bestFit="1" customWidth="1"/>
    <col min="37" max="37" width="15" bestFit="1" customWidth="1"/>
  </cols>
  <sheetData>
    <row r="2" spans="1:105" ht="28">
      <c r="A2" s="1">
        <v>1</v>
      </c>
      <c r="M2" s="1">
        <v>5</v>
      </c>
      <c r="Y2" s="1">
        <v>10</v>
      </c>
      <c r="AK2" s="1">
        <v>15</v>
      </c>
      <c r="AW2" s="1">
        <v>20</v>
      </c>
      <c r="BI2" s="1">
        <v>25</v>
      </c>
      <c r="BU2" s="1">
        <v>30</v>
      </c>
      <c r="CG2" s="1">
        <v>35</v>
      </c>
      <c r="CT2">
        <v>1</v>
      </c>
      <c r="CU2">
        <v>5</v>
      </c>
      <c r="CV2">
        <v>10</v>
      </c>
      <c r="CW2">
        <v>15</v>
      </c>
      <c r="CX2">
        <v>20</v>
      </c>
      <c r="CY2">
        <v>25</v>
      </c>
      <c r="CZ2">
        <v>30</v>
      </c>
      <c r="DA2">
        <v>35</v>
      </c>
    </row>
    <row r="3" spans="1:10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12</v>
      </c>
      <c r="J3" t="s">
        <v>13</v>
      </c>
      <c r="K3">
        <f>AVERAGE(H4:H1048576)</f>
        <v>10.27959599999995</v>
      </c>
      <c r="M3" t="s">
        <v>0</v>
      </c>
      <c r="N3" t="s">
        <v>1</v>
      </c>
      <c r="O3" t="s">
        <v>2</v>
      </c>
      <c r="P3" t="s">
        <v>3</v>
      </c>
      <c r="Q3" t="s">
        <v>4</v>
      </c>
      <c r="R3" t="s">
        <v>5</v>
      </c>
      <c r="S3" t="s">
        <v>6</v>
      </c>
      <c r="T3" t="s">
        <v>12</v>
      </c>
      <c r="V3" t="s">
        <v>13</v>
      </c>
      <c r="W3">
        <f>AVERAGE(T4:T1048576)</f>
        <v>104.4917583999998</v>
      </c>
      <c r="Y3" t="s">
        <v>0</v>
      </c>
      <c r="Z3" t="s">
        <v>1</v>
      </c>
      <c r="AA3" t="s">
        <v>2</v>
      </c>
      <c r="AB3" t="s">
        <v>3</v>
      </c>
      <c r="AC3" t="s">
        <v>4</v>
      </c>
      <c r="AD3" t="s">
        <v>5</v>
      </c>
      <c r="AE3" t="s">
        <v>6</v>
      </c>
      <c r="AF3" t="s">
        <v>12</v>
      </c>
      <c r="AH3" t="s">
        <v>13</v>
      </c>
      <c r="AI3">
        <f>AVERAGE(AF4:AF1048576)</f>
        <v>267.14038829999976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  <c r="AP3" t="s">
        <v>5</v>
      </c>
      <c r="AQ3" t="s">
        <v>6</v>
      </c>
      <c r="AR3" t="s">
        <v>12</v>
      </c>
      <c r="AT3" t="s">
        <v>13</v>
      </c>
      <c r="AU3">
        <f>AVERAGE(AR4:AR1048576)</f>
        <v>441.49753246666654</v>
      </c>
      <c r="AW3" t="s">
        <v>0</v>
      </c>
      <c r="AX3" t="s">
        <v>1</v>
      </c>
      <c r="AY3" t="s">
        <v>2</v>
      </c>
      <c r="AZ3" t="s">
        <v>3</v>
      </c>
      <c r="BA3" t="s">
        <v>4</v>
      </c>
      <c r="BB3" t="s">
        <v>5</v>
      </c>
      <c r="BC3" t="s">
        <v>6</v>
      </c>
      <c r="BD3" t="s">
        <v>12</v>
      </c>
      <c r="BF3" t="s">
        <v>13</v>
      </c>
      <c r="BG3">
        <f>AVERAGE(BD4:BD1048576)</f>
        <v>708.32651854999961</v>
      </c>
      <c r="BI3" t="s">
        <v>0</v>
      </c>
      <c r="BJ3" t="s">
        <v>1</v>
      </c>
      <c r="BK3" t="s">
        <v>2</v>
      </c>
      <c r="BL3" t="s">
        <v>3</v>
      </c>
      <c r="BM3" t="s">
        <v>4</v>
      </c>
      <c r="BN3" t="s">
        <v>5</v>
      </c>
      <c r="BO3" t="s">
        <v>6</v>
      </c>
      <c r="BP3" t="s">
        <v>12</v>
      </c>
      <c r="BR3" t="s">
        <v>13</v>
      </c>
      <c r="BS3">
        <f>AVERAGE(BP4:BP1048576)</f>
        <v>916.87145231999818</v>
      </c>
      <c r="BU3" t="s">
        <v>0</v>
      </c>
      <c r="BV3" t="s">
        <v>1</v>
      </c>
      <c r="BW3" t="s">
        <v>2</v>
      </c>
      <c r="BX3" t="s">
        <v>3</v>
      </c>
      <c r="BY3" t="s">
        <v>4</v>
      </c>
      <c r="BZ3" t="s">
        <v>5</v>
      </c>
      <c r="CA3" t="s">
        <v>6</v>
      </c>
      <c r="CB3" t="s">
        <v>12</v>
      </c>
      <c r="CD3" t="s">
        <v>13</v>
      </c>
      <c r="CE3">
        <f>AVERAGE(CB4:CB1048576)</f>
        <v>1124.4516850333314</v>
      </c>
      <c r="CG3" t="s">
        <v>0</v>
      </c>
      <c r="CH3" t="s">
        <v>1</v>
      </c>
      <c r="CI3" t="s">
        <v>2</v>
      </c>
      <c r="CJ3" t="s">
        <v>3</v>
      </c>
      <c r="CK3" t="s">
        <v>4</v>
      </c>
      <c r="CL3" t="s">
        <v>5</v>
      </c>
      <c r="CM3" t="s">
        <v>6</v>
      </c>
      <c r="CN3" t="s">
        <v>12</v>
      </c>
      <c r="CP3" t="s">
        <v>13</v>
      </c>
      <c r="CQ3">
        <f>AVERAGE(CN4:CN1048576)</f>
        <v>1434.8717417428556</v>
      </c>
      <c r="CS3" t="s">
        <v>17</v>
      </c>
      <c r="CT3">
        <f>K3</f>
        <v>10.27959599999995</v>
      </c>
      <c r="CU3">
        <f>W3</f>
        <v>104.4917583999998</v>
      </c>
      <c r="CV3">
        <f>AI3</f>
        <v>267.14038829999976</v>
      </c>
      <c r="CW3">
        <f>AU3</f>
        <v>441.49753246666654</v>
      </c>
      <c r="CX3">
        <f>BG3</f>
        <v>708.32651854999961</v>
      </c>
      <c r="CY3">
        <f>BG3</f>
        <v>708.32651854999961</v>
      </c>
      <c r="CZ3">
        <f>BS3</f>
        <v>916.87145231999818</v>
      </c>
      <c r="DA3">
        <f>CQ3</f>
        <v>1434.8717417428556</v>
      </c>
    </row>
    <row r="4" spans="1:105">
      <c r="A4">
        <v>60931</v>
      </c>
      <c r="B4" t="s">
        <v>18</v>
      </c>
      <c r="C4" t="s">
        <v>19</v>
      </c>
      <c r="D4">
        <v>1116565</v>
      </c>
      <c r="E4">
        <v>0</v>
      </c>
      <c r="F4">
        <v>1.1375903999999999E-2</v>
      </c>
      <c r="G4">
        <v>1.1375903999999999E-2</v>
      </c>
      <c r="H4">
        <v>11.375903999999901</v>
      </c>
      <c r="I4">
        <v>0</v>
      </c>
      <c r="J4" t="s">
        <v>9</v>
      </c>
      <c r="K4">
        <f>_xlfn.STDEV.P(H4:H1048576)</f>
        <v>0.34163366215611968</v>
      </c>
      <c r="M4">
        <v>60951</v>
      </c>
      <c r="N4" t="s">
        <v>18</v>
      </c>
      <c r="O4" t="s">
        <v>19</v>
      </c>
      <c r="P4">
        <v>1114783</v>
      </c>
      <c r="Q4">
        <v>0</v>
      </c>
      <c r="R4">
        <v>1.6484022000000001E-2</v>
      </c>
      <c r="S4">
        <v>1.6484022000000001E-2</v>
      </c>
      <c r="T4">
        <v>16.484022</v>
      </c>
      <c r="U4">
        <v>0</v>
      </c>
      <c r="V4" t="s">
        <v>9</v>
      </c>
      <c r="W4">
        <f>_xlfn.STDEV.P(T4:T1048576)</f>
        <v>66.894599640132284</v>
      </c>
      <c r="Y4">
        <v>51047</v>
      </c>
      <c r="Z4" t="s">
        <v>18</v>
      </c>
      <c r="AA4" t="s">
        <v>19</v>
      </c>
      <c r="AB4">
        <v>1106863</v>
      </c>
      <c r="AC4">
        <v>0</v>
      </c>
      <c r="AD4">
        <v>0.37578391999999999</v>
      </c>
      <c r="AE4">
        <v>0.37578391999999999</v>
      </c>
      <c r="AF4">
        <v>375.783919999999</v>
      </c>
      <c r="AG4">
        <v>0</v>
      </c>
      <c r="AH4" t="s">
        <v>9</v>
      </c>
      <c r="AI4">
        <f>_xlfn.STDEV.P(AF4:AF1048576)</f>
        <v>130.12704302774287</v>
      </c>
      <c r="AK4">
        <v>43116</v>
      </c>
      <c r="AL4" t="s">
        <v>18</v>
      </c>
      <c r="AM4" t="s">
        <v>19</v>
      </c>
      <c r="AN4">
        <v>1127851</v>
      </c>
      <c r="AO4">
        <v>0</v>
      </c>
      <c r="AP4">
        <v>2.6205063000000001E-2</v>
      </c>
      <c r="AQ4">
        <v>2.6205063000000001E-2</v>
      </c>
      <c r="AR4">
        <v>26.205062999999999</v>
      </c>
      <c r="AS4">
        <v>0</v>
      </c>
      <c r="AT4" t="s">
        <v>9</v>
      </c>
      <c r="AU4">
        <f>_xlfn.STDEV.P(AR4:AR1048576)</f>
        <v>224.58546943864411</v>
      </c>
      <c r="AW4">
        <v>51283</v>
      </c>
      <c r="AX4" t="s">
        <v>18</v>
      </c>
      <c r="AY4" t="s">
        <v>19</v>
      </c>
      <c r="AZ4">
        <v>1107193</v>
      </c>
      <c r="BA4">
        <v>0</v>
      </c>
      <c r="BB4">
        <v>0.60294103600000004</v>
      </c>
      <c r="BC4">
        <v>0.60294103600000004</v>
      </c>
      <c r="BD4">
        <v>602.94103600000005</v>
      </c>
      <c r="BE4">
        <v>0</v>
      </c>
      <c r="BF4" t="s">
        <v>9</v>
      </c>
      <c r="BG4">
        <f>_xlfn.STDEV.P(BD4:BD1048576)</f>
        <v>252.27331206119703</v>
      </c>
      <c r="BI4">
        <v>32768</v>
      </c>
      <c r="BJ4" t="s">
        <v>18</v>
      </c>
      <c r="BK4" t="s">
        <v>19</v>
      </c>
      <c r="BL4">
        <v>1110361</v>
      </c>
      <c r="BM4">
        <v>3.030400991</v>
      </c>
      <c r="BN4">
        <v>3.2665891650000001</v>
      </c>
      <c r="BO4">
        <v>0.236188174</v>
      </c>
      <c r="BP4">
        <v>236.188174</v>
      </c>
      <c r="BQ4">
        <v>0</v>
      </c>
      <c r="BR4" t="s">
        <v>9</v>
      </c>
      <c r="BS4">
        <f>_xlfn.STDEV.P(BP4:BP1048576)</f>
        <v>339.9418977525828</v>
      </c>
      <c r="BU4">
        <v>32793</v>
      </c>
      <c r="BV4" t="s">
        <v>18</v>
      </c>
      <c r="BW4" t="s">
        <v>19</v>
      </c>
      <c r="BX4">
        <v>1112737</v>
      </c>
      <c r="BY4">
        <v>0</v>
      </c>
      <c r="BZ4">
        <v>0.165229082</v>
      </c>
      <c r="CA4">
        <v>0.165229082</v>
      </c>
      <c r="CB4">
        <v>165.22908200000001</v>
      </c>
      <c r="CC4">
        <v>0</v>
      </c>
      <c r="CD4" t="s">
        <v>9</v>
      </c>
      <c r="CE4">
        <f>_xlfn.STDEV.P(CB4:CB1048576)</f>
        <v>330.82619769836919</v>
      </c>
      <c r="CG4">
        <v>55852</v>
      </c>
      <c r="CH4" t="s">
        <v>18</v>
      </c>
      <c r="CI4" t="s">
        <v>19</v>
      </c>
      <c r="CJ4">
        <v>1110559</v>
      </c>
      <c r="CK4">
        <v>0</v>
      </c>
      <c r="CL4">
        <v>0.25604104999999999</v>
      </c>
      <c r="CM4">
        <v>0.25604104999999999</v>
      </c>
      <c r="CN4">
        <v>256.04104999999998</v>
      </c>
      <c r="CO4">
        <v>0</v>
      </c>
      <c r="CP4" t="s">
        <v>9</v>
      </c>
      <c r="CQ4">
        <f>_xlfn.STDEV.P(CN4:CN1048576)</f>
        <v>434.85290947681142</v>
      </c>
    </row>
    <row r="5" spans="1:105">
      <c r="A5">
        <v>46072</v>
      </c>
      <c r="B5" t="s">
        <v>18</v>
      </c>
      <c r="C5" t="s">
        <v>19</v>
      </c>
      <c r="D5">
        <v>1113001</v>
      </c>
      <c r="E5">
        <v>0.111139059</v>
      </c>
      <c r="F5">
        <v>0.12132501599999999</v>
      </c>
      <c r="G5">
        <v>1.01859569999999E-2</v>
      </c>
      <c r="H5">
        <v>10.185956999999901</v>
      </c>
      <c r="I5">
        <v>0</v>
      </c>
      <c r="J5" t="s">
        <v>8</v>
      </c>
      <c r="K5">
        <f>VARPA(H4:H1048576)</f>
        <v>0.11671355911820173</v>
      </c>
      <c r="M5">
        <v>46092</v>
      </c>
      <c r="N5" t="s">
        <v>18</v>
      </c>
      <c r="O5" t="s">
        <v>19</v>
      </c>
      <c r="P5">
        <v>1107853</v>
      </c>
      <c r="Q5">
        <v>3.5049920000000002E-3</v>
      </c>
      <c r="R5">
        <v>0.16383099600000001</v>
      </c>
      <c r="S5">
        <v>0.16032600399999999</v>
      </c>
      <c r="T5">
        <v>160.32600399999899</v>
      </c>
      <c r="U5">
        <v>0</v>
      </c>
      <c r="V5" t="s">
        <v>8</v>
      </c>
      <c r="W5">
        <f>VARPA(T4:T1048576)</f>
        <v>4474.8874610135872</v>
      </c>
      <c r="Y5">
        <v>51259</v>
      </c>
      <c r="Z5" t="s">
        <v>18</v>
      </c>
      <c r="AA5" t="s">
        <v>19</v>
      </c>
      <c r="AB5">
        <v>1108579</v>
      </c>
      <c r="AC5">
        <v>4.3408869999999999E-3</v>
      </c>
      <c r="AD5">
        <v>0.11068296399999999</v>
      </c>
      <c r="AE5">
        <v>0.10634207699999999</v>
      </c>
      <c r="AF5">
        <v>106.34207699999899</v>
      </c>
      <c r="AG5">
        <v>0</v>
      </c>
      <c r="AH5" t="s">
        <v>8</v>
      </c>
      <c r="AI5">
        <f>VARPA(AF4:AF1048576)</f>
        <v>16933.047327144046</v>
      </c>
      <c r="AK5">
        <v>59840</v>
      </c>
      <c r="AL5" t="s">
        <v>18</v>
      </c>
      <c r="AM5" t="s">
        <v>19</v>
      </c>
      <c r="AN5">
        <v>1106995</v>
      </c>
      <c r="AO5">
        <v>5.6760309999999998E-3</v>
      </c>
      <c r="AP5">
        <v>0.59902310400000003</v>
      </c>
      <c r="AQ5">
        <v>0.593347073</v>
      </c>
      <c r="AR5">
        <v>593.34707300000002</v>
      </c>
      <c r="AS5">
        <v>0</v>
      </c>
      <c r="AT5" t="s">
        <v>8</v>
      </c>
      <c r="AU5">
        <f>VARPA(AR4:AR1048576)</f>
        <v>50438.633082976143</v>
      </c>
      <c r="AW5">
        <v>60982</v>
      </c>
      <c r="AX5" t="s">
        <v>18</v>
      </c>
      <c r="AY5" t="s">
        <v>19</v>
      </c>
      <c r="AZ5">
        <v>1108315</v>
      </c>
      <c r="BA5">
        <v>6.5250400000000002E-3</v>
      </c>
      <c r="BB5">
        <v>0.81958913799999999</v>
      </c>
      <c r="BC5">
        <v>0.81306409800000001</v>
      </c>
      <c r="BD5">
        <v>813.06409799999994</v>
      </c>
      <c r="BE5">
        <v>0</v>
      </c>
      <c r="BF5" t="s">
        <v>8</v>
      </c>
      <c r="BG5">
        <f>VARPA(BD4:BD1048576)</f>
        <v>63641.823978326094</v>
      </c>
      <c r="BI5">
        <v>46142</v>
      </c>
      <c r="BJ5" t="s">
        <v>18</v>
      </c>
      <c r="BK5" t="s">
        <v>19</v>
      </c>
      <c r="BL5">
        <v>1111351</v>
      </c>
      <c r="BM5">
        <v>3.0404829979999999</v>
      </c>
      <c r="BN5">
        <v>3.1748650070000002</v>
      </c>
      <c r="BO5">
        <v>0.134382009</v>
      </c>
      <c r="BP5">
        <v>134.38200900000001</v>
      </c>
      <c r="BQ5">
        <v>0</v>
      </c>
      <c r="BR5" t="s">
        <v>8</v>
      </c>
      <c r="BS5">
        <f>VARPA(BP4:BP1048576)</f>
        <v>115560.49384762745</v>
      </c>
      <c r="BU5">
        <v>39007</v>
      </c>
      <c r="BV5" t="s">
        <v>18</v>
      </c>
      <c r="BW5" t="s">
        <v>19</v>
      </c>
      <c r="BX5">
        <v>1107061</v>
      </c>
      <c r="BY5">
        <v>6.6270829999999998E-3</v>
      </c>
      <c r="BZ5">
        <v>1.1763470170000001</v>
      </c>
      <c r="CA5">
        <v>1.169719934</v>
      </c>
      <c r="CB5">
        <v>1169.719934</v>
      </c>
      <c r="CC5">
        <v>0</v>
      </c>
      <c r="CD5" t="s">
        <v>8</v>
      </c>
      <c r="CE5">
        <f>VARPA(CB4:CB1048576)</f>
        <v>109445.97308356047</v>
      </c>
      <c r="CG5">
        <v>54122</v>
      </c>
      <c r="CH5" t="s">
        <v>18</v>
      </c>
      <c r="CI5" t="s">
        <v>19</v>
      </c>
      <c r="CJ5">
        <v>1108711</v>
      </c>
      <c r="CK5">
        <v>1.9968033E-2</v>
      </c>
      <c r="CL5">
        <v>1.9016320710000001</v>
      </c>
      <c r="CM5">
        <v>1.881664038</v>
      </c>
      <c r="CN5">
        <v>1881.6640379999999</v>
      </c>
      <c r="CO5">
        <v>0</v>
      </c>
      <c r="CP5" t="s">
        <v>8</v>
      </c>
      <c r="CQ5">
        <f>VARPA(CN4:CN1048576)</f>
        <v>189097.05288044794</v>
      </c>
    </row>
    <row r="6" spans="1:105">
      <c r="A6">
        <v>55729</v>
      </c>
      <c r="B6" t="s">
        <v>18</v>
      </c>
      <c r="C6" t="s">
        <v>19</v>
      </c>
      <c r="D6">
        <v>1125475</v>
      </c>
      <c r="E6">
        <v>0.220350027</v>
      </c>
      <c r="F6">
        <v>0.23059296600000001</v>
      </c>
      <c r="G6">
        <v>1.0242939E-2</v>
      </c>
      <c r="H6">
        <v>10.242939</v>
      </c>
      <c r="I6">
        <v>0</v>
      </c>
      <c r="J6" t="s">
        <v>14</v>
      </c>
      <c r="K6">
        <f>COUNT(H4:H1048576)</f>
        <v>60</v>
      </c>
      <c r="M6">
        <v>42567</v>
      </c>
      <c r="N6" t="s">
        <v>18</v>
      </c>
      <c r="O6" t="s">
        <v>19</v>
      </c>
      <c r="P6">
        <v>1108183</v>
      </c>
      <c r="Q6">
        <v>1.3905048E-2</v>
      </c>
      <c r="R6">
        <v>6.7510843000000001E-2</v>
      </c>
      <c r="S6">
        <v>5.3605794999999998E-2</v>
      </c>
      <c r="T6">
        <v>53.605795000000001</v>
      </c>
      <c r="U6">
        <v>0</v>
      </c>
      <c r="V6" t="s">
        <v>14</v>
      </c>
      <c r="W6">
        <f>COUNT(T4:T1048576)</f>
        <v>15</v>
      </c>
      <c r="Y6">
        <v>55754</v>
      </c>
      <c r="Z6" t="s">
        <v>18</v>
      </c>
      <c r="AA6" t="s">
        <v>19</v>
      </c>
      <c r="AB6">
        <v>1111285</v>
      </c>
      <c r="AC6">
        <v>7.287979E-3</v>
      </c>
      <c r="AD6">
        <v>9.6781968999999995E-2</v>
      </c>
      <c r="AE6">
        <v>8.9493989999999995E-2</v>
      </c>
      <c r="AF6">
        <v>89.493989999999997</v>
      </c>
      <c r="AG6">
        <v>0</v>
      </c>
      <c r="AH6" t="s">
        <v>14</v>
      </c>
      <c r="AI6">
        <f>COUNT(AF4:AF1048576)</f>
        <v>30</v>
      </c>
      <c r="AK6">
        <v>51270</v>
      </c>
      <c r="AL6" t="s">
        <v>18</v>
      </c>
      <c r="AM6" t="s">
        <v>19</v>
      </c>
      <c r="AN6">
        <v>1117225</v>
      </c>
      <c r="AO6">
        <v>6.6800119999999999E-3</v>
      </c>
      <c r="AP6">
        <v>6.3225031000000001E-2</v>
      </c>
      <c r="AQ6">
        <v>5.6545019000000002E-2</v>
      </c>
      <c r="AR6">
        <v>56.545019000000003</v>
      </c>
      <c r="AS6">
        <v>0</v>
      </c>
      <c r="AT6" t="s">
        <v>14</v>
      </c>
      <c r="AU6">
        <f>COUNT(AR4:AR1048576)</f>
        <v>30</v>
      </c>
      <c r="AW6">
        <v>51074</v>
      </c>
      <c r="AX6" t="s">
        <v>18</v>
      </c>
      <c r="AY6" t="s">
        <v>19</v>
      </c>
      <c r="AZ6">
        <v>1108777</v>
      </c>
      <c r="BA6">
        <v>7.7362059999999998E-3</v>
      </c>
      <c r="BB6">
        <v>0.83219599700000002</v>
      </c>
      <c r="BC6">
        <v>0.824459791</v>
      </c>
      <c r="BD6">
        <v>824.459791</v>
      </c>
      <c r="BE6">
        <v>0</v>
      </c>
      <c r="BF6" t="s">
        <v>14</v>
      </c>
      <c r="BG6">
        <f>COUNT(BD4:BD1048576)</f>
        <v>40</v>
      </c>
      <c r="BI6">
        <v>37221</v>
      </c>
      <c r="BJ6" t="s">
        <v>18</v>
      </c>
      <c r="BK6" t="s">
        <v>19</v>
      </c>
      <c r="BL6">
        <v>1106071</v>
      </c>
      <c r="BM6">
        <v>3.0713369849999999</v>
      </c>
      <c r="BN6">
        <v>3.856693983</v>
      </c>
      <c r="BO6">
        <v>0.78535699800000003</v>
      </c>
      <c r="BP6">
        <v>785.35699799999998</v>
      </c>
      <c r="BQ6">
        <v>0</v>
      </c>
      <c r="BR6" t="s">
        <v>14</v>
      </c>
      <c r="BS6">
        <f>COUNT(BP4:BP1048576)</f>
        <v>50</v>
      </c>
      <c r="BU6">
        <v>46168</v>
      </c>
      <c r="BV6" t="s">
        <v>18</v>
      </c>
      <c r="BW6" t="s">
        <v>19</v>
      </c>
      <c r="BX6">
        <v>1109899</v>
      </c>
      <c r="BY6">
        <v>7.6529980000000003E-3</v>
      </c>
      <c r="BZ6">
        <v>0.16375493999999999</v>
      </c>
      <c r="CA6">
        <v>0.15610194199999999</v>
      </c>
      <c r="CB6">
        <v>156.10194199999901</v>
      </c>
      <c r="CC6">
        <v>0</v>
      </c>
      <c r="CD6" t="s">
        <v>14</v>
      </c>
      <c r="CE6">
        <f>COUNT(CB4:CB1048576)</f>
        <v>60</v>
      </c>
      <c r="CG6">
        <v>37072</v>
      </c>
      <c r="CH6" t="s">
        <v>18</v>
      </c>
      <c r="CI6" t="s">
        <v>19</v>
      </c>
      <c r="CJ6">
        <v>1108909</v>
      </c>
      <c r="CK6">
        <v>2.3494004999999998E-2</v>
      </c>
      <c r="CL6">
        <v>0.85218715700000003</v>
      </c>
      <c r="CM6">
        <v>0.82869315200000004</v>
      </c>
      <c r="CN6">
        <v>828.69315200000005</v>
      </c>
      <c r="CO6">
        <v>0</v>
      </c>
      <c r="CP6" t="s">
        <v>14</v>
      </c>
      <c r="CQ6">
        <f>COUNT(CN4:CN1048576)</f>
        <v>35</v>
      </c>
    </row>
    <row r="7" spans="1:105">
      <c r="A7">
        <v>56547</v>
      </c>
      <c r="B7" t="s">
        <v>18</v>
      </c>
      <c r="C7" t="s">
        <v>19</v>
      </c>
      <c r="D7">
        <v>1125475</v>
      </c>
      <c r="E7">
        <v>0.33007597900000002</v>
      </c>
      <c r="F7">
        <v>0.34055209199999997</v>
      </c>
      <c r="G7">
        <v>1.04761129999999E-2</v>
      </c>
      <c r="H7">
        <v>10.4761129999999</v>
      </c>
      <c r="I7">
        <v>0</v>
      </c>
      <c r="J7" t="s">
        <v>7</v>
      </c>
      <c r="K7">
        <f>K4/SQRT(K6)</f>
        <v>4.410471613448342E-2</v>
      </c>
      <c r="M7">
        <v>56567</v>
      </c>
      <c r="N7" t="s">
        <v>18</v>
      </c>
      <c r="O7" t="s">
        <v>19</v>
      </c>
      <c r="P7">
        <v>1106137</v>
      </c>
      <c r="Q7">
        <v>2.2709845999999999E-2</v>
      </c>
      <c r="R7">
        <v>0.221041918</v>
      </c>
      <c r="S7">
        <v>0.198332072</v>
      </c>
      <c r="T7">
        <v>198.33207200000001</v>
      </c>
      <c r="U7">
        <v>0</v>
      </c>
      <c r="V7" t="s">
        <v>7</v>
      </c>
      <c r="W7">
        <f>W4/SQRT(W6)</f>
        <v>17.272111357162999</v>
      </c>
      <c r="Y7">
        <v>60959</v>
      </c>
      <c r="Z7" t="s">
        <v>18</v>
      </c>
      <c r="AA7" t="s">
        <v>19</v>
      </c>
      <c r="AB7">
        <v>1107655</v>
      </c>
      <c r="AC7">
        <v>1.6273022000000002E-2</v>
      </c>
      <c r="AD7">
        <v>0.238888025</v>
      </c>
      <c r="AE7">
        <v>0.22261500300000001</v>
      </c>
      <c r="AF7">
        <v>222.615003</v>
      </c>
      <c r="AG7">
        <v>0</v>
      </c>
      <c r="AH7" t="s">
        <v>7</v>
      </c>
      <c r="AI7">
        <f>AI4/SQRT(AI6)</f>
        <v>23.757838935913373</v>
      </c>
      <c r="AK7">
        <v>36983</v>
      </c>
      <c r="AL7" t="s">
        <v>18</v>
      </c>
      <c r="AM7" t="s">
        <v>19</v>
      </c>
      <c r="AN7">
        <v>1107523</v>
      </c>
      <c r="AO7">
        <v>8.3611009999999993E-3</v>
      </c>
      <c r="AP7">
        <v>0.23576307299999999</v>
      </c>
      <c r="AQ7">
        <v>0.22740197199999901</v>
      </c>
      <c r="AR7">
        <v>227.40197199999901</v>
      </c>
      <c r="AS7">
        <v>0</v>
      </c>
      <c r="AT7" t="s">
        <v>7</v>
      </c>
      <c r="AU7">
        <f>AU4/SQRT(AU6)</f>
        <v>41.003509233144158</v>
      </c>
      <c r="AW7">
        <v>46124</v>
      </c>
      <c r="AX7" t="s">
        <v>18</v>
      </c>
      <c r="AY7" t="s">
        <v>19</v>
      </c>
      <c r="AZ7">
        <v>1108579</v>
      </c>
      <c r="BA7">
        <v>8.4462170000000007E-3</v>
      </c>
      <c r="BB7">
        <v>0.16739606900000001</v>
      </c>
      <c r="BC7">
        <v>0.158949852</v>
      </c>
      <c r="BD7">
        <v>158.94985199999999</v>
      </c>
      <c r="BE7">
        <v>0</v>
      </c>
      <c r="BF7" t="s">
        <v>7</v>
      </c>
      <c r="BG7">
        <f>BG4/SQRT(BG6)</f>
        <v>39.887912949390476</v>
      </c>
      <c r="BI7">
        <v>50196</v>
      </c>
      <c r="BJ7" t="s">
        <v>18</v>
      </c>
      <c r="BK7" t="s">
        <v>19</v>
      </c>
      <c r="BL7">
        <v>1107721</v>
      </c>
      <c r="BM7">
        <v>3.0736792089999998</v>
      </c>
      <c r="BN7">
        <v>3.9539539810000002</v>
      </c>
      <c r="BO7">
        <v>0.88027477200000004</v>
      </c>
      <c r="BP7">
        <v>880.27477199999998</v>
      </c>
      <c r="BQ7">
        <v>0</v>
      </c>
      <c r="BR7" t="s">
        <v>7</v>
      </c>
      <c r="BS7">
        <f>BS4/SQRT(BS6)</f>
        <v>48.075044222055055</v>
      </c>
      <c r="BU7">
        <v>37247</v>
      </c>
      <c r="BV7" t="s">
        <v>18</v>
      </c>
      <c r="BW7" t="s">
        <v>19</v>
      </c>
      <c r="BX7">
        <v>1106995</v>
      </c>
      <c r="BY7">
        <v>1.0624886E-2</v>
      </c>
      <c r="BZ7">
        <v>1.158224106</v>
      </c>
      <c r="CA7">
        <v>1.14759922</v>
      </c>
      <c r="CB7">
        <v>1147.5992200000001</v>
      </c>
      <c r="CC7">
        <v>0</v>
      </c>
      <c r="CD7" t="s">
        <v>7</v>
      </c>
      <c r="CE7">
        <f>CE4/SQRT(CE6)</f>
        <v>42.709478472496876</v>
      </c>
      <c r="CG7">
        <v>43209</v>
      </c>
      <c r="CH7" t="s">
        <v>18</v>
      </c>
      <c r="CI7" t="s">
        <v>19</v>
      </c>
      <c r="CJ7">
        <v>1107193</v>
      </c>
      <c r="CK7">
        <v>4.3703078999999999E-2</v>
      </c>
      <c r="CL7">
        <v>1.0922811029999999</v>
      </c>
      <c r="CM7">
        <v>1.048578024</v>
      </c>
      <c r="CN7">
        <v>1048.5780239999999</v>
      </c>
      <c r="CO7">
        <v>0</v>
      </c>
      <c r="CP7" t="s">
        <v>7</v>
      </c>
      <c r="CQ7">
        <f>CQ4/SQRT(CQ6)</f>
        <v>73.503557325080322</v>
      </c>
    </row>
    <row r="8" spans="1:105">
      <c r="A8">
        <v>42549</v>
      </c>
      <c r="B8" t="s">
        <v>18</v>
      </c>
      <c r="C8" t="s">
        <v>19</v>
      </c>
      <c r="D8">
        <v>1121911</v>
      </c>
      <c r="E8">
        <v>0.44012808799999997</v>
      </c>
      <c r="F8">
        <v>0.45014095300000001</v>
      </c>
      <c r="G8">
        <v>1.0012864999999999E-2</v>
      </c>
      <c r="H8">
        <v>10.012865</v>
      </c>
      <c r="I8">
        <v>0</v>
      </c>
      <c r="J8" t="s">
        <v>10</v>
      </c>
      <c r="K8">
        <f>K7*1.96</f>
        <v>8.6445243623587506E-2</v>
      </c>
      <c r="M8">
        <v>55751</v>
      </c>
      <c r="N8" t="s">
        <v>18</v>
      </c>
      <c r="O8" t="s">
        <v>19</v>
      </c>
      <c r="P8">
        <v>1107721</v>
      </c>
      <c r="Q8">
        <v>2.4904012999999999E-2</v>
      </c>
      <c r="R8">
        <v>0.118614912</v>
      </c>
      <c r="S8">
        <v>9.3710899E-2</v>
      </c>
      <c r="T8">
        <v>93.710898999999998</v>
      </c>
      <c r="U8">
        <v>0</v>
      </c>
      <c r="V8" t="s">
        <v>10</v>
      </c>
      <c r="W8">
        <f>W7*1.96</f>
        <v>33.853338260039479</v>
      </c>
      <c r="Y8">
        <v>36974</v>
      </c>
      <c r="Z8" t="s">
        <v>18</v>
      </c>
      <c r="AA8" t="s">
        <v>19</v>
      </c>
      <c r="AB8">
        <v>1107589</v>
      </c>
      <c r="AC8">
        <v>1.9946814E-2</v>
      </c>
      <c r="AD8">
        <v>0.34241986299999999</v>
      </c>
      <c r="AE8">
        <v>0.32247304900000001</v>
      </c>
      <c r="AF8">
        <v>322.473049</v>
      </c>
      <c r="AG8">
        <v>0</v>
      </c>
      <c r="AH8" t="s">
        <v>10</v>
      </c>
      <c r="AI8">
        <f>AI7*1.96</f>
        <v>46.565364314390209</v>
      </c>
      <c r="AK8">
        <v>37188</v>
      </c>
      <c r="AL8" t="s">
        <v>18</v>
      </c>
      <c r="AM8" t="s">
        <v>19</v>
      </c>
      <c r="AN8">
        <v>1106071</v>
      </c>
      <c r="AO8">
        <v>3.4063100999999998E-2</v>
      </c>
      <c r="AP8">
        <v>0.59267497099999999</v>
      </c>
      <c r="AQ8">
        <v>0.55861187000000001</v>
      </c>
      <c r="AR8">
        <v>558.61186999999995</v>
      </c>
      <c r="AS8">
        <v>0</v>
      </c>
      <c r="AT8" t="s">
        <v>10</v>
      </c>
      <c r="AU8">
        <f>AU7*1.96</f>
        <v>80.366878096962552</v>
      </c>
      <c r="AW8">
        <v>54050</v>
      </c>
      <c r="AX8" t="s">
        <v>18</v>
      </c>
      <c r="AY8" t="s">
        <v>19</v>
      </c>
      <c r="AZ8">
        <v>1106929</v>
      </c>
      <c r="BA8">
        <v>1.1533022E-2</v>
      </c>
      <c r="BB8">
        <v>0.69433903699999999</v>
      </c>
      <c r="BC8">
        <v>0.68280601500000004</v>
      </c>
      <c r="BD8">
        <v>682.806015</v>
      </c>
      <c r="BE8">
        <v>0</v>
      </c>
      <c r="BF8" t="s">
        <v>10</v>
      </c>
      <c r="BG8">
        <f>BG7*1.96</f>
        <v>78.180309380805326</v>
      </c>
      <c r="BI8">
        <v>55394</v>
      </c>
      <c r="BJ8" t="s">
        <v>18</v>
      </c>
      <c r="BK8" t="s">
        <v>19</v>
      </c>
      <c r="BL8">
        <v>1107919</v>
      </c>
      <c r="BM8">
        <v>3.0753149990000002</v>
      </c>
      <c r="BN8">
        <v>3.8834681510000002</v>
      </c>
      <c r="BO8">
        <v>0.80815315200000004</v>
      </c>
      <c r="BP8">
        <v>808.15315199999998</v>
      </c>
      <c r="BQ8">
        <v>0</v>
      </c>
      <c r="BR8" t="s">
        <v>10</v>
      </c>
      <c r="BS8">
        <f>BS7*1.96</f>
        <v>94.227086675227909</v>
      </c>
      <c r="BU8">
        <v>47948</v>
      </c>
      <c r="BV8" t="s">
        <v>18</v>
      </c>
      <c r="BW8" t="s">
        <v>19</v>
      </c>
      <c r="BX8">
        <v>1107985</v>
      </c>
      <c r="BY8">
        <v>1.4460087E-2</v>
      </c>
      <c r="BZ8">
        <v>1.349910975</v>
      </c>
      <c r="CA8">
        <v>1.335450888</v>
      </c>
      <c r="CB8">
        <v>1335.4508880000001</v>
      </c>
      <c r="CC8">
        <v>0</v>
      </c>
      <c r="CD8" t="s">
        <v>10</v>
      </c>
      <c r="CE8">
        <f>CE7*1.96</f>
        <v>83.71057780609388</v>
      </c>
      <c r="CG8">
        <v>45161</v>
      </c>
      <c r="CH8" t="s">
        <v>18</v>
      </c>
      <c r="CI8" t="s">
        <v>19</v>
      </c>
      <c r="CJ8">
        <v>1107919</v>
      </c>
      <c r="CK8">
        <v>4.7827004999999999E-2</v>
      </c>
      <c r="CL8">
        <v>1.739315033</v>
      </c>
      <c r="CM8">
        <v>1.691488028</v>
      </c>
      <c r="CN8">
        <v>1691.488028</v>
      </c>
      <c r="CO8">
        <v>0</v>
      </c>
      <c r="CP8" t="s">
        <v>10</v>
      </c>
      <c r="CQ8">
        <f>CQ7*1.96</f>
        <v>144.06697235715743</v>
      </c>
    </row>
    <row r="9" spans="1:105">
      <c r="A9">
        <v>59809</v>
      </c>
      <c r="B9" t="s">
        <v>18</v>
      </c>
      <c r="C9" t="s">
        <v>19</v>
      </c>
      <c r="D9">
        <v>1110823</v>
      </c>
      <c r="E9">
        <v>0.54957890499999995</v>
      </c>
      <c r="F9">
        <v>0.56022596400000002</v>
      </c>
      <c r="G9">
        <v>1.0647059E-2</v>
      </c>
      <c r="H9">
        <v>10.647059</v>
      </c>
      <c r="I9">
        <v>0</v>
      </c>
      <c r="J9" t="s">
        <v>11</v>
      </c>
      <c r="K9">
        <f>K7*2.576</f>
        <v>0.11361374876242929</v>
      </c>
      <c r="M9">
        <v>60951</v>
      </c>
      <c r="N9" t="s">
        <v>18</v>
      </c>
      <c r="O9" t="s">
        <v>19</v>
      </c>
      <c r="P9">
        <v>1114783</v>
      </c>
      <c r="Q9">
        <v>0</v>
      </c>
      <c r="R9">
        <v>1.6484022000000001E-2</v>
      </c>
      <c r="S9">
        <v>1.6484022000000001E-2</v>
      </c>
      <c r="T9">
        <v>16.484022</v>
      </c>
      <c r="U9">
        <v>0</v>
      </c>
      <c r="V9" t="s">
        <v>11</v>
      </c>
      <c r="W9">
        <f>W7*2.576</f>
        <v>44.492958856051885</v>
      </c>
      <c r="Y9">
        <v>49976</v>
      </c>
      <c r="Z9" t="s">
        <v>18</v>
      </c>
      <c r="AA9" t="s">
        <v>19</v>
      </c>
      <c r="AB9">
        <v>1108381</v>
      </c>
      <c r="AC9">
        <v>2.0802975000000001E-2</v>
      </c>
      <c r="AD9">
        <v>0.244099855</v>
      </c>
      <c r="AE9">
        <v>0.22329688</v>
      </c>
      <c r="AF9">
        <v>223.29687999999999</v>
      </c>
      <c r="AG9">
        <v>0</v>
      </c>
      <c r="AH9" t="s">
        <v>11</v>
      </c>
      <c r="AI9">
        <f>AI7*2.576</f>
        <v>61.200193098912848</v>
      </c>
      <c r="AK9">
        <v>54036</v>
      </c>
      <c r="AL9" t="s">
        <v>18</v>
      </c>
      <c r="AM9" t="s">
        <v>19</v>
      </c>
      <c r="AN9">
        <v>1108381</v>
      </c>
      <c r="AO9">
        <v>3.6693096000000001E-2</v>
      </c>
      <c r="AP9">
        <v>0.15501904499999999</v>
      </c>
      <c r="AQ9">
        <v>0.118325948999999</v>
      </c>
      <c r="AR9">
        <v>118.325948999999</v>
      </c>
      <c r="AS9">
        <v>0</v>
      </c>
      <c r="AT9" t="s">
        <v>11</v>
      </c>
      <c r="AU9">
        <f>AU7*2.576</f>
        <v>105.62503978457936</v>
      </c>
      <c r="AW9">
        <v>55782</v>
      </c>
      <c r="AX9" t="s">
        <v>18</v>
      </c>
      <c r="AY9" t="s">
        <v>19</v>
      </c>
      <c r="AZ9">
        <v>1109041</v>
      </c>
      <c r="BA9">
        <v>1.1953115E-2</v>
      </c>
      <c r="BB9">
        <v>0.24851202999999999</v>
      </c>
      <c r="BC9">
        <v>0.23655891499999901</v>
      </c>
      <c r="BD9">
        <v>236.55891499999899</v>
      </c>
      <c r="BE9">
        <v>0</v>
      </c>
      <c r="BF9" t="s">
        <v>11</v>
      </c>
      <c r="BG9">
        <f>BG7*2.576</f>
        <v>102.75126375762987</v>
      </c>
      <c r="BI9">
        <v>40781</v>
      </c>
      <c r="BJ9" t="s">
        <v>18</v>
      </c>
      <c r="BK9" t="s">
        <v>19</v>
      </c>
      <c r="BL9">
        <v>1108117</v>
      </c>
      <c r="BM9">
        <v>3.0761761669999999</v>
      </c>
      <c r="BN9">
        <v>3.7142009740000002</v>
      </c>
      <c r="BO9">
        <v>0.63802480699999997</v>
      </c>
      <c r="BP9">
        <v>638.02480700000001</v>
      </c>
      <c r="BQ9">
        <v>0</v>
      </c>
      <c r="BR9" t="s">
        <v>11</v>
      </c>
      <c r="BS9">
        <f>BS7*2.576</f>
        <v>123.84131391601383</v>
      </c>
      <c r="BU9">
        <v>59904</v>
      </c>
      <c r="BV9" t="s">
        <v>18</v>
      </c>
      <c r="BW9" t="s">
        <v>19</v>
      </c>
      <c r="BX9">
        <v>1106797</v>
      </c>
      <c r="BY9">
        <v>1.4929056E-2</v>
      </c>
      <c r="BZ9">
        <v>0.97030496600000005</v>
      </c>
      <c r="CA9">
        <v>0.95537590999999999</v>
      </c>
      <c r="CB9">
        <v>955.37590999999998</v>
      </c>
      <c r="CC9">
        <v>0</v>
      </c>
      <c r="CD9" t="s">
        <v>11</v>
      </c>
      <c r="CE9">
        <f>CE7*2.576</f>
        <v>110.01961654515196</v>
      </c>
      <c r="CG9">
        <v>59628</v>
      </c>
      <c r="CH9" t="s">
        <v>18</v>
      </c>
      <c r="CI9" t="s">
        <v>19</v>
      </c>
      <c r="CJ9">
        <v>1108513</v>
      </c>
      <c r="CK9">
        <v>5.1926135999999998E-2</v>
      </c>
      <c r="CL9">
        <v>1.854560137</v>
      </c>
      <c r="CM9">
        <v>1.8026340009999999</v>
      </c>
      <c r="CN9">
        <v>1802.6340009999999</v>
      </c>
      <c r="CO9">
        <v>0</v>
      </c>
      <c r="CP9" t="s">
        <v>11</v>
      </c>
      <c r="CQ9">
        <f>CQ7*2.576</f>
        <v>189.34516366940693</v>
      </c>
    </row>
    <row r="10" spans="1:105">
      <c r="A10">
        <v>51239</v>
      </c>
      <c r="B10" t="s">
        <v>18</v>
      </c>
      <c r="C10" t="s">
        <v>19</v>
      </c>
      <c r="D10">
        <v>1117159</v>
      </c>
      <c r="E10">
        <v>0.659827948</v>
      </c>
      <c r="F10">
        <v>0.66973114</v>
      </c>
      <c r="G10">
        <v>9.9031919999999999E-3</v>
      </c>
      <c r="H10">
        <v>9.9031920000000007</v>
      </c>
      <c r="I10">
        <v>0</v>
      </c>
      <c r="J10" t="s">
        <v>15</v>
      </c>
      <c r="K10">
        <f>_xlfn.PERCENTILE.EXC(H4:H1048576,0.95)</f>
        <v>11.351561449999904</v>
      </c>
      <c r="M10">
        <v>46092</v>
      </c>
      <c r="N10" t="s">
        <v>18</v>
      </c>
      <c r="O10" t="s">
        <v>19</v>
      </c>
      <c r="P10">
        <v>1107853</v>
      </c>
      <c r="Q10">
        <v>3.5049920000000002E-3</v>
      </c>
      <c r="R10">
        <v>0.16383099600000001</v>
      </c>
      <c r="S10">
        <v>0.16032600399999999</v>
      </c>
      <c r="T10">
        <v>160.32600399999899</v>
      </c>
      <c r="U10">
        <v>0</v>
      </c>
      <c r="V10" t="s">
        <v>15</v>
      </c>
      <c r="W10" t="e">
        <f>_xlfn.PERCENTILE.EXC(T4:T1048576,0.95)</f>
        <v>#NUM!</v>
      </c>
      <c r="Y10">
        <v>46102</v>
      </c>
      <c r="Z10" t="s">
        <v>18</v>
      </c>
      <c r="AA10" t="s">
        <v>19</v>
      </c>
      <c r="AB10">
        <v>1107853</v>
      </c>
      <c r="AC10">
        <v>2.1387815000000001E-2</v>
      </c>
      <c r="AD10">
        <v>0.17553091000000001</v>
      </c>
      <c r="AE10">
        <v>0.15414309500000001</v>
      </c>
      <c r="AF10">
        <v>154.14309499999999</v>
      </c>
      <c r="AG10">
        <v>0</v>
      </c>
      <c r="AH10" t="s">
        <v>15</v>
      </c>
      <c r="AI10">
        <f>_xlfn.PERCENTILE.EXC(AF4:AF1048576,0.95)</f>
        <v>493.34788400000002</v>
      </c>
      <c r="AK10">
        <v>44586</v>
      </c>
      <c r="AL10" t="s">
        <v>18</v>
      </c>
      <c r="AM10" t="s">
        <v>19</v>
      </c>
      <c r="AN10">
        <v>1105939</v>
      </c>
      <c r="AO10">
        <v>3.8192034E-2</v>
      </c>
      <c r="AP10">
        <v>0.57659912099999999</v>
      </c>
      <c r="AQ10">
        <v>0.53840708699999995</v>
      </c>
      <c r="AR10">
        <v>538.40708699999902</v>
      </c>
      <c r="AS10">
        <v>0</v>
      </c>
      <c r="AT10" t="s">
        <v>15</v>
      </c>
      <c r="AU10">
        <f>_xlfn.PERCENTILE.EXC(AR4:AR1048576,0.95)</f>
        <v>670.361042</v>
      </c>
      <c r="AW10">
        <v>50179</v>
      </c>
      <c r="AX10" t="s">
        <v>18</v>
      </c>
      <c r="AY10" t="s">
        <v>19</v>
      </c>
      <c r="AZ10">
        <v>1107193</v>
      </c>
      <c r="BA10">
        <v>2.2007227000000001E-2</v>
      </c>
      <c r="BB10">
        <v>1.16369009</v>
      </c>
      <c r="BC10">
        <v>1.141682863</v>
      </c>
      <c r="BD10">
        <v>1141.682863</v>
      </c>
      <c r="BE10">
        <v>0</v>
      </c>
      <c r="BF10" t="s">
        <v>15</v>
      </c>
      <c r="BG10">
        <f>_xlfn.PERCENTILE.EXC(BD4:BD1048576,0.95)</f>
        <v>1138.3114216499998</v>
      </c>
      <c r="BI10">
        <v>43158</v>
      </c>
      <c r="BJ10" t="s">
        <v>18</v>
      </c>
      <c r="BK10" t="s">
        <v>19</v>
      </c>
      <c r="BL10">
        <v>1108117</v>
      </c>
      <c r="BM10">
        <v>3.0855150220000001</v>
      </c>
      <c r="BN10">
        <v>4.2390701770000003</v>
      </c>
      <c r="BO10">
        <v>1.1535551550000001</v>
      </c>
      <c r="BP10">
        <v>1153.555155</v>
      </c>
      <c r="BQ10">
        <v>0</v>
      </c>
      <c r="BR10" t="s">
        <v>15</v>
      </c>
      <c r="BS10">
        <f>_xlfn.PERCENTILE.EXC(BP4:BP1048576,0.95)</f>
        <v>1315.023755949994</v>
      </c>
      <c r="BU10">
        <v>47676</v>
      </c>
      <c r="BV10" t="s">
        <v>18</v>
      </c>
      <c r="BW10" t="s">
        <v>19</v>
      </c>
      <c r="BX10">
        <v>1107391</v>
      </c>
      <c r="BY10">
        <v>1.8161058000000001E-2</v>
      </c>
      <c r="BZ10">
        <v>1.10492301</v>
      </c>
      <c r="CA10">
        <v>1.086761952</v>
      </c>
      <c r="CB10">
        <v>1086.7619520000001</v>
      </c>
      <c r="CC10">
        <v>0</v>
      </c>
      <c r="CD10" t="s">
        <v>15</v>
      </c>
      <c r="CE10">
        <f>_xlfn.PERCENTILE.EXC(CB4:CB1048576,0.95)</f>
        <v>1507.8589910000001</v>
      </c>
      <c r="CG10">
        <v>47293</v>
      </c>
      <c r="CH10" t="s">
        <v>18</v>
      </c>
      <c r="CI10" t="s">
        <v>19</v>
      </c>
      <c r="CJ10">
        <v>1107523</v>
      </c>
      <c r="CK10">
        <v>5.5966138999999998E-2</v>
      </c>
      <c r="CL10">
        <v>1.45668292</v>
      </c>
      <c r="CM10">
        <v>1.4007167810000001</v>
      </c>
      <c r="CN10">
        <v>1400.7167810000001</v>
      </c>
      <c r="CO10">
        <v>0</v>
      </c>
      <c r="CP10" t="s">
        <v>15</v>
      </c>
      <c r="CQ10">
        <f>_xlfn.PERCENTILE.EXC(CN4:CN1048576,0.95)</f>
        <v>2000.8467669999998</v>
      </c>
    </row>
    <row r="11" spans="1:105">
      <c r="A11">
        <v>36952</v>
      </c>
      <c r="B11" t="s">
        <v>18</v>
      </c>
      <c r="C11" t="s">
        <v>19</v>
      </c>
      <c r="D11">
        <v>1122571</v>
      </c>
      <c r="E11">
        <v>0.76912713099999996</v>
      </c>
      <c r="F11">
        <v>0.77937412299999997</v>
      </c>
      <c r="G11">
        <v>1.0246992E-2</v>
      </c>
      <c r="H11">
        <v>10.246992000000001</v>
      </c>
      <c r="I11">
        <v>0</v>
      </c>
      <c r="J11" t="s">
        <v>16</v>
      </c>
      <c r="K11" t="e">
        <f>_xlfn.PERCENTILE.EXC(H4:H1048576,0.99)</f>
        <v>#NUM!</v>
      </c>
      <c r="M11">
        <v>42567</v>
      </c>
      <c r="N11" t="s">
        <v>18</v>
      </c>
      <c r="O11" t="s">
        <v>19</v>
      </c>
      <c r="P11">
        <v>1108183</v>
      </c>
      <c r="Q11">
        <v>1.3905048E-2</v>
      </c>
      <c r="R11">
        <v>6.7510843000000001E-2</v>
      </c>
      <c r="S11">
        <v>5.3605794999999998E-2</v>
      </c>
      <c r="T11">
        <v>53.605795000000001</v>
      </c>
      <c r="U11">
        <v>0</v>
      </c>
      <c r="V11" t="s">
        <v>16</v>
      </c>
      <c r="W11" t="e">
        <f>_xlfn.PERCENTILE.EXC(T4:T1048576,0.99)</f>
        <v>#NUM!</v>
      </c>
      <c r="Y11">
        <v>59836</v>
      </c>
      <c r="Z11" t="s">
        <v>18</v>
      </c>
      <c r="AA11" t="s">
        <v>19</v>
      </c>
      <c r="AB11">
        <v>1106731</v>
      </c>
      <c r="AC11">
        <v>3.3653020999999998E-2</v>
      </c>
      <c r="AD11">
        <v>0.470511913</v>
      </c>
      <c r="AE11">
        <v>0.436858892</v>
      </c>
      <c r="AF11">
        <v>436.85889200000003</v>
      </c>
      <c r="AG11">
        <v>0</v>
      </c>
      <c r="AH11" t="s">
        <v>16</v>
      </c>
      <c r="AI11" t="e">
        <f>_xlfn.PERCENTILE.EXC(AF4:AF1048576,0.99)</f>
        <v>#NUM!</v>
      </c>
      <c r="AK11">
        <v>51064</v>
      </c>
      <c r="AL11" t="s">
        <v>18</v>
      </c>
      <c r="AM11" t="s">
        <v>19</v>
      </c>
      <c r="AN11">
        <v>1105873</v>
      </c>
      <c r="AO11">
        <v>3.8291931000000001E-2</v>
      </c>
      <c r="AP11">
        <v>0.59938692999999998</v>
      </c>
      <c r="AQ11">
        <v>0.56109499900000004</v>
      </c>
      <c r="AR11">
        <v>561.09499900000003</v>
      </c>
      <c r="AS11">
        <v>0</v>
      </c>
      <c r="AT11" t="s">
        <v>16</v>
      </c>
      <c r="AU11" t="e">
        <f>_xlfn.PERCENTILE.EXC(AR4:AR1048576,0.99)</f>
        <v>#NUM!</v>
      </c>
      <c r="AW11">
        <v>37206</v>
      </c>
      <c r="AX11" t="s">
        <v>18</v>
      </c>
      <c r="AY11" t="s">
        <v>19</v>
      </c>
      <c r="AZ11">
        <v>1108249</v>
      </c>
      <c r="BA11">
        <v>2.3079156999999999E-2</v>
      </c>
      <c r="BB11">
        <v>0.59319520000000003</v>
      </c>
      <c r="BC11">
        <v>0.57011604299999996</v>
      </c>
      <c r="BD11">
        <v>570.11604299999999</v>
      </c>
      <c r="BE11">
        <v>0</v>
      </c>
      <c r="BF11" t="s">
        <v>16</v>
      </c>
      <c r="BG11" t="e">
        <f>_xlfn.PERCENTILE.EXC(BD4:BD1048576,0.99)</f>
        <v>#NUM!</v>
      </c>
      <c r="BI11">
        <v>48198</v>
      </c>
      <c r="BJ11" t="s">
        <v>18</v>
      </c>
      <c r="BK11" t="s">
        <v>19</v>
      </c>
      <c r="BL11">
        <v>1107391</v>
      </c>
      <c r="BM11">
        <v>3.0860130790000002</v>
      </c>
      <c r="BN11">
        <v>4.20025301</v>
      </c>
      <c r="BO11">
        <v>1.11423993099999</v>
      </c>
      <c r="BP11">
        <v>1114.2399309999901</v>
      </c>
      <c r="BQ11">
        <v>0</v>
      </c>
      <c r="BR11" t="s">
        <v>16</v>
      </c>
      <c r="BS11" t="e">
        <f>_xlfn.PERCENTILE.EXC(BP4:BP1048576,0.99)</f>
        <v>#NUM!</v>
      </c>
      <c r="BU11">
        <v>55422</v>
      </c>
      <c r="BV11" t="s">
        <v>18</v>
      </c>
      <c r="BW11" t="s">
        <v>19</v>
      </c>
      <c r="BX11">
        <v>1107589</v>
      </c>
      <c r="BY11">
        <v>2.2203922000000001E-2</v>
      </c>
      <c r="BZ11">
        <v>1.1624219419999999</v>
      </c>
      <c r="CA11">
        <v>1.1402180199999901</v>
      </c>
      <c r="CB11">
        <v>1140.21801999999</v>
      </c>
      <c r="CC11">
        <v>0</v>
      </c>
      <c r="CD11" t="s">
        <v>16</v>
      </c>
      <c r="CE11" t="e">
        <f>_xlfn.PERCENTILE.EXC(CB4:CB1048576,0.99)</f>
        <v>#NUM!</v>
      </c>
      <c r="CG11">
        <v>50078</v>
      </c>
      <c r="CH11" t="s">
        <v>18</v>
      </c>
      <c r="CI11" t="s">
        <v>19</v>
      </c>
      <c r="CJ11">
        <v>1107589</v>
      </c>
      <c r="CK11">
        <v>5.7349919999999999E-2</v>
      </c>
      <c r="CL11">
        <v>1.4277610780000001</v>
      </c>
      <c r="CM11">
        <v>1.370411158</v>
      </c>
      <c r="CN11">
        <v>1370.4111579999999</v>
      </c>
      <c r="CO11">
        <v>0</v>
      </c>
      <c r="CP11" t="s">
        <v>16</v>
      </c>
      <c r="CQ11" t="e">
        <f>_xlfn.PERCENTILE.EXC(CN4:CN1048576,0.99)</f>
        <v>#NUM!</v>
      </c>
    </row>
    <row r="12" spans="1:105">
      <c r="A12">
        <v>49954</v>
      </c>
      <c r="B12" t="s">
        <v>18</v>
      </c>
      <c r="C12" t="s">
        <v>19</v>
      </c>
      <c r="D12">
        <v>1116169</v>
      </c>
      <c r="E12">
        <v>0.87878799399999996</v>
      </c>
      <c r="F12">
        <v>0.88894009600000001</v>
      </c>
      <c r="G12">
        <v>1.0152102E-2</v>
      </c>
      <c r="H12">
        <v>10.152101999999999</v>
      </c>
      <c r="I12">
        <v>0</v>
      </c>
      <c r="M12">
        <v>56567</v>
      </c>
      <c r="N12" t="s">
        <v>18</v>
      </c>
      <c r="O12" t="s">
        <v>19</v>
      </c>
      <c r="P12">
        <v>1106137</v>
      </c>
      <c r="Q12">
        <v>2.2709845999999999E-2</v>
      </c>
      <c r="R12">
        <v>0.221041918</v>
      </c>
      <c r="S12">
        <v>0.198332072</v>
      </c>
      <c r="T12">
        <v>198.33207200000001</v>
      </c>
      <c r="U12">
        <v>0</v>
      </c>
      <c r="Y12">
        <v>42578</v>
      </c>
      <c r="Z12" t="s">
        <v>18</v>
      </c>
      <c r="AA12" t="s">
        <v>19</v>
      </c>
      <c r="AB12">
        <v>1106005</v>
      </c>
      <c r="AC12">
        <v>3.7906885000000001E-2</v>
      </c>
      <c r="AD12">
        <v>0.284955978</v>
      </c>
      <c r="AE12">
        <v>0.247049093</v>
      </c>
      <c r="AF12">
        <v>247.049093</v>
      </c>
      <c r="AG12">
        <v>0</v>
      </c>
      <c r="AK12">
        <v>40169</v>
      </c>
      <c r="AL12" t="s">
        <v>18</v>
      </c>
      <c r="AM12" t="s">
        <v>19</v>
      </c>
      <c r="AN12">
        <v>1106335</v>
      </c>
      <c r="AO12">
        <v>3.9301157000000003E-2</v>
      </c>
      <c r="AP12">
        <v>0.69252514799999998</v>
      </c>
      <c r="AQ12">
        <v>0.65322399099999995</v>
      </c>
      <c r="AR12">
        <v>653.22399099999996</v>
      </c>
      <c r="AS12">
        <v>0</v>
      </c>
      <c r="AW12">
        <v>56602</v>
      </c>
      <c r="AX12" t="s">
        <v>18</v>
      </c>
      <c r="AY12" t="s">
        <v>19</v>
      </c>
      <c r="AZ12">
        <v>1108645</v>
      </c>
      <c r="BA12">
        <v>2.3657083999999998E-2</v>
      </c>
      <c r="BB12">
        <v>0.644156218</v>
      </c>
      <c r="BC12">
        <v>0.62049913400000001</v>
      </c>
      <c r="BD12">
        <v>620.49913400000003</v>
      </c>
      <c r="BE12">
        <v>0</v>
      </c>
      <c r="BI12">
        <v>47991</v>
      </c>
      <c r="BJ12" t="s">
        <v>18</v>
      </c>
      <c r="BK12" t="s">
        <v>19</v>
      </c>
      <c r="BL12">
        <v>1106929</v>
      </c>
      <c r="BM12">
        <v>3.0872340199999999</v>
      </c>
      <c r="BN12">
        <v>4.0348370080000002</v>
      </c>
      <c r="BO12">
        <v>0.94760298799999998</v>
      </c>
      <c r="BP12">
        <v>947.60298799999998</v>
      </c>
      <c r="BQ12">
        <v>0</v>
      </c>
      <c r="BU12">
        <v>44648</v>
      </c>
      <c r="BV12" t="s">
        <v>18</v>
      </c>
      <c r="BW12" t="s">
        <v>19</v>
      </c>
      <c r="BX12">
        <v>1106203</v>
      </c>
      <c r="BY12">
        <v>2.6227950999999999E-2</v>
      </c>
      <c r="BZ12">
        <v>1.189301014</v>
      </c>
      <c r="CA12">
        <v>1.1630730629999999</v>
      </c>
      <c r="CB12">
        <v>1163.07306299999</v>
      </c>
      <c r="CC12">
        <v>0</v>
      </c>
      <c r="CG12">
        <v>48045</v>
      </c>
      <c r="CH12" t="s">
        <v>18</v>
      </c>
      <c r="CI12" t="s">
        <v>19</v>
      </c>
      <c r="CJ12">
        <v>1106863</v>
      </c>
      <c r="CK12">
        <v>5.9078932000000001E-2</v>
      </c>
      <c r="CL12">
        <v>1.5982990260000001</v>
      </c>
      <c r="CM12">
        <v>1.539220094</v>
      </c>
      <c r="CN12">
        <v>1539.220094</v>
      </c>
      <c r="CO12">
        <v>0</v>
      </c>
    </row>
    <row r="13" spans="1:105">
      <c r="A13">
        <v>51031</v>
      </c>
      <c r="B13" t="s">
        <v>18</v>
      </c>
      <c r="C13" t="s">
        <v>19</v>
      </c>
      <c r="D13">
        <v>1114783</v>
      </c>
      <c r="E13">
        <v>0.98808097800000005</v>
      </c>
      <c r="F13">
        <v>0.99814391099999999</v>
      </c>
      <c r="G13">
        <v>1.0062932999999901E-2</v>
      </c>
      <c r="H13">
        <v>10.0629329999999</v>
      </c>
      <c r="I13">
        <v>0</v>
      </c>
      <c r="M13">
        <v>55751</v>
      </c>
      <c r="N13" t="s">
        <v>18</v>
      </c>
      <c r="O13" t="s">
        <v>19</v>
      </c>
      <c r="P13">
        <v>1107721</v>
      </c>
      <c r="Q13">
        <v>2.4904012999999999E-2</v>
      </c>
      <c r="R13">
        <v>0.118614912</v>
      </c>
      <c r="S13">
        <v>9.3710899E-2</v>
      </c>
      <c r="T13">
        <v>93.710898999999998</v>
      </c>
      <c r="U13">
        <v>0</v>
      </c>
      <c r="Y13">
        <v>56578</v>
      </c>
      <c r="Z13" t="s">
        <v>18</v>
      </c>
      <c r="AA13" t="s">
        <v>19</v>
      </c>
      <c r="AB13">
        <v>1106929</v>
      </c>
      <c r="AC13">
        <v>4.1635036E-2</v>
      </c>
      <c r="AD13">
        <v>0.53498292000000003</v>
      </c>
      <c r="AE13">
        <v>0.49334788400000001</v>
      </c>
      <c r="AF13">
        <v>493.34788400000002</v>
      </c>
      <c r="AG13">
        <v>0</v>
      </c>
      <c r="AK13">
        <v>46115</v>
      </c>
      <c r="AL13" t="s">
        <v>18</v>
      </c>
      <c r="AM13" t="s">
        <v>19</v>
      </c>
      <c r="AN13">
        <v>1106401</v>
      </c>
      <c r="AO13">
        <v>4.8257112999999997E-2</v>
      </c>
      <c r="AP13">
        <v>0.65787696799999995</v>
      </c>
      <c r="AQ13">
        <v>0.60961985499999904</v>
      </c>
      <c r="AR13">
        <v>609.61985499999901</v>
      </c>
      <c r="AS13">
        <v>0</v>
      </c>
      <c r="AW13">
        <v>42604</v>
      </c>
      <c r="AX13" t="s">
        <v>18</v>
      </c>
      <c r="AY13" t="s">
        <v>19</v>
      </c>
      <c r="AZ13">
        <v>1107061</v>
      </c>
      <c r="BA13">
        <v>2.6250124E-2</v>
      </c>
      <c r="BB13">
        <v>0.80565714799999999</v>
      </c>
      <c r="BC13">
        <v>0.77940702399999995</v>
      </c>
      <c r="BD13">
        <v>779.40702399999998</v>
      </c>
      <c r="BE13">
        <v>0</v>
      </c>
      <c r="BI13">
        <v>54076</v>
      </c>
      <c r="BJ13" t="s">
        <v>18</v>
      </c>
      <c r="BK13" t="s">
        <v>19</v>
      </c>
      <c r="BL13">
        <v>1107523</v>
      </c>
      <c r="BM13">
        <v>3.0890481470000002</v>
      </c>
      <c r="BN13">
        <v>3.948485136</v>
      </c>
      <c r="BO13">
        <v>0.85943698899999899</v>
      </c>
      <c r="BP13">
        <v>859.43698899999902</v>
      </c>
      <c r="BQ13">
        <v>0</v>
      </c>
      <c r="BU13">
        <v>37049</v>
      </c>
      <c r="BV13" t="s">
        <v>18</v>
      </c>
      <c r="BW13" t="s">
        <v>19</v>
      </c>
      <c r="BX13">
        <v>1108381</v>
      </c>
      <c r="BY13">
        <v>2.6467085000000001E-2</v>
      </c>
      <c r="BZ13">
        <v>0.56130194700000002</v>
      </c>
      <c r="CA13">
        <v>0.53483486199999997</v>
      </c>
      <c r="CB13">
        <v>534.83486200000004</v>
      </c>
      <c r="CC13">
        <v>0</v>
      </c>
      <c r="CG13">
        <v>60378</v>
      </c>
      <c r="CH13" t="s">
        <v>18</v>
      </c>
      <c r="CI13" t="s">
        <v>19</v>
      </c>
      <c r="CJ13">
        <v>1107193</v>
      </c>
      <c r="CK13">
        <v>6.3377141999999997E-2</v>
      </c>
      <c r="CL13">
        <v>1.195667982</v>
      </c>
      <c r="CM13">
        <v>1.13229084</v>
      </c>
      <c r="CN13">
        <v>1132.2908399999999</v>
      </c>
      <c r="CO13">
        <v>0</v>
      </c>
    </row>
    <row r="14" spans="1:105">
      <c r="A14">
        <v>54006</v>
      </c>
      <c r="B14" t="s">
        <v>18</v>
      </c>
      <c r="C14" t="s">
        <v>19</v>
      </c>
      <c r="D14">
        <v>1125871</v>
      </c>
      <c r="E14">
        <v>1.097440958</v>
      </c>
      <c r="F14">
        <v>1.1077799800000001</v>
      </c>
      <c r="G14">
        <v>1.03390220000001E-2</v>
      </c>
      <c r="H14">
        <v>10.339022000000099</v>
      </c>
      <c r="I14">
        <v>0</v>
      </c>
      <c r="M14">
        <v>60951</v>
      </c>
      <c r="N14" t="s">
        <v>18</v>
      </c>
      <c r="O14" t="s">
        <v>19</v>
      </c>
      <c r="P14">
        <v>1114783</v>
      </c>
      <c r="Q14">
        <v>0</v>
      </c>
      <c r="R14">
        <v>1.6484022000000001E-2</v>
      </c>
      <c r="S14">
        <v>1.6484022000000001E-2</v>
      </c>
      <c r="T14">
        <v>16.484022</v>
      </c>
      <c r="U14">
        <v>0</v>
      </c>
      <c r="Y14">
        <v>51047</v>
      </c>
      <c r="Z14" t="s">
        <v>18</v>
      </c>
      <c r="AA14" t="s">
        <v>19</v>
      </c>
      <c r="AB14">
        <v>1106863</v>
      </c>
      <c r="AC14">
        <v>0</v>
      </c>
      <c r="AD14">
        <v>0.37578391999999999</v>
      </c>
      <c r="AE14">
        <v>0.37578391999999999</v>
      </c>
      <c r="AF14">
        <v>375.783919999999</v>
      </c>
      <c r="AG14">
        <v>0</v>
      </c>
      <c r="AK14">
        <v>60976</v>
      </c>
      <c r="AL14" t="s">
        <v>18</v>
      </c>
      <c r="AM14" t="s">
        <v>19</v>
      </c>
      <c r="AN14">
        <v>1106929</v>
      </c>
      <c r="AO14">
        <v>5.4751158000000001E-2</v>
      </c>
      <c r="AP14">
        <v>0.65789699599999996</v>
      </c>
      <c r="AQ14">
        <v>0.60314583799999999</v>
      </c>
      <c r="AR14">
        <v>603.14583800000003</v>
      </c>
      <c r="AS14">
        <v>0</v>
      </c>
      <c r="AW14">
        <v>59864</v>
      </c>
      <c r="AX14" t="s">
        <v>18</v>
      </c>
      <c r="AY14" t="s">
        <v>19</v>
      </c>
      <c r="AZ14">
        <v>1107193</v>
      </c>
      <c r="BA14">
        <v>2.8168201E-2</v>
      </c>
      <c r="BB14">
        <v>0.72378110900000003</v>
      </c>
      <c r="BC14">
        <v>0.69561290799999997</v>
      </c>
      <c r="BD14">
        <v>695.61290799999995</v>
      </c>
      <c r="BE14">
        <v>0</v>
      </c>
      <c r="BI14">
        <v>42626</v>
      </c>
      <c r="BJ14" t="s">
        <v>18</v>
      </c>
      <c r="BK14" t="s">
        <v>19</v>
      </c>
      <c r="BL14">
        <v>1107787</v>
      </c>
      <c r="BM14">
        <v>3.089557171</v>
      </c>
      <c r="BN14">
        <v>4.1056020259999997</v>
      </c>
      <c r="BO14">
        <v>1.0160448549999901</v>
      </c>
      <c r="BP14">
        <v>1016.04485499999</v>
      </c>
      <c r="BQ14">
        <v>0</v>
      </c>
      <c r="BU14">
        <v>48226</v>
      </c>
      <c r="BV14" t="s">
        <v>18</v>
      </c>
      <c r="BW14" t="s">
        <v>19</v>
      </c>
      <c r="BX14">
        <v>1107523</v>
      </c>
      <c r="BY14">
        <v>3.4930943999999998E-2</v>
      </c>
      <c r="BZ14">
        <v>1.388320923</v>
      </c>
      <c r="CA14">
        <v>1.3533899789999999</v>
      </c>
      <c r="CB14">
        <v>1353.38997899999</v>
      </c>
      <c r="CC14">
        <v>0</v>
      </c>
      <c r="CG14">
        <v>59938</v>
      </c>
      <c r="CH14" t="s">
        <v>18</v>
      </c>
      <c r="CI14" t="s">
        <v>19</v>
      </c>
      <c r="CJ14">
        <v>1107919</v>
      </c>
      <c r="CK14">
        <v>6.3420057000000002E-2</v>
      </c>
      <c r="CL14">
        <v>1.557518959</v>
      </c>
      <c r="CM14">
        <v>1.494098902</v>
      </c>
      <c r="CN14">
        <v>1494.098902</v>
      </c>
      <c r="CO14">
        <v>0</v>
      </c>
    </row>
    <row r="15" spans="1:105">
      <c r="A15">
        <v>43092</v>
      </c>
      <c r="B15" t="s">
        <v>18</v>
      </c>
      <c r="C15" t="s">
        <v>19</v>
      </c>
      <c r="D15">
        <v>1133131</v>
      </c>
      <c r="E15">
        <v>1.2071070669999999</v>
      </c>
      <c r="F15">
        <v>1.21799612</v>
      </c>
      <c r="G15">
        <v>1.0889052999999999E-2</v>
      </c>
      <c r="H15">
        <v>10.889053000000001</v>
      </c>
      <c r="I15">
        <v>0</v>
      </c>
      <c r="M15">
        <v>46092</v>
      </c>
      <c r="N15" t="s">
        <v>18</v>
      </c>
      <c r="O15" t="s">
        <v>19</v>
      </c>
      <c r="P15">
        <v>1107853</v>
      </c>
      <c r="Q15">
        <v>3.5049920000000002E-3</v>
      </c>
      <c r="R15">
        <v>0.16383099600000001</v>
      </c>
      <c r="S15">
        <v>0.16032600399999999</v>
      </c>
      <c r="T15">
        <v>160.32600399999899</v>
      </c>
      <c r="U15">
        <v>0</v>
      </c>
      <c r="Y15">
        <v>51259</v>
      </c>
      <c r="Z15" t="s">
        <v>18</v>
      </c>
      <c r="AA15" t="s">
        <v>19</v>
      </c>
      <c r="AB15">
        <v>1108579</v>
      </c>
      <c r="AC15">
        <v>4.3408869999999999E-3</v>
      </c>
      <c r="AD15">
        <v>0.11068296399999999</v>
      </c>
      <c r="AE15">
        <v>0.10634207699999999</v>
      </c>
      <c r="AF15">
        <v>106.34207699999899</v>
      </c>
      <c r="AG15">
        <v>0</v>
      </c>
      <c r="AK15">
        <v>55773</v>
      </c>
      <c r="AL15" t="s">
        <v>18</v>
      </c>
      <c r="AM15" t="s">
        <v>19</v>
      </c>
      <c r="AN15">
        <v>1105873</v>
      </c>
      <c r="AO15">
        <v>5.8949947000000003E-2</v>
      </c>
      <c r="AP15">
        <v>0.30978608099999999</v>
      </c>
      <c r="AQ15">
        <v>0.25083613399999999</v>
      </c>
      <c r="AR15">
        <v>250.83613399999999</v>
      </c>
      <c r="AS15">
        <v>0</v>
      </c>
      <c r="AW15">
        <v>44606</v>
      </c>
      <c r="AX15" t="s">
        <v>18</v>
      </c>
      <c r="AY15" t="s">
        <v>19</v>
      </c>
      <c r="AZ15">
        <v>1106797</v>
      </c>
      <c r="BA15">
        <v>3.0315161E-2</v>
      </c>
      <c r="BB15">
        <v>1.056436062</v>
      </c>
      <c r="BC15">
        <v>1.0261209009999901</v>
      </c>
      <c r="BD15">
        <v>1026.12090099999</v>
      </c>
      <c r="BE15">
        <v>0</v>
      </c>
      <c r="BI15">
        <v>51315</v>
      </c>
      <c r="BJ15" t="s">
        <v>18</v>
      </c>
      <c r="BK15" t="s">
        <v>19</v>
      </c>
      <c r="BL15">
        <v>1107391</v>
      </c>
      <c r="BM15">
        <v>3.0907740590000001</v>
      </c>
      <c r="BN15">
        <v>4.3329679969999999</v>
      </c>
      <c r="BO15">
        <v>1.24219393799999</v>
      </c>
      <c r="BP15">
        <v>1242.1939379999999</v>
      </c>
      <c r="BQ15">
        <v>0</v>
      </c>
      <c r="BU15">
        <v>55834</v>
      </c>
      <c r="BV15" t="s">
        <v>18</v>
      </c>
      <c r="BW15" t="s">
        <v>19</v>
      </c>
      <c r="BX15">
        <v>1107457</v>
      </c>
      <c r="BY15">
        <v>3.8785934000000001E-2</v>
      </c>
      <c r="BZ15">
        <v>0.93629503300000005</v>
      </c>
      <c r="CA15">
        <v>0.89750909899999998</v>
      </c>
      <c r="CB15">
        <v>897.50909899999999</v>
      </c>
      <c r="CC15">
        <v>0</v>
      </c>
      <c r="CG15">
        <v>44332</v>
      </c>
      <c r="CH15" t="s">
        <v>18</v>
      </c>
      <c r="CI15" t="s">
        <v>19</v>
      </c>
      <c r="CJ15">
        <v>1108249</v>
      </c>
      <c r="CK15">
        <v>6.7805052000000005E-2</v>
      </c>
      <c r="CL15">
        <v>1.6825850010000001</v>
      </c>
      <c r="CM15">
        <v>1.6147799490000001</v>
      </c>
      <c r="CN15">
        <v>1614.779949</v>
      </c>
      <c r="CO15">
        <v>0</v>
      </c>
    </row>
    <row r="16" spans="1:105">
      <c r="A16">
        <v>37161</v>
      </c>
      <c r="B16" t="s">
        <v>18</v>
      </c>
      <c r="C16" t="s">
        <v>19</v>
      </c>
      <c r="D16">
        <v>1115641</v>
      </c>
      <c r="E16">
        <v>1.317351103</v>
      </c>
      <c r="F16">
        <v>1.327389956</v>
      </c>
      <c r="G16">
        <v>1.00388529999999E-2</v>
      </c>
      <c r="H16">
        <v>10.0388529999999</v>
      </c>
      <c r="I16">
        <v>0</v>
      </c>
      <c r="M16">
        <v>42567</v>
      </c>
      <c r="N16" t="s">
        <v>18</v>
      </c>
      <c r="O16" t="s">
        <v>19</v>
      </c>
      <c r="P16">
        <v>1108183</v>
      </c>
      <c r="Q16">
        <v>1.3905048E-2</v>
      </c>
      <c r="R16">
        <v>6.7510843000000001E-2</v>
      </c>
      <c r="S16">
        <v>5.3605794999999998E-2</v>
      </c>
      <c r="T16">
        <v>53.605795000000001</v>
      </c>
      <c r="U16">
        <v>0</v>
      </c>
      <c r="Y16">
        <v>55754</v>
      </c>
      <c r="Z16" t="s">
        <v>18</v>
      </c>
      <c r="AA16" t="s">
        <v>19</v>
      </c>
      <c r="AB16">
        <v>1111285</v>
      </c>
      <c r="AC16">
        <v>7.287979E-3</v>
      </c>
      <c r="AD16">
        <v>9.6781968999999995E-2</v>
      </c>
      <c r="AE16">
        <v>8.9493989999999995E-2</v>
      </c>
      <c r="AF16">
        <v>89.493989999999997</v>
      </c>
      <c r="AG16">
        <v>0</v>
      </c>
      <c r="AK16">
        <v>42592</v>
      </c>
      <c r="AL16" t="s">
        <v>18</v>
      </c>
      <c r="AM16" t="s">
        <v>19</v>
      </c>
      <c r="AN16">
        <v>1106599</v>
      </c>
      <c r="AO16">
        <v>6.2436103999999999E-2</v>
      </c>
      <c r="AP16">
        <v>0.73279714600000001</v>
      </c>
      <c r="AQ16">
        <v>0.67036104200000002</v>
      </c>
      <c r="AR16">
        <v>670.361042</v>
      </c>
      <c r="AS16">
        <v>0</v>
      </c>
      <c r="AW16">
        <v>37007</v>
      </c>
      <c r="AX16" t="s">
        <v>18</v>
      </c>
      <c r="AY16" t="s">
        <v>19</v>
      </c>
      <c r="AZ16">
        <v>1106335</v>
      </c>
      <c r="BA16">
        <v>3.1909226999999998E-2</v>
      </c>
      <c r="BB16">
        <v>0.74533200300000002</v>
      </c>
      <c r="BC16">
        <v>0.71342277600000004</v>
      </c>
      <c r="BD16">
        <v>713.422776</v>
      </c>
      <c r="BE16">
        <v>0</v>
      </c>
      <c r="BI16">
        <v>56620</v>
      </c>
      <c r="BJ16" t="s">
        <v>18</v>
      </c>
      <c r="BK16" t="s">
        <v>19</v>
      </c>
      <c r="BL16">
        <v>1107127</v>
      </c>
      <c r="BM16">
        <v>3.091278076</v>
      </c>
      <c r="BN16">
        <v>4.3530950549999998</v>
      </c>
      <c r="BO16">
        <v>1.26181697899999</v>
      </c>
      <c r="BP16">
        <v>1261.8169789999899</v>
      </c>
      <c r="BQ16">
        <v>0</v>
      </c>
      <c r="BU16">
        <v>52320</v>
      </c>
      <c r="BV16" t="s">
        <v>18</v>
      </c>
      <c r="BW16" t="s">
        <v>19</v>
      </c>
      <c r="BX16">
        <v>1106863</v>
      </c>
      <c r="BY16">
        <v>4.1888952E-2</v>
      </c>
      <c r="BZ16">
        <v>0.94847488400000002</v>
      </c>
      <c r="CA16">
        <v>0.90658593200000004</v>
      </c>
      <c r="CB16">
        <v>906.58593199999996</v>
      </c>
      <c r="CC16">
        <v>0</v>
      </c>
      <c r="CG16">
        <v>50260</v>
      </c>
      <c r="CH16" t="s">
        <v>18</v>
      </c>
      <c r="CI16" t="s">
        <v>19</v>
      </c>
      <c r="CJ16">
        <v>1108381</v>
      </c>
      <c r="CK16">
        <v>6.8123102000000005E-2</v>
      </c>
      <c r="CL16">
        <v>1.8211629389999999</v>
      </c>
      <c r="CM16">
        <v>1.753039837</v>
      </c>
      <c r="CN16">
        <v>1753.039837</v>
      </c>
      <c r="CO16">
        <v>0</v>
      </c>
    </row>
    <row r="17" spans="1:93">
      <c r="A17">
        <v>44558</v>
      </c>
      <c r="B17" t="s">
        <v>18</v>
      </c>
      <c r="C17" t="s">
        <v>19</v>
      </c>
      <c r="D17">
        <v>1113925</v>
      </c>
      <c r="E17">
        <v>1.4266760350000001</v>
      </c>
      <c r="F17">
        <v>1.4367849829999999</v>
      </c>
      <c r="G17">
        <v>1.01089479999998E-2</v>
      </c>
      <c r="H17">
        <v>10.108947999999801</v>
      </c>
      <c r="I17">
        <v>0</v>
      </c>
      <c r="M17">
        <v>56567</v>
      </c>
      <c r="N17" t="s">
        <v>18</v>
      </c>
      <c r="O17" t="s">
        <v>19</v>
      </c>
      <c r="P17">
        <v>1106137</v>
      </c>
      <c r="Q17">
        <v>2.2709845999999999E-2</v>
      </c>
      <c r="R17">
        <v>0.221041918</v>
      </c>
      <c r="S17">
        <v>0.198332072</v>
      </c>
      <c r="T17">
        <v>198.33207200000001</v>
      </c>
      <c r="U17">
        <v>0</v>
      </c>
      <c r="Y17">
        <v>60959</v>
      </c>
      <c r="Z17" t="s">
        <v>18</v>
      </c>
      <c r="AA17" t="s">
        <v>19</v>
      </c>
      <c r="AB17">
        <v>1107655</v>
      </c>
      <c r="AC17">
        <v>1.6273022000000002E-2</v>
      </c>
      <c r="AD17">
        <v>0.238888025</v>
      </c>
      <c r="AE17">
        <v>0.22261500300000001</v>
      </c>
      <c r="AF17">
        <v>222.615003</v>
      </c>
      <c r="AG17">
        <v>0</v>
      </c>
      <c r="AK17">
        <v>49994</v>
      </c>
      <c r="AL17" t="s">
        <v>18</v>
      </c>
      <c r="AM17" t="s">
        <v>19</v>
      </c>
      <c r="AN17">
        <v>1106797</v>
      </c>
      <c r="AO17">
        <v>6.3230038000000002E-2</v>
      </c>
      <c r="AP17">
        <v>0.64922404300000003</v>
      </c>
      <c r="AQ17">
        <v>0.58599400499999998</v>
      </c>
      <c r="AR17">
        <v>585.99400500000002</v>
      </c>
      <c r="AS17">
        <v>0</v>
      </c>
      <c r="AW17">
        <v>40189</v>
      </c>
      <c r="AX17" t="s">
        <v>18</v>
      </c>
      <c r="AY17" t="s">
        <v>19</v>
      </c>
      <c r="AZ17">
        <v>1105939</v>
      </c>
      <c r="BA17">
        <v>3.3274173999999997E-2</v>
      </c>
      <c r="BB17">
        <v>0.55041813900000003</v>
      </c>
      <c r="BC17">
        <v>0.51714396500000004</v>
      </c>
      <c r="BD17">
        <v>517.14396499999998</v>
      </c>
      <c r="BE17">
        <v>0</v>
      </c>
      <c r="BI17">
        <v>47932</v>
      </c>
      <c r="BJ17" t="s">
        <v>18</v>
      </c>
      <c r="BK17" t="s">
        <v>19</v>
      </c>
      <c r="BL17">
        <v>1106203</v>
      </c>
      <c r="BM17">
        <v>3.0914001459999998</v>
      </c>
      <c r="BN17">
        <v>4.0820729729999998</v>
      </c>
      <c r="BO17">
        <v>0.99067282700000003</v>
      </c>
      <c r="BP17">
        <v>990.67282699999998</v>
      </c>
      <c r="BQ17">
        <v>0</v>
      </c>
      <c r="BU17">
        <v>51342</v>
      </c>
      <c r="BV17" t="s">
        <v>18</v>
      </c>
      <c r="BW17" t="s">
        <v>19</v>
      </c>
      <c r="BX17">
        <v>1107589</v>
      </c>
      <c r="BY17">
        <v>4.4190884E-2</v>
      </c>
      <c r="BZ17">
        <v>1.5260140900000001</v>
      </c>
      <c r="CA17">
        <v>1.4818232060000001</v>
      </c>
      <c r="CB17">
        <v>1481.823206</v>
      </c>
      <c r="CC17">
        <v>0</v>
      </c>
      <c r="CG17">
        <v>37333</v>
      </c>
      <c r="CH17" t="s">
        <v>18</v>
      </c>
      <c r="CI17" t="s">
        <v>19</v>
      </c>
      <c r="CJ17">
        <v>1106533</v>
      </c>
      <c r="CK17">
        <v>7.1509122999999994E-2</v>
      </c>
      <c r="CL17">
        <v>0.87363100100000002</v>
      </c>
      <c r="CM17">
        <v>0.80212187800000001</v>
      </c>
      <c r="CN17">
        <v>802.12187800000004</v>
      </c>
      <c r="CO17">
        <v>0</v>
      </c>
    </row>
    <row r="18" spans="1:93">
      <c r="A18">
        <v>40140</v>
      </c>
      <c r="B18" t="s">
        <v>18</v>
      </c>
      <c r="C18" t="s">
        <v>19</v>
      </c>
      <c r="D18">
        <v>1116367</v>
      </c>
      <c r="E18">
        <v>1.536276102</v>
      </c>
      <c r="F18">
        <v>1.546643019</v>
      </c>
      <c r="G18">
        <v>1.0366917E-2</v>
      </c>
      <c r="H18">
        <v>10.366917000000001</v>
      </c>
      <c r="I18">
        <v>0</v>
      </c>
      <c r="M18">
        <v>55751</v>
      </c>
      <c r="N18" t="s">
        <v>18</v>
      </c>
      <c r="O18" t="s">
        <v>19</v>
      </c>
      <c r="P18">
        <v>1107721</v>
      </c>
      <c r="Q18">
        <v>2.4904012999999999E-2</v>
      </c>
      <c r="R18">
        <v>0.118614912</v>
      </c>
      <c r="S18">
        <v>9.3710899E-2</v>
      </c>
      <c r="T18">
        <v>93.710898999999998</v>
      </c>
      <c r="U18">
        <v>0</v>
      </c>
      <c r="Y18">
        <v>36974</v>
      </c>
      <c r="Z18" t="s">
        <v>18</v>
      </c>
      <c r="AA18" t="s">
        <v>19</v>
      </c>
      <c r="AB18">
        <v>1107589</v>
      </c>
      <c r="AC18">
        <v>1.9946814E-2</v>
      </c>
      <c r="AD18">
        <v>0.34241986299999999</v>
      </c>
      <c r="AE18">
        <v>0.32247304900000001</v>
      </c>
      <c r="AF18">
        <v>322.473049</v>
      </c>
      <c r="AG18">
        <v>0</v>
      </c>
      <c r="AK18">
        <v>56593</v>
      </c>
      <c r="AL18" t="s">
        <v>18</v>
      </c>
      <c r="AM18" t="s">
        <v>19</v>
      </c>
      <c r="AN18">
        <v>1106863</v>
      </c>
      <c r="AO18">
        <v>6.7280054000000006E-2</v>
      </c>
      <c r="AP18">
        <v>0.63662314399999997</v>
      </c>
      <c r="AQ18">
        <v>0.56934308999999905</v>
      </c>
      <c r="AR18">
        <v>569.34308999999996</v>
      </c>
      <c r="AS18">
        <v>0</v>
      </c>
      <c r="AW18">
        <v>47639</v>
      </c>
      <c r="AX18" t="s">
        <v>18</v>
      </c>
      <c r="AY18" t="s">
        <v>19</v>
      </c>
      <c r="AZ18">
        <v>1105873</v>
      </c>
      <c r="BA18">
        <v>3.5257100999999999E-2</v>
      </c>
      <c r="BB18">
        <v>0.65817022300000005</v>
      </c>
      <c r="BC18">
        <v>0.62291312200000004</v>
      </c>
      <c r="BD18">
        <v>622.91312200000004</v>
      </c>
      <c r="BE18">
        <v>0</v>
      </c>
      <c r="BI18">
        <v>38995</v>
      </c>
      <c r="BJ18" t="s">
        <v>18</v>
      </c>
      <c r="BK18" t="s">
        <v>19</v>
      </c>
      <c r="BL18">
        <v>1107457</v>
      </c>
      <c r="BM18">
        <v>3.092540026</v>
      </c>
      <c r="BN18">
        <v>4.3566939830000004</v>
      </c>
      <c r="BO18">
        <v>1.264153957</v>
      </c>
      <c r="BP18">
        <v>1264.153957</v>
      </c>
      <c r="BQ18">
        <v>0</v>
      </c>
      <c r="BU18">
        <v>60354</v>
      </c>
      <c r="BV18" t="s">
        <v>18</v>
      </c>
      <c r="BW18" t="s">
        <v>19</v>
      </c>
      <c r="BX18">
        <v>1106863</v>
      </c>
      <c r="BY18">
        <v>4.5375108999999997E-2</v>
      </c>
      <c r="BZ18">
        <v>1.0848970410000001</v>
      </c>
      <c r="CA18">
        <v>1.039521932</v>
      </c>
      <c r="CB18">
        <v>1039.5219319999901</v>
      </c>
      <c r="CC18">
        <v>0</v>
      </c>
      <c r="CG18">
        <v>45454</v>
      </c>
      <c r="CH18" t="s">
        <v>18</v>
      </c>
      <c r="CI18" t="s">
        <v>19</v>
      </c>
      <c r="CJ18">
        <v>1106071</v>
      </c>
      <c r="CK18">
        <v>7.5274943999999996E-2</v>
      </c>
      <c r="CL18">
        <v>1.4347970489999999</v>
      </c>
      <c r="CM18">
        <v>1.3595221049999999</v>
      </c>
      <c r="CN18">
        <v>1359.522105</v>
      </c>
      <c r="CO18">
        <v>0</v>
      </c>
    </row>
    <row r="19" spans="1:93">
      <c r="A19">
        <v>52227</v>
      </c>
      <c r="B19" t="s">
        <v>18</v>
      </c>
      <c r="C19" t="s">
        <v>19</v>
      </c>
      <c r="D19">
        <v>1118083</v>
      </c>
      <c r="E19">
        <v>1.645625114</v>
      </c>
      <c r="F19">
        <v>1.655733109</v>
      </c>
      <c r="G19">
        <v>1.0107995E-2</v>
      </c>
      <c r="H19">
        <v>10.107995000000001</v>
      </c>
      <c r="I19">
        <v>0</v>
      </c>
      <c r="Y19">
        <v>49976</v>
      </c>
      <c r="Z19" t="s">
        <v>18</v>
      </c>
      <c r="AA19" t="s">
        <v>19</v>
      </c>
      <c r="AB19">
        <v>1108381</v>
      </c>
      <c r="AC19">
        <v>2.0802975000000001E-2</v>
      </c>
      <c r="AD19">
        <v>0.244099855</v>
      </c>
      <c r="AE19">
        <v>0.22329688</v>
      </c>
      <c r="AF19">
        <v>223.29687999999999</v>
      </c>
      <c r="AG19">
        <v>0</v>
      </c>
      <c r="AK19">
        <v>43116</v>
      </c>
      <c r="AL19" t="s">
        <v>18</v>
      </c>
      <c r="AM19" t="s">
        <v>19</v>
      </c>
      <c r="AN19">
        <v>1127851</v>
      </c>
      <c r="AO19">
        <v>0</v>
      </c>
      <c r="AP19">
        <v>2.6205063000000001E-2</v>
      </c>
      <c r="AQ19">
        <v>2.6205063000000001E-2</v>
      </c>
      <c r="AR19">
        <v>26.205062999999999</v>
      </c>
      <c r="AS19">
        <v>0</v>
      </c>
      <c r="AW19">
        <v>38976</v>
      </c>
      <c r="AX19" t="s">
        <v>18</v>
      </c>
      <c r="AY19" t="s">
        <v>19</v>
      </c>
      <c r="AZ19">
        <v>1106863</v>
      </c>
      <c r="BA19">
        <v>3.6253213999999999E-2</v>
      </c>
      <c r="BB19">
        <v>0.95990014099999998</v>
      </c>
      <c r="BC19">
        <v>0.92364692699999995</v>
      </c>
      <c r="BD19">
        <v>923.64692700000001</v>
      </c>
      <c r="BE19">
        <v>0</v>
      </c>
      <c r="BI19">
        <v>44630</v>
      </c>
      <c r="BJ19" t="s">
        <v>18</v>
      </c>
      <c r="BK19" t="s">
        <v>19</v>
      </c>
      <c r="BL19">
        <v>1107325</v>
      </c>
      <c r="BM19">
        <v>3.0935401919999999</v>
      </c>
      <c r="BN19">
        <v>4.2269361019999998</v>
      </c>
      <c r="BO19">
        <v>1.13339591</v>
      </c>
      <c r="BP19">
        <v>1133.39591</v>
      </c>
      <c r="BQ19">
        <v>0</v>
      </c>
      <c r="BU19">
        <v>56655</v>
      </c>
      <c r="BV19" t="s">
        <v>18</v>
      </c>
      <c r="BW19" t="s">
        <v>19</v>
      </c>
      <c r="BX19">
        <v>1108513</v>
      </c>
      <c r="BY19">
        <v>4.6225071E-2</v>
      </c>
      <c r="BZ19">
        <v>1.025188923</v>
      </c>
      <c r="CA19">
        <v>0.97896385200000002</v>
      </c>
      <c r="CB19">
        <v>978.96385199999997</v>
      </c>
      <c r="CC19">
        <v>0</v>
      </c>
      <c r="CG19">
        <v>52352</v>
      </c>
      <c r="CH19" t="s">
        <v>18</v>
      </c>
      <c r="CI19" t="s">
        <v>19</v>
      </c>
      <c r="CJ19">
        <v>1108183</v>
      </c>
      <c r="CK19">
        <v>7.8828096E-2</v>
      </c>
      <c r="CL19">
        <v>1.7779080869999999</v>
      </c>
      <c r="CM19">
        <v>1.6990799909999901</v>
      </c>
      <c r="CN19">
        <v>1699.0799909999901</v>
      </c>
      <c r="CO19">
        <v>0</v>
      </c>
    </row>
    <row r="20" spans="1:93">
      <c r="A20">
        <v>38927</v>
      </c>
      <c r="B20" t="s">
        <v>18</v>
      </c>
      <c r="C20" t="s">
        <v>19</v>
      </c>
      <c r="D20">
        <v>1114585</v>
      </c>
      <c r="E20">
        <v>1.7546210289999999</v>
      </c>
      <c r="F20">
        <v>1.7646219729999999</v>
      </c>
      <c r="G20">
        <v>1.0000943999999901E-2</v>
      </c>
      <c r="H20">
        <v>10.000943999999899</v>
      </c>
      <c r="I20">
        <v>0</v>
      </c>
      <c r="Y20">
        <v>46102</v>
      </c>
      <c r="Z20" t="s">
        <v>18</v>
      </c>
      <c r="AA20" t="s">
        <v>19</v>
      </c>
      <c r="AB20">
        <v>1107853</v>
      </c>
      <c r="AC20">
        <v>2.1387815000000001E-2</v>
      </c>
      <c r="AD20">
        <v>0.17553091000000001</v>
      </c>
      <c r="AE20">
        <v>0.15414309500000001</v>
      </c>
      <c r="AF20">
        <v>154.14309499999999</v>
      </c>
      <c r="AG20">
        <v>0</v>
      </c>
      <c r="AK20">
        <v>59840</v>
      </c>
      <c r="AL20" t="s">
        <v>18</v>
      </c>
      <c r="AM20" t="s">
        <v>19</v>
      </c>
      <c r="AN20">
        <v>1106995</v>
      </c>
      <c r="AO20">
        <v>5.6760309999999998E-3</v>
      </c>
      <c r="AP20">
        <v>0.59902310400000003</v>
      </c>
      <c r="AQ20">
        <v>0.593347073</v>
      </c>
      <c r="AR20">
        <v>593.34707300000002</v>
      </c>
      <c r="AS20">
        <v>0</v>
      </c>
      <c r="AW20">
        <v>50012</v>
      </c>
      <c r="AX20" t="s">
        <v>18</v>
      </c>
      <c r="AY20" t="s">
        <v>19</v>
      </c>
      <c r="AZ20">
        <v>1105213</v>
      </c>
      <c r="BA20">
        <v>3.7001132999999999E-2</v>
      </c>
      <c r="BB20">
        <v>0.57927513100000005</v>
      </c>
      <c r="BC20">
        <v>0.54227399799999998</v>
      </c>
      <c r="BD20">
        <v>542.27399800000001</v>
      </c>
      <c r="BE20">
        <v>0</v>
      </c>
      <c r="BI20">
        <v>47661</v>
      </c>
      <c r="BJ20" t="s">
        <v>18</v>
      </c>
      <c r="BK20" t="s">
        <v>19</v>
      </c>
      <c r="BL20">
        <v>1107193</v>
      </c>
      <c r="BM20">
        <v>3.0965940949999999</v>
      </c>
      <c r="BN20">
        <v>4.1094470019999996</v>
      </c>
      <c r="BO20">
        <v>1.0128529069999901</v>
      </c>
      <c r="BP20">
        <v>1012.85290699999</v>
      </c>
      <c r="BQ20">
        <v>0</v>
      </c>
      <c r="BU20">
        <v>40818</v>
      </c>
      <c r="BV20" t="s">
        <v>18</v>
      </c>
      <c r="BW20" t="s">
        <v>19</v>
      </c>
      <c r="BX20">
        <v>1107457</v>
      </c>
      <c r="BY20">
        <v>4.9819945999999997E-2</v>
      </c>
      <c r="BZ20">
        <v>1.5897419450000001</v>
      </c>
      <c r="CA20">
        <v>1.5399219989999999</v>
      </c>
      <c r="CB20">
        <v>1539.9219989999999</v>
      </c>
      <c r="CC20">
        <v>0</v>
      </c>
      <c r="CG20">
        <v>56685</v>
      </c>
      <c r="CH20" t="s">
        <v>18</v>
      </c>
      <c r="CI20" t="s">
        <v>19</v>
      </c>
      <c r="CJ20">
        <v>1108249</v>
      </c>
      <c r="CK20">
        <v>8.4048986000000006E-2</v>
      </c>
      <c r="CL20">
        <v>1.8800671099999999</v>
      </c>
      <c r="CM20">
        <v>1.7960181239999999</v>
      </c>
      <c r="CN20">
        <v>1796.0181239999999</v>
      </c>
      <c r="CO20">
        <v>0</v>
      </c>
    </row>
    <row r="21" spans="1:93">
      <c r="A21">
        <v>47592</v>
      </c>
      <c r="B21" t="s">
        <v>18</v>
      </c>
      <c r="C21" t="s">
        <v>19</v>
      </c>
      <c r="D21">
        <v>1115113</v>
      </c>
      <c r="E21">
        <v>1.8638639450000001</v>
      </c>
      <c r="F21">
        <v>1.8738479610000001</v>
      </c>
      <c r="G21">
        <v>9.9840159999999793E-3</v>
      </c>
      <c r="H21">
        <v>9.9840159999999791</v>
      </c>
      <c r="I21">
        <v>0</v>
      </c>
      <c r="Y21">
        <v>59836</v>
      </c>
      <c r="Z21" t="s">
        <v>18</v>
      </c>
      <c r="AA21" t="s">
        <v>19</v>
      </c>
      <c r="AB21">
        <v>1106731</v>
      </c>
      <c r="AC21">
        <v>3.3653020999999998E-2</v>
      </c>
      <c r="AD21">
        <v>0.470511913</v>
      </c>
      <c r="AE21">
        <v>0.436858892</v>
      </c>
      <c r="AF21">
        <v>436.85889200000003</v>
      </c>
      <c r="AG21">
        <v>0</v>
      </c>
      <c r="AK21">
        <v>51270</v>
      </c>
      <c r="AL21" t="s">
        <v>18</v>
      </c>
      <c r="AM21" t="s">
        <v>19</v>
      </c>
      <c r="AN21">
        <v>1117225</v>
      </c>
      <c r="AO21">
        <v>6.6800119999999999E-3</v>
      </c>
      <c r="AP21">
        <v>6.3225031000000001E-2</v>
      </c>
      <c r="AQ21">
        <v>5.6545019000000002E-2</v>
      </c>
      <c r="AR21">
        <v>56.545019000000003</v>
      </c>
      <c r="AS21">
        <v>0</v>
      </c>
      <c r="AW21">
        <v>52279</v>
      </c>
      <c r="AX21" t="s">
        <v>18</v>
      </c>
      <c r="AY21" t="s">
        <v>19</v>
      </c>
      <c r="AZ21">
        <v>1105279</v>
      </c>
      <c r="BA21">
        <v>3.7269114999999998E-2</v>
      </c>
      <c r="BB21">
        <v>0.60377216300000003</v>
      </c>
      <c r="BC21">
        <v>0.56650304799999995</v>
      </c>
      <c r="BD21">
        <v>566.50304800000004</v>
      </c>
      <c r="BE21">
        <v>0</v>
      </c>
      <c r="BI21">
        <v>51109</v>
      </c>
      <c r="BJ21" t="s">
        <v>18</v>
      </c>
      <c r="BK21" t="s">
        <v>19</v>
      </c>
      <c r="BL21">
        <v>1107655</v>
      </c>
      <c r="BM21">
        <v>3.098912001</v>
      </c>
      <c r="BN21">
        <v>4.2753660680000003</v>
      </c>
      <c r="BO21">
        <v>1.1764540670000001</v>
      </c>
      <c r="BP21">
        <v>1176.4540669999999</v>
      </c>
      <c r="BQ21">
        <v>0</v>
      </c>
      <c r="BU21">
        <v>47275</v>
      </c>
      <c r="BV21" t="s">
        <v>18</v>
      </c>
      <c r="BW21" t="s">
        <v>19</v>
      </c>
      <c r="BX21">
        <v>1106995</v>
      </c>
      <c r="BY21">
        <v>5.8948993999999998E-2</v>
      </c>
      <c r="BZ21">
        <v>1.4342238899999999</v>
      </c>
      <c r="CA21">
        <v>1.3752748959999901</v>
      </c>
      <c r="CB21">
        <v>1375.2748959999999</v>
      </c>
      <c r="CC21">
        <v>0</v>
      </c>
      <c r="CG21">
        <v>40848</v>
      </c>
      <c r="CH21" t="s">
        <v>18</v>
      </c>
      <c r="CI21" t="s">
        <v>19</v>
      </c>
      <c r="CJ21">
        <v>1106137</v>
      </c>
      <c r="CK21">
        <v>8.4342956999999996E-2</v>
      </c>
      <c r="CL21">
        <v>0.82087206800000001</v>
      </c>
      <c r="CM21">
        <v>0.73652911099999996</v>
      </c>
      <c r="CN21">
        <v>736.52911099999994</v>
      </c>
      <c r="CO21">
        <v>0</v>
      </c>
    </row>
    <row r="22" spans="1:93">
      <c r="A22">
        <v>55338</v>
      </c>
      <c r="B22" t="s">
        <v>18</v>
      </c>
      <c r="C22" t="s">
        <v>19</v>
      </c>
      <c r="D22">
        <v>1133593</v>
      </c>
      <c r="E22">
        <v>1.9732549189999999</v>
      </c>
      <c r="F22">
        <v>1.983506918</v>
      </c>
      <c r="G22">
        <v>1.0251998999999999E-2</v>
      </c>
      <c r="H22">
        <v>10.251999</v>
      </c>
      <c r="I22">
        <v>0</v>
      </c>
      <c r="Y22">
        <v>42578</v>
      </c>
      <c r="Z22" t="s">
        <v>18</v>
      </c>
      <c r="AA22" t="s">
        <v>19</v>
      </c>
      <c r="AB22">
        <v>1106005</v>
      </c>
      <c r="AC22">
        <v>3.7906885000000001E-2</v>
      </c>
      <c r="AD22">
        <v>0.284955978</v>
      </c>
      <c r="AE22">
        <v>0.247049093</v>
      </c>
      <c r="AF22">
        <v>247.049093</v>
      </c>
      <c r="AG22">
        <v>0</v>
      </c>
      <c r="AK22">
        <v>36983</v>
      </c>
      <c r="AL22" t="s">
        <v>18</v>
      </c>
      <c r="AM22" t="s">
        <v>19</v>
      </c>
      <c r="AN22">
        <v>1107523</v>
      </c>
      <c r="AO22">
        <v>8.3611009999999993E-3</v>
      </c>
      <c r="AP22">
        <v>0.23576307299999999</v>
      </c>
      <c r="AQ22">
        <v>0.22740197199999901</v>
      </c>
      <c r="AR22">
        <v>227.40197199999901</v>
      </c>
      <c r="AS22">
        <v>0</v>
      </c>
      <c r="AW22">
        <v>43149</v>
      </c>
      <c r="AX22" t="s">
        <v>18</v>
      </c>
      <c r="AY22" t="s">
        <v>19</v>
      </c>
      <c r="AZ22">
        <v>1106995</v>
      </c>
      <c r="BA22">
        <v>3.8574219E-2</v>
      </c>
      <c r="BB22">
        <v>1.092728138</v>
      </c>
      <c r="BC22">
        <v>1.054153919</v>
      </c>
      <c r="BD22">
        <v>1054.1539190000001</v>
      </c>
      <c r="BE22">
        <v>0</v>
      </c>
      <c r="BI22">
        <v>40214</v>
      </c>
      <c r="BJ22" t="s">
        <v>18</v>
      </c>
      <c r="BK22" t="s">
        <v>19</v>
      </c>
      <c r="BL22">
        <v>1107325</v>
      </c>
      <c r="BM22">
        <v>3.0997099879999999</v>
      </c>
      <c r="BN22">
        <v>3.7406451700000001</v>
      </c>
      <c r="BO22">
        <v>0.64093518199999999</v>
      </c>
      <c r="BP22">
        <v>640.93518200000005</v>
      </c>
      <c r="BQ22">
        <v>0</v>
      </c>
      <c r="BU22">
        <v>51136</v>
      </c>
      <c r="BV22" t="s">
        <v>18</v>
      </c>
      <c r="BW22" t="s">
        <v>19</v>
      </c>
      <c r="BX22">
        <v>1106929</v>
      </c>
      <c r="BY22">
        <v>6.0451984E-2</v>
      </c>
      <c r="BZ22">
        <v>1.2403030399999999</v>
      </c>
      <c r="CA22">
        <v>1.179851056</v>
      </c>
      <c r="CB22">
        <v>1179.851056</v>
      </c>
      <c r="CC22">
        <v>0</v>
      </c>
      <c r="CG22">
        <v>37292</v>
      </c>
      <c r="CH22" t="s">
        <v>18</v>
      </c>
      <c r="CI22" t="s">
        <v>19</v>
      </c>
      <c r="CJ22">
        <v>1108579</v>
      </c>
      <c r="CK22">
        <v>8.4947109000000007E-2</v>
      </c>
      <c r="CL22">
        <v>1.0220849510000001</v>
      </c>
      <c r="CM22">
        <v>0.93713784200000005</v>
      </c>
      <c r="CN22">
        <v>937.13784199999998</v>
      </c>
      <c r="CO22">
        <v>0</v>
      </c>
    </row>
    <row r="23" spans="1:93">
      <c r="A23">
        <v>50142</v>
      </c>
      <c r="B23" t="s">
        <v>18</v>
      </c>
      <c r="C23" t="s">
        <v>19</v>
      </c>
      <c r="D23">
        <v>1120195</v>
      </c>
      <c r="E23">
        <v>2.0824940199999999</v>
      </c>
      <c r="F23">
        <v>2.0926921369999998</v>
      </c>
      <c r="G23">
        <v>1.01981169999998E-2</v>
      </c>
      <c r="H23">
        <v>10.198116999999799</v>
      </c>
      <c r="I23">
        <v>0</v>
      </c>
      <c r="Y23">
        <v>56578</v>
      </c>
      <c r="Z23" t="s">
        <v>18</v>
      </c>
      <c r="AA23" t="s">
        <v>19</v>
      </c>
      <c r="AB23">
        <v>1106929</v>
      </c>
      <c r="AC23">
        <v>4.1635036E-2</v>
      </c>
      <c r="AD23">
        <v>0.53498292000000003</v>
      </c>
      <c r="AE23">
        <v>0.49334788400000001</v>
      </c>
      <c r="AF23">
        <v>493.34788400000002</v>
      </c>
      <c r="AG23">
        <v>0</v>
      </c>
      <c r="AK23">
        <v>37188</v>
      </c>
      <c r="AL23" t="s">
        <v>18</v>
      </c>
      <c r="AM23" t="s">
        <v>19</v>
      </c>
      <c r="AN23">
        <v>1106071</v>
      </c>
      <c r="AO23">
        <v>3.4063100999999998E-2</v>
      </c>
      <c r="AP23">
        <v>0.59267497099999999</v>
      </c>
      <c r="AQ23">
        <v>0.55861187000000001</v>
      </c>
      <c r="AR23">
        <v>558.61186999999995</v>
      </c>
      <c r="AS23">
        <v>0</v>
      </c>
      <c r="AW23">
        <v>55389</v>
      </c>
      <c r="AX23" t="s">
        <v>18</v>
      </c>
      <c r="AY23" t="s">
        <v>19</v>
      </c>
      <c r="AZ23">
        <v>1106929</v>
      </c>
      <c r="BA23">
        <v>4.0220022000000001E-2</v>
      </c>
      <c r="BB23">
        <v>1.1144740580000001</v>
      </c>
      <c r="BC23">
        <v>1.0742540359999999</v>
      </c>
      <c r="BD23">
        <v>1074.254036</v>
      </c>
      <c r="BE23">
        <v>0</v>
      </c>
      <c r="BI23">
        <v>52301</v>
      </c>
      <c r="BJ23" t="s">
        <v>18</v>
      </c>
      <c r="BK23" t="s">
        <v>19</v>
      </c>
      <c r="BL23">
        <v>1109239</v>
      </c>
      <c r="BM23">
        <v>3.100711107</v>
      </c>
      <c r="BN23">
        <v>3.2347211840000001</v>
      </c>
      <c r="BO23">
        <v>0.13401007700000001</v>
      </c>
      <c r="BP23">
        <v>134.010077</v>
      </c>
      <c r="BQ23">
        <v>0</v>
      </c>
      <c r="BU23">
        <v>42660</v>
      </c>
      <c r="BV23" t="s">
        <v>18</v>
      </c>
      <c r="BW23" t="s">
        <v>19</v>
      </c>
      <c r="BX23">
        <v>1107391</v>
      </c>
      <c r="BY23">
        <v>6.1176062000000003E-2</v>
      </c>
      <c r="BZ23">
        <v>1.474193096</v>
      </c>
      <c r="CA23">
        <v>1.4130170339999999</v>
      </c>
      <c r="CB23">
        <v>1413.017034</v>
      </c>
      <c r="CC23">
        <v>0</v>
      </c>
      <c r="CG23">
        <v>57868</v>
      </c>
      <c r="CH23" t="s">
        <v>18</v>
      </c>
      <c r="CI23" t="s">
        <v>19</v>
      </c>
      <c r="CJ23">
        <v>1107589</v>
      </c>
      <c r="CK23">
        <v>8.6591958999999996E-2</v>
      </c>
      <c r="CL23">
        <v>1.9609761240000001</v>
      </c>
      <c r="CM23">
        <v>1.8743841649999999</v>
      </c>
      <c r="CN23">
        <v>1874.3841649999999</v>
      </c>
      <c r="CO23">
        <v>0</v>
      </c>
    </row>
    <row r="24" spans="1:93">
      <c r="A24">
        <v>60931</v>
      </c>
      <c r="B24" t="s">
        <v>18</v>
      </c>
      <c r="C24" t="s">
        <v>19</v>
      </c>
      <c r="D24">
        <v>1116565</v>
      </c>
      <c r="E24">
        <v>0</v>
      </c>
      <c r="F24">
        <v>1.1375903999999999E-2</v>
      </c>
      <c r="G24">
        <v>1.1375903999999999E-2</v>
      </c>
      <c r="H24">
        <v>11.375903999999901</v>
      </c>
      <c r="I24">
        <v>0</v>
      </c>
      <c r="Y24">
        <v>51047</v>
      </c>
      <c r="Z24" t="s">
        <v>18</v>
      </c>
      <c r="AA24" t="s">
        <v>19</v>
      </c>
      <c r="AB24">
        <v>1106863</v>
      </c>
      <c r="AC24">
        <v>0</v>
      </c>
      <c r="AD24">
        <v>0.37578391999999999</v>
      </c>
      <c r="AE24">
        <v>0.37578391999999999</v>
      </c>
      <c r="AF24">
        <v>375.783919999999</v>
      </c>
      <c r="AG24">
        <v>0</v>
      </c>
      <c r="AK24">
        <v>54036</v>
      </c>
      <c r="AL24" t="s">
        <v>18</v>
      </c>
      <c r="AM24" t="s">
        <v>19</v>
      </c>
      <c r="AN24">
        <v>1108381</v>
      </c>
      <c r="AO24">
        <v>3.6693096000000001E-2</v>
      </c>
      <c r="AP24">
        <v>0.15501904499999999</v>
      </c>
      <c r="AQ24">
        <v>0.118325948999999</v>
      </c>
      <c r="AR24">
        <v>118.325948999999</v>
      </c>
      <c r="AS24">
        <v>0</v>
      </c>
      <c r="AW24">
        <v>51283</v>
      </c>
      <c r="AX24" t="s">
        <v>18</v>
      </c>
      <c r="AY24" t="s">
        <v>19</v>
      </c>
      <c r="AZ24">
        <v>1107193</v>
      </c>
      <c r="BA24">
        <v>0</v>
      </c>
      <c r="BB24">
        <v>0.60294103600000004</v>
      </c>
      <c r="BC24">
        <v>0.60294103600000004</v>
      </c>
      <c r="BD24">
        <v>602.94103600000005</v>
      </c>
      <c r="BE24">
        <v>0</v>
      </c>
      <c r="BI24">
        <v>60334</v>
      </c>
      <c r="BJ24" t="s">
        <v>18</v>
      </c>
      <c r="BK24" t="s">
        <v>19</v>
      </c>
      <c r="BL24">
        <v>1107523</v>
      </c>
      <c r="BM24">
        <v>3.1012070180000002</v>
      </c>
      <c r="BN24">
        <v>4.4768040180000002</v>
      </c>
      <c r="BO24">
        <v>1.375597</v>
      </c>
      <c r="BP24">
        <v>1375.597</v>
      </c>
      <c r="BQ24">
        <v>0</v>
      </c>
      <c r="BU24">
        <v>45148</v>
      </c>
      <c r="BV24" t="s">
        <v>18</v>
      </c>
      <c r="BW24" t="s">
        <v>19</v>
      </c>
      <c r="BX24">
        <v>1107853</v>
      </c>
      <c r="BY24">
        <v>6.1203957000000003E-2</v>
      </c>
      <c r="BZ24">
        <v>1.3140499590000001</v>
      </c>
      <c r="CA24">
        <v>1.2528460020000001</v>
      </c>
      <c r="CB24">
        <v>1252.846002</v>
      </c>
      <c r="CC24">
        <v>0</v>
      </c>
      <c r="CG24">
        <v>47994</v>
      </c>
      <c r="CH24" t="s">
        <v>18</v>
      </c>
      <c r="CI24" t="s">
        <v>19</v>
      </c>
      <c r="CJ24">
        <v>1108117</v>
      </c>
      <c r="CK24">
        <v>8.7677956000000001E-2</v>
      </c>
      <c r="CL24">
        <v>2.0613460539999999</v>
      </c>
      <c r="CM24">
        <v>1.9736680979999901</v>
      </c>
      <c r="CN24">
        <v>1973.6680979999901</v>
      </c>
      <c r="CO24">
        <v>0</v>
      </c>
    </row>
    <row r="25" spans="1:93">
      <c r="A25">
        <v>46072</v>
      </c>
      <c r="B25" t="s">
        <v>18</v>
      </c>
      <c r="C25" t="s">
        <v>19</v>
      </c>
      <c r="D25">
        <v>1113001</v>
      </c>
      <c r="E25">
        <v>0.111139059</v>
      </c>
      <c r="F25">
        <v>0.12132501599999999</v>
      </c>
      <c r="G25">
        <v>1.01859569999999E-2</v>
      </c>
      <c r="H25">
        <v>10.185956999999901</v>
      </c>
      <c r="I25">
        <v>0</v>
      </c>
      <c r="Y25">
        <v>51259</v>
      </c>
      <c r="Z25" t="s">
        <v>18</v>
      </c>
      <c r="AA25" t="s">
        <v>19</v>
      </c>
      <c r="AB25">
        <v>1108579</v>
      </c>
      <c r="AC25">
        <v>4.3408869999999999E-3</v>
      </c>
      <c r="AD25">
        <v>0.11068296399999999</v>
      </c>
      <c r="AE25">
        <v>0.10634207699999999</v>
      </c>
      <c r="AF25">
        <v>106.34207699999899</v>
      </c>
      <c r="AG25">
        <v>0</v>
      </c>
      <c r="AK25">
        <v>44586</v>
      </c>
      <c r="AL25" t="s">
        <v>18</v>
      </c>
      <c r="AM25" t="s">
        <v>19</v>
      </c>
      <c r="AN25">
        <v>1105939</v>
      </c>
      <c r="AO25">
        <v>3.8192034E-2</v>
      </c>
      <c r="AP25">
        <v>0.57659912099999999</v>
      </c>
      <c r="AQ25">
        <v>0.53840708699999995</v>
      </c>
      <c r="AR25">
        <v>538.40708699999902</v>
      </c>
      <c r="AS25">
        <v>0</v>
      </c>
      <c r="AW25">
        <v>60982</v>
      </c>
      <c r="AX25" t="s">
        <v>18</v>
      </c>
      <c r="AY25" t="s">
        <v>19</v>
      </c>
      <c r="AZ25">
        <v>1108315</v>
      </c>
      <c r="BA25">
        <v>6.5250400000000002E-3</v>
      </c>
      <c r="BB25">
        <v>0.81958913799999999</v>
      </c>
      <c r="BC25">
        <v>0.81306409800000001</v>
      </c>
      <c r="BD25">
        <v>813.06409799999994</v>
      </c>
      <c r="BE25">
        <v>0</v>
      </c>
      <c r="BI25">
        <v>37036</v>
      </c>
      <c r="BJ25" t="s">
        <v>18</v>
      </c>
      <c r="BK25" t="s">
        <v>19</v>
      </c>
      <c r="BL25">
        <v>1106665</v>
      </c>
      <c r="BM25">
        <v>3.1034669880000001</v>
      </c>
      <c r="BN25">
        <v>3.8043839930000001</v>
      </c>
      <c r="BO25">
        <v>0.70091700499999998</v>
      </c>
      <c r="BP25">
        <v>700.91700500000002</v>
      </c>
      <c r="BQ25">
        <v>0</v>
      </c>
      <c r="BU25">
        <v>43198</v>
      </c>
      <c r="BV25" t="s">
        <v>18</v>
      </c>
      <c r="BW25" t="s">
        <v>19</v>
      </c>
      <c r="BX25">
        <v>1107655</v>
      </c>
      <c r="BY25">
        <v>6.4490080000000005E-2</v>
      </c>
      <c r="BZ25">
        <v>1.446336031</v>
      </c>
      <c r="CA25">
        <v>1.3818459509999901</v>
      </c>
      <c r="CB25">
        <v>1381.84595099999</v>
      </c>
      <c r="CC25">
        <v>0</v>
      </c>
      <c r="CG25">
        <v>42691</v>
      </c>
      <c r="CH25" t="s">
        <v>18</v>
      </c>
      <c r="CI25" t="s">
        <v>19</v>
      </c>
      <c r="CJ25">
        <v>1108051</v>
      </c>
      <c r="CK25">
        <v>8.8046074000000002E-2</v>
      </c>
      <c r="CL25">
        <v>0.69700097999999999</v>
      </c>
      <c r="CM25">
        <v>0.60895490600000002</v>
      </c>
      <c r="CN25">
        <v>608.95490600000005</v>
      </c>
      <c r="CO25">
        <v>0</v>
      </c>
    </row>
    <row r="26" spans="1:93">
      <c r="A26">
        <v>55729</v>
      </c>
      <c r="B26" t="s">
        <v>18</v>
      </c>
      <c r="C26" t="s">
        <v>19</v>
      </c>
      <c r="D26">
        <v>1125475</v>
      </c>
      <c r="E26">
        <v>0.220350027</v>
      </c>
      <c r="F26">
        <v>0.23059296600000001</v>
      </c>
      <c r="G26">
        <v>1.0242939E-2</v>
      </c>
      <c r="H26">
        <v>10.242939</v>
      </c>
      <c r="I26">
        <v>0</v>
      </c>
      <c r="Y26">
        <v>55754</v>
      </c>
      <c r="Z26" t="s">
        <v>18</v>
      </c>
      <c r="AA26" t="s">
        <v>19</v>
      </c>
      <c r="AB26">
        <v>1111285</v>
      </c>
      <c r="AC26">
        <v>7.287979E-3</v>
      </c>
      <c r="AD26">
        <v>9.6781968999999995E-2</v>
      </c>
      <c r="AE26">
        <v>8.9493989999999995E-2</v>
      </c>
      <c r="AF26">
        <v>89.493989999999997</v>
      </c>
      <c r="AG26">
        <v>0</v>
      </c>
      <c r="AK26">
        <v>51064</v>
      </c>
      <c r="AL26" t="s">
        <v>18</v>
      </c>
      <c r="AM26" t="s">
        <v>19</v>
      </c>
      <c r="AN26">
        <v>1105873</v>
      </c>
      <c r="AO26">
        <v>3.8291931000000001E-2</v>
      </c>
      <c r="AP26">
        <v>0.59938692999999998</v>
      </c>
      <c r="AQ26">
        <v>0.56109499900000004</v>
      </c>
      <c r="AR26">
        <v>561.09499900000003</v>
      </c>
      <c r="AS26">
        <v>0</v>
      </c>
      <c r="AW26">
        <v>51074</v>
      </c>
      <c r="AX26" t="s">
        <v>18</v>
      </c>
      <c r="AY26" t="s">
        <v>19</v>
      </c>
      <c r="AZ26">
        <v>1108777</v>
      </c>
      <c r="BA26">
        <v>7.7362059999999998E-3</v>
      </c>
      <c r="BB26">
        <v>0.83219599700000002</v>
      </c>
      <c r="BC26">
        <v>0.824459791</v>
      </c>
      <c r="BD26">
        <v>824.459791</v>
      </c>
      <c r="BE26">
        <v>0</v>
      </c>
      <c r="BI26">
        <v>55819</v>
      </c>
      <c r="BJ26" t="s">
        <v>18</v>
      </c>
      <c r="BK26" t="s">
        <v>19</v>
      </c>
      <c r="BL26">
        <v>1107523</v>
      </c>
      <c r="BM26">
        <v>3.103494167</v>
      </c>
      <c r="BN26">
        <v>4.3689579959999998</v>
      </c>
      <c r="BO26">
        <v>1.26546382899999</v>
      </c>
      <c r="BP26">
        <v>1265.46382899999</v>
      </c>
      <c r="BQ26">
        <v>0</v>
      </c>
      <c r="BU26">
        <v>57829</v>
      </c>
      <c r="BV26" t="s">
        <v>18</v>
      </c>
      <c r="BW26" t="s">
        <v>19</v>
      </c>
      <c r="BX26">
        <v>1107655</v>
      </c>
      <c r="BY26">
        <v>6.4953089000000006E-2</v>
      </c>
      <c r="BZ26">
        <v>1.276061058</v>
      </c>
      <c r="CA26">
        <v>1.211107969</v>
      </c>
      <c r="CB26">
        <v>1211.1079689999999</v>
      </c>
      <c r="CC26">
        <v>0</v>
      </c>
      <c r="CG26">
        <v>57188</v>
      </c>
      <c r="CH26" t="s">
        <v>18</v>
      </c>
      <c r="CI26" t="s">
        <v>19</v>
      </c>
      <c r="CJ26">
        <v>1108051</v>
      </c>
      <c r="CK26">
        <v>9.0315103999999993E-2</v>
      </c>
      <c r="CL26">
        <v>2.0997769829999999</v>
      </c>
      <c r="CM26">
        <v>2.0094618789999998</v>
      </c>
      <c r="CN26">
        <v>2009.461879</v>
      </c>
      <c r="CO26">
        <v>0</v>
      </c>
    </row>
    <row r="27" spans="1:93">
      <c r="A27">
        <v>56547</v>
      </c>
      <c r="B27" t="s">
        <v>18</v>
      </c>
      <c r="C27" t="s">
        <v>19</v>
      </c>
      <c r="D27">
        <v>1125475</v>
      </c>
      <c r="E27">
        <v>0.33007597900000002</v>
      </c>
      <c r="F27">
        <v>0.34055209199999997</v>
      </c>
      <c r="G27">
        <v>1.04761129999999E-2</v>
      </c>
      <c r="H27">
        <v>10.4761129999999</v>
      </c>
      <c r="I27">
        <v>0</v>
      </c>
      <c r="Y27">
        <v>60959</v>
      </c>
      <c r="Z27" t="s">
        <v>18</v>
      </c>
      <c r="AA27" t="s">
        <v>19</v>
      </c>
      <c r="AB27">
        <v>1107655</v>
      </c>
      <c r="AC27">
        <v>1.6273022000000002E-2</v>
      </c>
      <c r="AD27">
        <v>0.238888025</v>
      </c>
      <c r="AE27">
        <v>0.22261500300000001</v>
      </c>
      <c r="AF27">
        <v>222.615003</v>
      </c>
      <c r="AG27">
        <v>0</v>
      </c>
      <c r="AK27">
        <v>40169</v>
      </c>
      <c r="AL27" t="s">
        <v>18</v>
      </c>
      <c r="AM27" t="s">
        <v>19</v>
      </c>
      <c r="AN27">
        <v>1106335</v>
      </c>
      <c r="AO27">
        <v>3.9301157000000003E-2</v>
      </c>
      <c r="AP27">
        <v>0.69252514799999998</v>
      </c>
      <c r="AQ27">
        <v>0.65322399099999995</v>
      </c>
      <c r="AR27">
        <v>653.22399099999996</v>
      </c>
      <c r="AS27">
        <v>0</v>
      </c>
      <c r="AW27">
        <v>46124</v>
      </c>
      <c r="AX27" t="s">
        <v>18</v>
      </c>
      <c r="AY27" t="s">
        <v>19</v>
      </c>
      <c r="AZ27">
        <v>1108579</v>
      </c>
      <c r="BA27">
        <v>8.4462170000000007E-3</v>
      </c>
      <c r="BB27">
        <v>0.16739606900000001</v>
      </c>
      <c r="BC27">
        <v>0.158949852</v>
      </c>
      <c r="BD27">
        <v>158.94985199999999</v>
      </c>
      <c r="BE27">
        <v>0</v>
      </c>
      <c r="BI27">
        <v>50039</v>
      </c>
      <c r="BJ27" t="s">
        <v>18</v>
      </c>
      <c r="BK27" t="s">
        <v>19</v>
      </c>
      <c r="BL27">
        <v>1106665</v>
      </c>
      <c r="BM27">
        <v>3.1035811899999999</v>
      </c>
      <c r="BN27">
        <v>4.1330380440000001</v>
      </c>
      <c r="BO27">
        <v>1.029456854</v>
      </c>
      <c r="BP27">
        <v>1029.456854</v>
      </c>
      <c r="BQ27">
        <v>0</v>
      </c>
      <c r="BU27">
        <v>50241</v>
      </c>
      <c r="BV27" t="s">
        <v>18</v>
      </c>
      <c r="BW27" t="s">
        <v>19</v>
      </c>
      <c r="BX27">
        <v>1107193</v>
      </c>
      <c r="BY27">
        <v>6.5987110000000002E-2</v>
      </c>
      <c r="BZ27">
        <v>1.274907112</v>
      </c>
      <c r="CA27">
        <v>1.2089200019999999</v>
      </c>
      <c r="CB27">
        <v>1208.9200019999901</v>
      </c>
      <c r="CC27">
        <v>0</v>
      </c>
      <c r="CG27">
        <v>32846</v>
      </c>
      <c r="CH27" t="s">
        <v>18</v>
      </c>
      <c r="CI27" t="s">
        <v>19</v>
      </c>
      <c r="CJ27">
        <v>1108645</v>
      </c>
      <c r="CK27">
        <v>9.2862129000000002E-2</v>
      </c>
      <c r="CL27">
        <v>1.826671124</v>
      </c>
      <c r="CM27">
        <v>1.733808995</v>
      </c>
      <c r="CN27">
        <v>1733.8089949999901</v>
      </c>
      <c r="CO27">
        <v>0</v>
      </c>
    </row>
    <row r="28" spans="1:93">
      <c r="A28">
        <v>42549</v>
      </c>
      <c r="B28" t="s">
        <v>18</v>
      </c>
      <c r="C28" t="s">
        <v>19</v>
      </c>
      <c r="D28">
        <v>1121911</v>
      </c>
      <c r="E28">
        <v>0.44012808799999997</v>
      </c>
      <c r="F28">
        <v>0.45014095300000001</v>
      </c>
      <c r="G28">
        <v>1.0012864999999999E-2</v>
      </c>
      <c r="H28">
        <v>10.012865</v>
      </c>
      <c r="I28">
        <v>0</v>
      </c>
      <c r="Y28">
        <v>36974</v>
      </c>
      <c r="Z28" t="s">
        <v>18</v>
      </c>
      <c r="AA28" t="s">
        <v>19</v>
      </c>
      <c r="AB28">
        <v>1107589</v>
      </c>
      <c r="AC28">
        <v>1.9946814E-2</v>
      </c>
      <c r="AD28">
        <v>0.34241986299999999</v>
      </c>
      <c r="AE28">
        <v>0.32247304900000001</v>
      </c>
      <c r="AF28">
        <v>322.473049</v>
      </c>
      <c r="AG28">
        <v>0</v>
      </c>
      <c r="AK28">
        <v>46115</v>
      </c>
      <c r="AL28" t="s">
        <v>18</v>
      </c>
      <c r="AM28" t="s">
        <v>19</v>
      </c>
      <c r="AN28">
        <v>1106401</v>
      </c>
      <c r="AO28">
        <v>4.8257112999999997E-2</v>
      </c>
      <c r="AP28">
        <v>0.65787696799999995</v>
      </c>
      <c r="AQ28">
        <v>0.60961985499999904</v>
      </c>
      <c r="AR28">
        <v>609.61985499999901</v>
      </c>
      <c r="AS28">
        <v>0</v>
      </c>
      <c r="AW28">
        <v>54050</v>
      </c>
      <c r="AX28" t="s">
        <v>18</v>
      </c>
      <c r="AY28" t="s">
        <v>19</v>
      </c>
      <c r="AZ28">
        <v>1106929</v>
      </c>
      <c r="BA28">
        <v>1.1533022E-2</v>
      </c>
      <c r="BB28">
        <v>0.69433903699999999</v>
      </c>
      <c r="BC28">
        <v>0.68280601500000004</v>
      </c>
      <c r="BD28">
        <v>682.806015</v>
      </c>
      <c r="BE28">
        <v>0</v>
      </c>
      <c r="BI28">
        <v>59898</v>
      </c>
      <c r="BJ28" t="s">
        <v>18</v>
      </c>
      <c r="BK28" t="s">
        <v>19</v>
      </c>
      <c r="BL28">
        <v>1107259</v>
      </c>
      <c r="BM28">
        <v>3.1050632</v>
      </c>
      <c r="BN28">
        <v>4.2256691460000004</v>
      </c>
      <c r="BO28">
        <v>1.120605946</v>
      </c>
      <c r="BP28">
        <v>1120.6059459999999</v>
      </c>
      <c r="BQ28">
        <v>0</v>
      </c>
      <c r="BU28">
        <v>45434</v>
      </c>
      <c r="BV28" t="s">
        <v>18</v>
      </c>
      <c r="BW28" t="s">
        <v>19</v>
      </c>
      <c r="BX28">
        <v>1106929</v>
      </c>
      <c r="BY28">
        <v>6.6678047000000004E-2</v>
      </c>
      <c r="BZ28">
        <v>1.362404108</v>
      </c>
      <c r="CA28">
        <v>1.2957260610000001</v>
      </c>
      <c r="CB28">
        <v>1295.7260610000001</v>
      </c>
      <c r="CC28">
        <v>0</v>
      </c>
      <c r="CG28">
        <v>51382</v>
      </c>
      <c r="CH28" t="s">
        <v>18</v>
      </c>
      <c r="CI28" t="s">
        <v>19</v>
      </c>
      <c r="CJ28">
        <v>1107655</v>
      </c>
      <c r="CK28">
        <v>9.4722985999999995E-2</v>
      </c>
      <c r="CL28">
        <v>1.596385956</v>
      </c>
      <c r="CM28">
        <v>1.5016629699999999</v>
      </c>
      <c r="CN28">
        <v>1501.6629699999901</v>
      </c>
      <c r="CO28">
        <v>0</v>
      </c>
    </row>
    <row r="29" spans="1:93">
      <c r="A29">
        <v>59809</v>
      </c>
      <c r="B29" t="s">
        <v>18</v>
      </c>
      <c r="C29" t="s">
        <v>19</v>
      </c>
      <c r="D29">
        <v>1110823</v>
      </c>
      <c r="E29">
        <v>0.54957890499999995</v>
      </c>
      <c r="F29">
        <v>0.56022596400000002</v>
      </c>
      <c r="G29">
        <v>1.0647059E-2</v>
      </c>
      <c r="H29">
        <v>10.647059</v>
      </c>
      <c r="I29">
        <v>0</v>
      </c>
      <c r="Y29">
        <v>49976</v>
      </c>
      <c r="Z29" t="s">
        <v>18</v>
      </c>
      <c r="AA29" t="s">
        <v>19</v>
      </c>
      <c r="AB29">
        <v>1108381</v>
      </c>
      <c r="AC29">
        <v>2.0802975000000001E-2</v>
      </c>
      <c r="AD29">
        <v>0.244099855</v>
      </c>
      <c r="AE29">
        <v>0.22329688</v>
      </c>
      <c r="AF29">
        <v>223.29687999999999</v>
      </c>
      <c r="AG29">
        <v>0</v>
      </c>
      <c r="AK29">
        <v>60976</v>
      </c>
      <c r="AL29" t="s">
        <v>18</v>
      </c>
      <c r="AM29" t="s">
        <v>19</v>
      </c>
      <c r="AN29">
        <v>1106929</v>
      </c>
      <c r="AO29">
        <v>5.4751158000000001E-2</v>
      </c>
      <c r="AP29">
        <v>0.65789699599999996</v>
      </c>
      <c r="AQ29">
        <v>0.60314583799999999</v>
      </c>
      <c r="AR29">
        <v>603.14583800000003</v>
      </c>
      <c r="AS29">
        <v>0</v>
      </c>
      <c r="AW29">
        <v>55782</v>
      </c>
      <c r="AX29" t="s">
        <v>18</v>
      </c>
      <c r="AY29" t="s">
        <v>19</v>
      </c>
      <c r="AZ29">
        <v>1109041</v>
      </c>
      <c r="BA29">
        <v>1.1953115E-2</v>
      </c>
      <c r="BB29">
        <v>0.24851202999999999</v>
      </c>
      <c r="BC29">
        <v>0.23655891499999901</v>
      </c>
      <c r="BD29">
        <v>236.55891499999899</v>
      </c>
      <c r="BE29">
        <v>0</v>
      </c>
      <c r="BI29">
        <v>32768</v>
      </c>
      <c r="BJ29" t="s">
        <v>18</v>
      </c>
      <c r="BK29" t="s">
        <v>19</v>
      </c>
      <c r="BL29">
        <v>1110361</v>
      </c>
      <c r="BM29">
        <v>3.030400991</v>
      </c>
      <c r="BN29">
        <v>3.2665891650000001</v>
      </c>
      <c r="BO29">
        <v>0.236188174</v>
      </c>
      <c r="BP29">
        <v>236.188174</v>
      </c>
      <c r="BQ29">
        <v>0</v>
      </c>
      <c r="BU29">
        <v>41429</v>
      </c>
      <c r="BV29" t="s">
        <v>18</v>
      </c>
      <c r="BW29" t="s">
        <v>19</v>
      </c>
      <c r="BX29">
        <v>1107589</v>
      </c>
      <c r="BY29">
        <v>6.9950103999999999E-2</v>
      </c>
      <c r="BZ29">
        <v>1.5778090950000001</v>
      </c>
      <c r="CA29">
        <v>1.507858991</v>
      </c>
      <c r="CB29">
        <v>1507.8589910000001</v>
      </c>
      <c r="CC29">
        <v>0</v>
      </c>
      <c r="CG29">
        <v>41459</v>
      </c>
      <c r="CH29" t="s">
        <v>18</v>
      </c>
      <c r="CI29" t="s">
        <v>19</v>
      </c>
      <c r="CJ29">
        <v>1106137</v>
      </c>
      <c r="CK29">
        <v>9.5513105000000001E-2</v>
      </c>
      <c r="CL29">
        <v>1.2423150540000001</v>
      </c>
      <c r="CM29">
        <v>1.1468019490000001</v>
      </c>
      <c r="CN29">
        <v>1146.8019489999999</v>
      </c>
      <c r="CO29">
        <v>0</v>
      </c>
    </row>
    <row r="30" spans="1:93">
      <c r="A30">
        <v>51239</v>
      </c>
      <c r="B30" t="s">
        <v>18</v>
      </c>
      <c r="C30" t="s">
        <v>19</v>
      </c>
      <c r="D30">
        <v>1117159</v>
      </c>
      <c r="E30">
        <v>0.659827948</v>
      </c>
      <c r="F30">
        <v>0.66973114</v>
      </c>
      <c r="G30">
        <v>9.9031919999999999E-3</v>
      </c>
      <c r="H30">
        <v>9.9031920000000007</v>
      </c>
      <c r="I30">
        <v>0</v>
      </c>
      <c r="Y30">
        <v>46102</v>
      </c>
      <c r="Z30" t="s">
        <v>18</v>
      </c>
      <c r="AA30" t="s">
        <v>19</v>
      </c>
      <c r="AB30">
        <v>1107853</v>
      </c>
      <c r="AC30">
        <v>2.1387815000000001E-2</v>
      </c>
      <c r="AD30">
        <v>0.17553091000000001</v>
      </c>
      <c r="AE30">
        <v>0.15414309500000001</v>
      </c>
      <c r="AF30">
        <v>154.14309499999999</v>
      </c>
      <c r="AG30">
        <v>0</v>
      </c>
      <c r="AK30">
        <v>55773</v>
      </c>
      <c r="AL30" t="s">
        <v>18</v>
      </c>
      <c r="AM30" t="s">
        <v>19</v>
      </c>
      <c r="AN30">
        <v>1105873</v>
      </c>
      <c r="AO30">
        <v>5.8949947000000003E-2</v>
      </c>
      <c r="AP30">
        <v>0.30978608099999999</v>
      </c>
      <c r="AQ30">
        <v>0.25083613399999999</v>
      </c>
      <c r="AR30">
        <v>250.83613399999999</v>
      </c>
      <c r="AS30">
        <v>0</v>
      </c>
      <c r="AW30">
        <v>50179</v>
      </c>
      <c r="AX30" t="s">
        <v>18</v>
      </c>
      <c r="AY30" t="s">
        <v>19</v>
      </c>
      <c r="AZ30">
        <v>1107193</v>
      </c>
      <c r="BA30">
        <v>2.2007227000000001E-2</v>
      </c>
      <c r="BB30">
        <v>1.16369009</v>
      </c>
      <c r="BC30">
        <v>1.141682863</v>
      </c>
      <c r="BD30">
        <v>1141.682863</v>
      </c>
      <c r="BE30">
        <v>0</v>
      </c>
      <c r="BI30">
        <v>46142</v>
      </c>
      <c r="BJ30" t="s">
        <v>18</v>
      </c>
      <c r="BK30" t="s">
        <v>19</v>
      </c>
      <c r="BL30">
        <v>1111351</v>
      </c>
      <c r="BM30">
        <v>3.0404829979999999</v>
      </c>
      <c r="BN30">
        <v>3.1748650070000002</v>
      </c>
      <c r="BO30">
        <v>0.134382009</v>
      </c>
      <c r="BP30">
        <v>134.38200900000001</v>
      </c>
      <c r="BQ30">
        <v>0</v>
      </c>
      <c r="BU30">
        <v>54117</v>
      </c>
      <c r="BV30" t="s">
        <v>18</v>
      </c>
      <c r="BW30" t="s">
        <v>19</v>
      </c>
      <c r="BX30">
        <v>1106203</v>
      </c>
      <c r="BY30">
        <v>7.1273087999999998E-2</v>
      </c>
      <c r="BZ30">
        <v>1.2425000669999999</v>
      </c>
      <c r="CA30">
        <v>1.1712269789999901</v>
      </c>
      <c r="CB30">
        <v>1171.22697899999</v>
      </c>
      <c r="CC30">
        <v>0</v>
      </c>
      <c r="CG30">
        <v>55471</v>
      </c>
      <c r="CH30" t="s">
        <v>18</v>
      </c>
      <c r="CI30" t="s">
        <v>19</v>
      </c>
      <c r="CJ30">
        <v>1108579</v>
      </c>
      <c r="CK30">
        <v>9.7115992999999998E-2</v>
      </c>
      <c r="CL30">
        <v>1.762275934</v>
      </c>
      <c r="CM30">
        <v>1.665159941</v>
      </c>
      <c r="CN30">
        <v>1665.1599409999999</v>
      </c>
      <c r="CO30">
        <v>0</v>
      </c>
    </row>
    <row r="31" spans="1:93">
      <c r="A31">
        <v>36952</v>
      </c>
      <c r="B31" t="s">
        <v>18</v>
      </c>
      <c r="C31" t="s">
        <v>19</v>
      </c>
      <c r="D31">
        <v>1122571</v>
      </c>
      <c r="E31">
        <v>0.76912713099999996</v>
      </c>
      <c r="F31">
        <v>0.77937412299999997</v>
      </c>
      <c r="G31">
        <v>1.0246992E-2</v>
      </c>
      <c r="H31">
        <v>10.246992000000001</v>
      </c>
      <c r="I31">
        <v>0</v>
      </c>
      <c r="Y31">
        <v>59836</v>
      </c>
      <c r="Z31" t="s">
        <v>18</v>
      </c>
      <c r="AA31" t="s">
        <v>19</v>
      </c>
      <c r="AB31">
        <v>1106731</v>
      </c>
      <c r="AC31">
        <v>3.3653020999999998E-2</v>
      </c>
      <c r="AD31">
        <v>0.470511913</v>
      </c>
      <c r="AE31">
        <v>0.436858892</v>
      </c>
      <c r="AF31">
        <v>436.85889200000003</v>
      </c>
      <c r="AG31">
        <v>0</v>
      </c>
      <c r="AK31">
        <v>42592</v>
      </c>
      <c r="AL31" t="s">
        <v>18</v>
      </c>
      <c r="AM31" t="s">
        <v>19</v>
      </c>
      <c r="AN31">
        <v>1106599</v>
      </c>
      <c r="AO31">
        <v>6.2436103999999999E-2</v>
      </c>
      <c r="AP31">
        <v>0.73279714600000001</v>
      </c>
      <c r="AQ31">
        <v>0.67036104200000002</v>
      </c>
      <c r="AR31">
        <v>670.361042</v>
      </c>
      <c r="AS31">
        <v>0</v>
      </c>
      <c r="AW31">
        <v>37206</v>
      </c>
      <c r="AX31" t="s">
        <v>18</v>
      </c>
      <c r="AY31" t="s">
        <v>19</v>
      </c>
      <c r="AZ31">
        <v>1108249</v>
      </c>
      <c r="BA31">
        <v>2.3079156999999999E-2</v>
      </c>
      <c r="BB31">
        <v>0.59319520000000003</v>
      </c>
      <c r="BC31">
        <v>0.57011604299999996</v>
      </c>
      <c r="BD31">
        <v>570.11604299999999</v>
      </c>
      <c r="BE31">
        <v>0</v>
      </c>
      <c r="BI31">
        <v>37221</v>
      </c>
      <c r="BJ31" t="s">
        <v>18</v>
      </c>
      <c r="BK31" t="s">
        <v>19</v>
      </c>
      <c r="BL31">
        <v>1106071</v>
      </c>
      <c r="BM31">
        <v>3.0713369849999999</v>
      </c>
      <c r="BN31">
        <v>3.856693983</v>
      </c>
      <c r="BO31">
        <v>0.78535699800000003</v>
      </c>
      <c r="BP31">
        <v>785.35699799999998</v>
      </c>
      <c r="BQ31">
        <v>0</v>
      </c>
      <c r="BU31">
        <v>40248</v>
      </c>
      <c r="BV31" t="s">
        <v>18</v>
      </c>
      <c r="BW31" t="s">
        <v>19</v>
      </c>
      <c r="BX31">
        <v>1107127</v>
      </c>
      <c r="BY31">
        <v>7.1422100000000002E-2</v>
      </c>
      <c r="BZ31">
        <v>1.15593195</v>
      </c>
      <c r="CA31">
        <v>1.0845098500000001</v>
      </c>
      <c r="CB31">
        <v>1084.5098499999999</v>
      </c>
      <c r="CC31">
        <v>0</v>
      </c>
      <c r="CG31">
        <v>47727</v>
      </c>
      <c r="CH31" t="s">
        <v>18</v>
      </c>
      <c r="CI31" t="s">
        <v>19</v>
      </c>
      <c r="CJ31">
        <v>1108117</v>
      </c>
      <c r="CK31">
        <v>9.7337008000000003E-2</v>
      </c>
      <c r="CL31">
        <v>2.096029997</v>
      </c>
      <c r="CM31">
        <v>1.998692989</v>
      </c>
      <c r="CN31">
        <v>1998.6929889999999</v>
      </c>
      <c r="CO31">
        <v>0</v>
      </c>
    </row>
    <row r="32" spans="1:93">
      <c r="A32">
        <v>49954</v>
      </c>
      <c r="B32" t="s">
        <v>18</v>
      </c>
      <c r="C32" t="s">
        <v>19</v>
      </c>
      <c r="D32">
        <v>1116169</v>
      </c>
      <c r="E32">
        <v>0.87878799399999996</v>
      </c>
      <c r="F32">
        <v>0.88894009600000001</v>
      </c>
      <c r="G32">
        <v>1.0152102E-2</v>
      </c>
      <c r="H32">
        <v>10.152101999999999</v>
      </c>
      <c r="I32">
        <v>0</v>
      </c>
      <c r="Y32">
        <v>42578</v>
      </c>
      <c r="Z32" t="s">
        <v>18</v>
      </c>
      <c r="AA32" t="s">
        <v>19</v>
      </c>
      <c r="AB32">
        <v>1106005</v>
      </c>
      <c r="AC32">
        <v>3.7906885000000001E-2</v>
      </c>
      <c r="AD32">
        <v>0.284955978</v>
      </c>
      <c r="AE32">
        <v>0.247049093</v>
      </c>
      <c r="AF32">
        <v>247.049093</v>
      </c>
      <c r="AG32">
        <v>0</v>
      </c>
      <c r="AK32">
        <v>49994</v>
      </c>
      <c r="AL32" t="s">
        <v>18</v>
      </c>
      <c r="AM32" t="s">
        <v>19</v>
      </c>
      <c r="AN32">
        <v>1106797</v>
      </c>
      <c r="AO32">
        <v>6.3230038000000002E-2</v>
      </c>
      <c r="AP32">
        <v>0.64922404300000003</v>
      </c>
      <c r="AQ32">
        <v>0.58599400499999998</v>
      </c>
      <c r="AR32">
        <v>585.99400500000002</v>
      </c>
      <c r="AS32">
        <v>0</v>
      </c>
      <c r="AW32">
        <v>56602</v>
      </c>
      <c r="AX32" t="s">
        <v>18</v>
      </c>
      <c r="AY32" t="s">
        <v>19</v>
      </c>
      <c r="AZ32">
        <v>1108645</v>
      </c>
      <c r="BA32">
        <v>2.3657083999999998E-2</v>
      </c>
      <c r="BB32">
        <v>0.644156218</v>
      </c>
      <c r="BC32">
        <v>0.62049913400000001</v>
      </c>
      <c r="BD32">
        <v>620.49913400000003</v>
      </c>
      <c r="BE32">
        <v>0</v>
      </c>
      <c r="BI32">
        <v>50196</v>
      </c>
      <c r="BJ32" t="s">
        <v>18</v>
      </c>
      <c r="BK32" t="s">
        <v>19</v>
      </c>
      <c r="BL32">
        <v>1107721</v>
      </c>
      <c r="BM32">
        <v>3.0736792089999998</v>
      </c>
      <c r="BN32">
        <v>3.9539539810000002</v>
      </c>
      <c r="BO32">
        <v>0.88027477200000004</v>
      </c>
      <c r="BP32">
        <v>880.27477199999998</v>
      </c>
      <c r="BQ32">
        <v>0</v>
      </c>
      <c r="BU32">
        <v>50069</v>
      </c>
      <c r="BV32" t="s">
        <v>18</v>
      </c>
      <c r="BW32" t="s">
        <v>19</v>
      </c>
      <c r="BX32">
        <v>1107061</v>
      </c>
      <c r="BY32">
        <v>7.1912050000000005E-2</v>
      </c>
      <c r="BZ32">
        <v>1.247371912</v>
      </c>
      <c r="CA32">
        <v>1.1754598619999901</v>
      </c>
      <c r="CB32">
        <v>1175.4598619999999</v>
      </c>
      <c r="CC32">
        <v>0</v>
      </c>
      <c r="CG32">
        <v>48273</v>
      </c>
      <c r="CH32" t="s">
        <v>18</v>
      </c>
      <c r="CI32" t="s">
        <v>19</v>
      </c>
      <c r="CJ32">
        <v>1107985</v>
      </c>
      <c r="CK32">
        <v>9.7742080999999995E-2</v>
      </c>
      <c r="CL32">
        <v>2.0802800659999998</v>
      </c>
      <c r="CM32">
        <v>1.98253798499999</v>
      </c>
      <c r="CN32">
        <v>1982.5379849999899</v>
      </c>
      <c r="CO32">
        <v>0</v>
      </c>
    </row>
    <row r="33" spans="1:93">
      <c r="A33">
        <v>51031</v>
      </c>
      <c r="B33" t="s">
        <v>18</v>
      </c>
      <c r="C33" t="s">
        <v>19</v>
      </c>
      <c r="D33">
        <v>1114783</v>
      </c>
      <c r="E33">
        <v>0.98808097800000005</v>
      </c>
      <c r="F33">
        <v>0.99814391099999999</v>
      </c>
      <c r="G33">
        <v>1.0062932999999901E-2</v>
      </c>
      <c r="H33">
        <v>10.0629329999999</v>
      </c>
      <c r="I33">
        <v>0</v>
      </c>
      <c r="Y33">
        <v>56578</v>
      </c>
      <c r="Z33" t="s">
        <v>18</v>
      </c>
      <c r="AA33" t="s">
        <v>19</v>
      </c>
      <c r="AB33">
        <v>1106929</v>
      </c>
      <c r="AC33">
        <v>4.1635036E-2</v>
      </c>
      <c r="AD33">
        <v>0.53498292000000003</v>
      </c>
      <c r="AE33">
        <v>0.49334788400000001</v>
      </c>
      <c r="AF33">
        <v>493.34788400000002</v>
      </c>
      <c r="AG33">
        <v>0</v>
      </c>
      <c r="AK33">
        <v>56593</v>
      </c>
      <c r="AL33" t="s">
        <v>18</v>
      </c>
      <c r="AM33" t="s">
        <v>19</v>
      </c>
      <c r="AN33">
        <v>1106863</v>
      </c>
      <c r="AO33">
        <v>6.7280054000000006E-2</v>
      </c>
      <c r="AP33">
        <v>0.63662314399999997</v>
      </c>
      <c r="AQ33">
        <v>0.56934308999999905</v>
      </c>
      <c r="AR33">
        <v>569.34308999999996</v>
      </c>
      <c r="AS33">
        <v>0</v>
      </c>
      <c r="AW33">
        <v>42604</v>
      </c>
      <c r="AX33" t="s">
        <v>18</v>
      </c>
      <c r="AY33" t="s">
        <v>19</v>
      </c>
      <c r="AZ33">
        <v>1107061</v>
      </c>
      <c r="BA33">
        <v>2.6250124E-2</v>
      </c>
      <c r="BB33">
        <v>0.80565714799999999</v>
      </c>
      <c r="BC33">
        <v>0.77940702399999995</v>
      </c>
      <c r="BD33">
        <v>779.40702399999998</v>
      </c>
      <c r="BE33">
        <v>0</v>
      </c>
      <c r="BI33">
        <v>55394</v>
      </c>
      <c r="BJ33" t="s">
        <v>18</v>
      </c>
      <c r="BK33" t="s">
        <v>19</v>
      </c>
      <c r="BL33">
        <v>1107919</v>
      </c>
      <c r="BM33">
        <v>3.0753149990000002</v>
      </c>
      <c r="BN33">
        <v>3.8834681510000002</v>
      </c>
      <c r="BO33">
        <v>0.80815315200000004</v>
      </c>
      <c r="BP33">
        <v>808.15315199999998</v>
      </c>
      <c r="BQ33">
        <v>0</v>
      </c>
      <c r="BU33">
        <v>48036</v>
      </c>
      <c r="BV33" t="s">
        <v>18</v>
      </c>
      <c r="BW33" t="s">
        <v>19</v>
      </c>
      <c r="BX33">
        <v>1107391</v>
      </c>
      <c r="BY33">
        <v>7.2972059000000006E-2</v>
      </c>
      <c r="BZ33">
        <v>1.4967970850000001</v>
      </c>
      <c r="CA33">
        <v>1.423825026</v>
      </c>
      <c r="CB33">
        <v>1423.825026</v>
      </c>
      <c r="CC33">
        <v>0</v>
      </c>
      <c r="CG33">
        <v>44699</v>
      </c>
      <c r="CH33" t="s">
        <v>18</v>
      </c>
      <c r="CI33" t="s">
        <v>19</v>
      </c>
      <c r="CJ33">
        <v>1107523</v>
      </c>
      <c r="CK33">
        <v>9.9362135000000004E-2</v>
      </c>
      <c r="CL33">
        <v>1.5177829270000001</v>
      </c>
      <c r="CM33">
        <v>1.418420792</v>
      </c>
      <c r="CN33">
        <v>1418.4207919999999</v>
      </c>
      <c r="CO33">
        <v>0</v>
      </c>
    </row>
    <row r="34" spans="1:93">
      <c r="A34">
        <v>54006</v>
      </c>
      <c r="B34" t="s">
        <v>18</v>
      </c>
      <c r="C34" t="s">
        <v>19</v>
      </c>
      <c r="D34">
        <v>1125871</v>
      </c>
      <c r="E34">
        <v>1.097440958</v>
      </c>
      <c r="F34">
        <v>1.1077799800000001</v>
      </c>
      <c r="G34">
        <v>1.03390220000001E-2</v>
      </c>
      <c r="H34">
        <v>10.339022000000099</v>
      </c>
      <c r="I34">
        <v>0</v>
      </c>
      <c r="AW34">
        <v>59864</v>
      </c>
      <c r="AX34" t="s">
        <v>18</v>
      </c>
      <c r="AY34" t="s">
        <v>19</v>
      </c>
      <c r="AZ34">
        <v>1107193</v>
      </c>
      <c r="BA34">
        <v>2.8168201E-2</v>
      </c>
      <c r="BB34">
        <v>0.72378110900000003</v>
      </c>
      <c r="BC34">
        <v>0.69561290799999997</v>
      </c>
      <c r="BD34">
        <v>695.61290799999995</v>
      </c>
      <c r="BE34">
        <v>0</v>
      </c>
      <c r="BI34">
        <v>40781</v>
      </c>
      <c r="BJ34" t="s">
        <v>18</v>
      </c>
      <c r="BK34" t="s">
        <v>19</v>
      </c>
      <c r="BL34">
        <v>1108117</v>
      </c>
      <c r="BM34">
        <v>3.0761761669999999</v>
      </c>
      <c r="BN34">
        <v>3.7142009740000002</v>
      </c>
      <c r="BO34">
        <v>0.63802480699999997</v>
      </c>
      <c r="BP34">
        <v>638.02480700000001</v>
      </c>
      <c r="BQ34">
        <v>0</v>
      </c>
      <c r="BU34">
        <v>32793</v>
      </c>
      <c r="BV34" t="s">
        <v>18</v>
      </c>
      <c r="BW34" t="s">
        <v>19</v>
      </c>
      <c r="BX34">
        <v>1112737</v>
      </c>
      <c r="BY34">
        <v>0</v>
      </c>
      <c r="BZ34">
        <v>0.165229082</v>
      </c>
      <c r="CA34">
        <v>0.165229082</v>
      </c>
      <c r="CB34">
        <v>165.22908200000001</v>
      </c>
      <c r="CC34">
        <v>0</v>
      </c>
      <c r="CG34">
        <v>39066</v>
      </c>
      <c r="CH34" t="s">
        <v>18</v>
      </c>
      <c r="CI34" t="s">
        <v>19</v>
      </c>
      <c r="CJ34">
        <v>1108645</v>
      </c>
      <c r="CK34">
        <v>0.10167193400000001</v>
      </c>
      <c r="CL34">
        <v>1.2277441019999999</v>
      </c>
      <c r="CM34">
        <v>1.1260721679999901</v>
      </c>
      <c r="CN34">
        <v>1126.0721679999999</v>
      </c>
      <c r="CO34">
        <v>0</v>
      </c>
    </row>
    <row r="35" spans="1:93">
      <c r="A35">
        <v>43092</v>
      </c>
      <c r="B35" t="s">
        <v>18</v>
      </c>
      <c r="C35" t="s">
        <v>19</v>
      </c>
      <c r="D35">
        <v>1133131</v>
      </c>
      <c r="E35">
        <v>1.2071070669999999</v>
      </c>
      <c r="F35">
        <v>1.21799612</v>
      </c>
      <c r="G35">
        <v>1.0889052999999999E-2</v>
      </c>
      <c r="H35">
        <v>10.889053000000001</v>
      </c>
      <c r="I35">
        <v>0</v>
      </c>
      <c r="AW35">
        <v>44606</v>
      </c>
      <c r="AX35" t="s">
        <v>18</v>
      </c>
      <c r="AY35" t="s">
        <v>19</v>
      </c>
      <c r="AZ35">
        <v>1106797</v>
      </c>
      <c r="BA35">
        <v>3.0315161E-2</v>
      </c>
      <c r="BB35">
        <v>1.056436062</v>
      </c>
      <c r="BC35">
        <v>1.0261209009999901</v>
      </c>
      <c r="BD35">
        <v>1026.12090099999</v>
      </c>
      <c r="BE35">
        <v>0</v>
      </c>
      <c r="BI35">
        <v>43158</v>
      </c>
      <c r="BJ35" t="s">
        <v>18</v>
      </c>
      <c r="BK35" t="s">
        <v>19</v>
      </c>
      <c r="BL35">
        <v>1108117</v>
      </c>
      <c r="BM35">
        <v>3.0855150220000001</v>
      </c>
      <c r="BN35">
        <v>4.2390701770000003</v>
      </c>
      <c r="BO35">
        <v>1.1535551550000001</v>
      </c>
      <c r="BP35">
        <v>1153.555155</v>
      </c>
      <c r="BQ35">
        <v>0</v>
      </c>
      <c r="BU35">
        <v>39007</v>
      </c>
      <c r="BV35" t="s">
        <v>18</v>
      </c>
      <c r="BW35" t="s">
        <v>19</v>
      </c>
      <c r="BX35">
        <v>1107061</v>
      </c>
      <c r="BY35">
        <v>6.6270829999999998E-3</v>
      </c>
      <c r="BZ35">
        <v>1.1763470170000001</v>
      </c>
      <c r="CA35">
        <v>1.169719934</v>
      </c>
      <c r="CB35">
        <v>1169.719934</v>
      </c>
      <c r="CC35">
        <v>0</v>
      </c>
      <c r="CG35">
        <v>51178</v>
      </c>
      <c r="CH35" t="s">
        <v>18</v>
      </c>
      <c r="CI35" t="s">
        <v>19</v>
      </c>
      <c r="CJ35">
        <v>1107589</v>
      </c>
      <c r="CK35">
        <v>0.10252499599999999</v>
      </c>
      <c r="CL35">
        <v>1.719594955</v>
      </c>
      <c r="CM35">
        <v>1.6170699589999999</v>
      </c>
      <c r="CN35">
        <v>1617.0699589999999</v>
      </c>
      <c r="CO35">
        <v>0</v>
      </c>
    </row>
    <row r="36" spans="1:93">
      <c r="A36">
        <v>37161</v>
      </c>
      <c r="B36" t="s">
        <v>18</v>
      </c>
      <c r="C36" t="s">
        <v>19</v>
      </c>
      <c r="D36">
        <v>1115641</v>
      </c>
      <c r="E36">
        <v>1.317351103</v>
      </c>
      <c r="F36">
        <v>1.327389956</v>
      </c>
      <c r="G36">
        <v>1.00388529999999E-2</v>
      </c>
      <c r="H36">
        <v>10.0388529999999</v>
      </c>
      <c r="I36">
        <v>0</v>
      </c>
      <c r="AW36">
        <v>37007</v>
      </c>
      <c r="AX36" t="s">
        <v>18</v>
      </c>
      <c r="AY36" t="s">
        <v>19</v>
      </c>
      <c r="AZ36">
        <v>1106335</v>
      </c>
      <c r="BA36">
        <v>3.1909226999999998E-2</v>
      </c>
      <c r="BB36">
        <v>0.74533200300000002</v>
      </c>
      <c r="BC36">
        <v>0.71342277600000004</v>
      </c>
      <c r="BD36">
        <v>713.422776</v>
      </c>
      <c r="BE36">
        <v>0</v>
      </c>
      <c r="BI36">
        <v>48198</v>
      </c>
      <c r="BJ36" t="s">
        <v>18</v>
      </c>
      <c r="BK36" t="s">
        <v>19</v>
      </c>
      <c r="BL36">
        <v>1107391</v>
      </c>
      <c r="BM36">
        <v>3.0860130790000002</v>
      </c>
      <c r="BN36">
        <v>4.20025301</v>
      </c>
      <c r="BO36">
        <v>1.11423993099999</v>
      </c>
      <c r="BP36">
        <v>1114.2399309999901</v>
      </c>
      <c r="BQ36">
        <v>0</v>
      </c>
      <c r="BU36">
        <v>46168</v>
      </c>
      <c r="BV36" t="s">
        <v>18</v>
      </c>
      <c r="BW36" t="s">
        <v>19</v>
      </c>
      <c r="BX36">
        <v>1109899</v>
      </c>
      <c r="BY36">
        <v>7.6529980000000003E-3</v>
      </c>
      <c r="BZ36">
        <v>0.16375493999999999</v>
      </c>
      <c r="CA36">
        <v>0.15610194199999999</v>
      </c>
      <c r="CB36">
        <v>156.10194199999901</v>
      </c>
      <c r="CC36">
        <v>0</v>
      </c>
      <c r="CG36">
        <v>40283</v>
      </c>
      <c r="CH36" t="s">
        <v>18</v>
      </c>
      <c r="CI36" t="s">
        <v>19</v>
      </c>
      <c r="CJ36">
        <v>1106995</v>
      </c>
      <c r="CK36">
        <v>0.103230953</v>
      </c>
      <c r="CL36">
        <v>1.1890590190000001</v>
      </c>
      <c r="CM36">
        <v>1.0858280659999999</v>
      </c>
      <c r="CN36">
        <v>1085.828066</v>
      </c>
      <c r="CO36">
        <v>0</v>
      </c>
    </row>
    <row r="37" spans="1:93">
      <c r="A37">
        <v>44558</v>
      </c>
      <c r="B37" t="s">
        <v>18</v>
      </c>
      <c r="C37" t="s">
        <v>19</v>
      </c>
      <c r="D37">
        <v>1113925</v>
      </c>
      <c r="E37">
        <v>1.4266760350000001</v>
      </c>
      <c r="F37">
        <v>1.4367849829999999</v>
      </c>
      <c r="G37">
        <v>1.01089479999998E-2</v>
      </c>
      <c r="H37">
        <v>10.108947999999801</v>
      </c>
      <c r="I37">
        <v>0</v>
      </c>
      <c r="AW37">
        <v>40189</v>
      </c>
      <c r="AX37" t="s">
        <v>18</v>
      </c>
      <c r="AY37" t="s">
        <v>19</v>
      </c>
      <c r="AZ37">
        <v>1105939</v>
      </c>
      <c r="BA37">
        <v>3.3274173999999997E-2</v>
      </c>
      <c r="BB37">
        <v>0.55041813900000003</v>
      </c>
      <c r="BC37">
        <v>0.51714396500000004</v>
      </c>
      <c r="BD37">
        <v>517.14396499999998</v>
      </c>
      <c r="BE37">
        <v>0</v>
      </c>
      <c r="BI37">
        <v>47991</v>
      </c>
      <c r="BJ37" t="s">
        <v>18</v>
      </c>
      <c r="BK37" t="s">
        <v>19</v>
      </c>
      <c r="BL37">
        <v>1106929</v>
      </c>
      <c r="BM37">
        <v>3.0872340199999999</v>
      </c>
      <c r="BN37">
        <v>4.0348370080000002</v>
      </c>
      <c r="BO37">
        <v>0.94760298799999998</v>
      </c>
      <c r="BP37">
        <v>947.60298799999998</v>
      </c>
      <c r="BQ37">
        <v>0</v>
      </c>
      <c r="BU37">
        <v>37247</v>
      </c>
      <c r="BV37" t="s">
        <v>18</v>
      </c>
      <c r="BW37" t="s">
        <v>19</v>
      </c>
      <c r="BX37">
        <v>1106995</v>
      </c>
      <c r="BY37">
        <v>1.0624886E-2</v>
      </c>
      <c r="BZ37">
        <v>1.158224106</v>
      </c>
      <c r="CA37">
        <v>1.14759922</v>
      </c>
      <c r="CB37">
        <v>1147.5992200000001</v>
      </c>
      <c r="CC37">
        <v>0</v>
      </c>
      <c r="CG37">
        <v>53758</v>
      </c>
      <c r="CH37" t="s">
        <v>18</v>
      </c>
      <c r="CI37" t="s">
        <v>19</v>
      </c>
      <c r="CJ37">
        <v>1107655</v>
      </c>
      <c r="CK37">
        <v>0.112113953</v>
      </c>
      <c r="CL37">
        <v>1.8862071039999999</v>
      </c>
      <c r="CM37">
        <v>1.774093151</v>
      </c>
      <c r="CN37">
        <v>1774.093151</v>
      </c>
      <c r="CO37">
        <v>0</v>
      </c>
    </row>
    <row r="38" spans="1:93">
      <c r="A38">
        <v>40140</v>
      </c>
      <c r="B38" t="s">
        <v>18</v>
      </c>
      <c r="C38" t="s">
        <v>19</v>
      </c>
      <c r="D38">
        <v>1116367</v>
      </c>
      <c r="E38">
        <v>1.536276102</v>
      </c>
      <c r="F38">
        <v>1.546643019</v>
      </c>
      <c r="G38">
        <v>1.0366917E-2</v>
      </c>
      <c r="H38">
        <v>10.366917000000001</v>
      </c>
      <c r="I38">
        <v>0</v>
      </c>
      <c r="AW38">
        <v>47639</v>
      </c>
      <c r="AX38" t="s">
        <v>18</v>
      </c>
      <c r="AY38" t="s">
        <v>19</v>
      </c>
      <c r="AZ38">
        <v>1105873</v>
      </c>
      <c r="BA38">
        <v>3.5257100999999999E-2</v>
      </c>
      <c r="BB38">
        <v>0.65817022300000005</v>
      </c>
      <c r="BC38">
        <v>0.62291312200000004</v>
      </c>
      <c r="BD38">
        <v>622.91312200000004</v>
      </c>
      <c r="BE38">
        <v>0</v>
      </c>
      <c r="BI38">
        <v>54076</v>
      </c>
      <c r="BJ38" t="s">
        <v>18</v>
      </c>
      <c r="BK38" t="s">
        <v>19</v>
      </c>
      <c r="BL38">
        <v>1107523</v>
      </c>
      <c r="BM38">
        <v>3.0890481470000002</v>
      </c>
      <c r="BN38">
        <v>3.948485136</v>
      </c>
      <c r="BO38">
        <v>0.85943698899999899</v>
      </c>
      <c r="BP38">
        <v>859.43698899999902</v>
      </c>
      <c r="BQ38">
        <v>0</v>
      </c>
      <c r="BU38">
        <v>47948</v>
      </c>
      <c r="BV38" t="s">
        <v>18</v>
      </c>
      <c r="BW38" t="s">
        <v>19</v>
      </c>
      <c r="BX38">
        <v>1107985</v>
      </c>
      <c r="BY38">
        <v>1.4460087E-2</v>
      </c>
      <c r="BZ38">
        <v>1.349910975</v>
      </c>
      <c r="CA38">
        <v>1.335450888</v>
      </c>
      <c r="CB38">
        <v>1335.4508880000001</v>
      </c>
      <c r="CC38">
        <v>0</v>
      </c>
      <c r="CG38">
        <v>46230</v>
      </c>
      <c r="CH38" t="s">
        <v>18</v>
      </c>
      <c r="CI38" t="s">
        <v>19</v>
      </c>
      <c r="CJ38">
        <v>1107919</v>
      </c>
      <c r="CK38">
        <v>0.112744093</v>
      </c>
      <c r="CL38">
        <v>1.6725721360000001</v>
      </c>
      <c r="CM38">
        <v>1.559828043</v>
      </c>
      <c r="CN38">
        <v>1559.828043</v>
      </c>
      <c r="CO38">
        <v>0</v>
      </c>
    </row>
    <row r="39" spans="1:93">
      <c r="A39">
        <v>52227</v>
      </c>
      <c r="B39" t="s">
        <v>18</v>
      </c>
      <c r="C39" t="s">
        <v>19</v>
      </c>
      <c r="D39">
        <v>1118083</v>
      </c>
      <c r="E39">
        <v>1.645625114</v>
      </c>
      <c r="F39">
        <v>1.655733109</v>
      </c>
      <c r="G39">
        <v>1.0107995E-2</v>
      </c>
      <c r="H39">
        <v>10.107995000000001</v>
      </c>
      <c r="I39">
        <v>0</v>
      </c>
      <c r="AW39">
        <v>38976</v>
      </c>
      <c r="AX39" t="s">
        <v>18</v>
      </c>
      <c r="AY39" t="s">
        <v>19</v>
      </c>
      <c r="AZ39">
        <v>1106863</v>
      </c>
      <c r="BA39">
        <v>3.6253213999999999E-2</v>
      </c>
      <c r="BB39">
        <v>0.95990014099999998</v>
      </c>
      <c r="BC39">
        <v>0.92364692699999995</v>
      </c>
      <c r="BD39">
        <v>923.64692700000001</v>
      </c>
      <c r="BE39">
        <v>0</v>
      </c>
      <c r="BI39">
        <v>42626</v>
      </c>
      <c r="BJ39" t="s">
        <v>18</v>
      </c>
      <c r="BK39" t="s">
        <v>19</v>
      </c>
      <c r="BL39">
        <v>1107787</v>
      </c>
      <c r="BM39">
        <v>3.089557171</v>
      </c>
      <c r="BN39">
        <v>4.1056020259999997</v>
      </c>
      <c r="BO39">
        <v>1.0160448549999901</v>
      </c>
      <c r="BP39">
        <v>1016.04485499999</v>
      </c>
      <c r="BQ39">
        <v>0</v>
      </c>
      <c r="BU39">
        <v>59904</v>
      </c>
      <c r="BV39" t="s">
        <v>18</v>
      </c>
      <c r="BW39" t="s">
        <v>19</v>
      </c>
      <c r="BX39">
        <v>1106797</v>
      </c>
      <c r="BY39">
        <v>1.4929056E-2</v>
      </c>
      <c r="BZ39">
        <v>0.97030496600000005</v>
      </c>
      <c r="CA39">
        <v>0.95537590999999999</v>
      </c>
      <c r="CB39">
        <v>955.37590999999998</v>
      </c>
      <c r="CC39">
        <v>0</v>
      </c>
    </row>
    <row r="40" spans="1:93">
      <c r="A40">
        <v>38927</v>
      </c>
      <c r="B40" t="s">
        <v>18</v>
      </c>
      <c r="C40" t="s">
        <v>19</v>
      </c>
      <c r="D40">
        <v>1114585</v>
      </c>
      <c r="E40">
        <v>1.7546210289999999</v>
      </c>
      <c r="F40">
        <v>1.7646219729999999</v>
      </c>
      <c r="G40">
        <v>1.0000943999999901E-2</v>
      </c>
      <c r="H40">
        <v>10.000943999999899</v>
      </c>
      <c r="I40">
        <v>0</v>
      </c>
      <c r="AW40">
        <v>50012</v>
      </c>
      <c r="AX40" t="s">
        <v>18</v>
      </c>
      <c r="AY40" t="s">
        <v>19</v>
      </c>
      <c r="AZ40">
        <v>1105213</v>
      </c>
      <c r="BA40">
        <v>3.7001132999999999E-2</v>
      </c>
      <c r="BB40">
        <v>0.57927513100000005</v>
      </c>
      <c r="BC40">
        <v>0.54227399799999998</v>
      </c>
      <c r="BD40">
        <v>542.27399800000001</v>
      </c>
      <c r="BE40">
        <v>0</v>
      </c>
      <c r="BI40">
        <v>51315</v>
      </c>
      <c r="BJ40" t="s">
        <v>18</v>
      </c>
      <c r="BK40" t="s">
        <v>19</v>
      </c>
      <c r="BL40">
        <v>1107391</v>
      </c>
      <c r="BM40">
        <v>3.0907740590000001</v>
      </c>
      <c r="BN40">
        <v>4.3329679969999999</v>
      </c>
      <c r="BO40">
        <v>1.24219393799999</v>
      </c>
      <c r="BP40">
        <v>1242.1939379999999</v>
      </c>
      <c r="BQ40">
        <v>0</v>
      </c>
      <c r="BU40">
        <v>47676</v>
      </c>
      <c r="BV40" t="s">
        <v>18</v>
      </c>
      <c r="BW40" t="s">
        <v>19</v>
      </c>
      <c r="BX40">
        <v>1107391</v>
      </c>
      <c r="BY40">
        <v>1.8161058000000001E-2</v>
      </c>
      <c r="BZ40">
        <v>1.10492301</v>
      </c>
      <c r="CA40">
        <v>1.086761952</v>
      </c>
      <c r="CB40">
        <v>1086.7619520000001</v>
      </c>
      <c r="CC40">
        <v>0</v>
      </c>
    </row>
    <row r="41" spans="1:93">
      <c r="A41">
        <v>47592</v>
      </c>
      <c r="B41" t="s">
        <v>18</v>
      </c>
      <c r="C41" t="s">
        <v>19</v>
      </c>
      <c r="D41">
        <v>1115113</v>
      </c>
      <c r="E41">
        <v>1.8638639450000001</v>
      </c>
      <c r="F41">
        <v>1.8738479610000001</v>
      </c>
      <c r="G41">
        <v>9.9840159999999793E-3</v>
      </c>
      <c r="H41">
        <v>9.9840159999999791</v>
      </c>
      <c r="I41">
        <v>0</v>
      </c>
      <c r="AW41">
        <v>52279</v>
      </c>
      <c r="AX41" t="s">
        <v>18</v>
      </c>
      <c r="AY41" t="s">
        <v>19</v>
      </c>
      <c r="AZ41">
        <v>1105279</v>
      </c>
      <c r="BA41">
        <v>3.7269114999999998E-2</v>
      </c>
      <c r="BB41">
        <v>0.60377216300000003</v>
      </c>
      <c r="BC41">
        <v>0.56650304799999995</v>
      </c>
      <c r="BD41">
        <v>566.50304800000004</v>
      </c>
      <c r="BE41">
        <v>0</v>
      </c>
      <c r="BI41">
        <v>56620</v>
      </c>
      <c r="BJ41" t="s">
        <v>18</v>
      </c>
      <c r="BK41" t="s">
        <v>19</v>
      </c>
      <c r="BL41">
        <v>1107127</v>
      </c>
      <c r="BM41">
        <v>3.091278076</v>
      </c>
      <c r="BN41">
        <v>4.3530950549999998</v>
      </c>
      <c r="BO41">
        <v>1.26181697899999</v>
      </c>
      <c r="BP41">
        <v>1261.8169789999899</v>
      </c>
      <c r="BQ41">
        <v>0</v>
      </c>
      <c r="BU41">
        <v>55422</v>
      </c>
      <c r="BV41" t="s">
        <v>18</v>
      </c>
      <c r="BW41" t="s">
        <v>19</v>
      </c>
      <c r="BX41">
        <v>1107589</v>
      </c>
      <c r="BY41">
        <v>2.2203922000000001E-2</v>
      </c>
      <c r="BZ41">
        <v>1.1624219419999999</v>
      </c>
      <c r="CA41">
        <v>1.1402180199999901</v>
      </c>
      <c r="CB41">
        <v>1140.21801999999</v>
      </c>
      <c r="CC41">
        <v>0</v>
      </c>
    </row>
    <row r="42" spans="1:93">
      <c r="A42">
        <v>55338</v>
      </c>
      <c r="B42" t="s">
        <v>18</v>
      </c>
      <c r="C42" t="s">
        <v>19</v>
      </c>
      <c r="D42">
        <v>1133593</v>
      </c>
      <c r="E42">
        <v>1.9732549189999999</v>
      </c>
      <c r="F42">
        <v>1.983506918</v>
      </c>
      <c r="G42">
        <v>1.0251998999999999E-2</v>
      </c>
      <c r="H42">
        <v>10.251999</v>
      </c>
      <c r="I42">
        <v>0</v>
      </c>
      <c r="AW42">
        <v>43149</v>
      </c>
      <c r="AX42" t="s">
        <v>18</v>
      </c>
      <c r="AY42" t="s">
        <v>19</v>
      </c>
      <c r="AZ42">
        <v>1106995</v>
      </c>
      <c r="BA42">
        <v>3.8574219E-2</v>
      </c>
      <c r="BB42">
        <v>1.092728138</v>
      </c>
      <c r="BC42">
        <v>1.054153919</v>
      </c>
      <c r="BD42">
        <v>1054.1539190000001</v>
      </c>
      <c r="BE42">
        <v>0</v>
      </c>
      <c r="BI42">
        <v>47932</v>
      </c>
      <c r="BJ42" t="s">
        <v>18</v>
      </c>
      <c r="BK42" t="s">
        <v>19</v>
      </c>
      <c r="BL42">
        <v>1106203</v>
      </c>
      <c r="BM42">
        <v>3.0914001459999998</v>
      </c>
      <c r="BN42">
        <v>4.0820729729999998</v>
      </c>
      <c r="BO42">
        <v>0.99067282700000003</v>
      </c>
      <c r="BP42">
        <v>990.67282699999998</v>
      </c>
      <c r="BQ42">
        <v>0</v>
      </c>
      <c r="BU42">
        <v>44648</v>
      </c>
      <c r="BV42" t="s">
        <v>18</v>
      </c>
      <c r="BW42" t="s">
        <v>19</v>
      </c>
      <c r="BX42">
        <v>1106203</v>
      </c>
      <c r="BY42">
        <v>2.6227950999999999E-2</v>
      </c>
      <c r="BZ42">
        <v>1.189301014</v>
      </c>
      <c r="CA42">
        <v>1.1630730629999999</v>
      </c>
      <c r="CB42">
        <v>1163.07306299999</v>
      </c>
      <c r="CC42">
        <v>0</v>
      </c>
    </row>
    <row r="43" spans="1:93">
      <c r="A43">
        <v>50142</v>
      </c>
      <c r="B43" t="s">
        <v>18</v>
      </c>
      <c r="C43" t="s">
        <v>19</v>
      </c>
      <c r="D43">
        <v>1120195</v>
      </c>
      <c r="E43">
        <v>2.0824940199999999</v>
      </c>
      <c r="F43">
        <v>2.0926921369999998</v>
      </c>
      <c r="G43">
        <v>1.01981169999998E-2</v>
      </c>
      <c r="H43">
        <v>10.198116999999799</v>
      </c>
      <c r="I43">
        <v>0</v>
      </c>
      <c r="AW43">
        <v>55389</v>
      </c>
      <c r="AX43" t="s">
        <v>18</v>
      </c>
      <c r="AY43" t="s">
        <v>19</v>
      </c>
      <c r="AZ43">
        <v>1106929</v>
      </c>
      <c r="BA43">
        <v>4.0220022000000001E-2</v>
      </c>
      <c r="BB43">
        <v>1.1144740580000001</v>
      </c>
      <c r="BC43">
        <v>1.0742540359999999</v>
      </c>
      <c r="BD43">
        <v>1074.254036</v>
      </c>
      <c r="BE43">
        <v>0</v>
      </c>
      <c r="BI43">
        <v>38995</v>
      </c>
      <c r="BJ43" t="s">
        <v>18</v>
      </c>
      <c r="BK43" t="s">
        <v>19</v>
      </c>
      <c r="BL43">
        <v>1107457</v>
      </c>
      <c r="BM43">
        <v>3.092540026</v>
      </c>
      <c r="BN43">
        <v>4.3566939830000004</v>
      </c>
      <c r="BO43">
        <v>1.264153957</v>
      </c>
      <c r="BP43">
        <v>1264.153957</v>
      </c>
      <c r="BQ43">
        <v>0</v>
      </c>
      <c r="BU43">
        <v>37049</v>
      </c>
      <c r="BV43" t="s">
        <v>18</v>
      </c>
      <c r="BW43" t="s">
        <v>19</v>
      </c>
      <c r="BX43">
        <v>1108381</v>
      </c>
      <c r="BY43">
        <v>2.6467085000000001E-2</v>
      </c>
      <c r="BZ43">
        <v>0.56130194700000002</v>
      </c>
      <c r="CA43">
        <v>0.53483486199999997</v>
      </c>
      <c r="CB43">
        <v>534.83486200000004</v>
      </c>
      <c r="CC43">
        <v>0</v>
      </c>
    </row>
    <row r="44" spans="1:93">
      <c r="A44">
        <v>60931</v>
      </c>
      <c r="B44" t="s">
        <v>18</v>
      </c>
      <c r="C44" t="s">
        <v>19</v>
      </c>
      <c r="D44">
        <v>1116565</v>
      </c>
      <c r="E44">
        <v>0</v>
      </c>
      <c r="F44">
        <v>1.1375903999999999E-2</v>
      </c>
      <c r="G44">
        <v>1.1375903999999999E-2</v>
      </c>
      <c r="H44">
        <v>11.375903999999901</v>
      </c>
      <c r="I44">
        <v>0</v>
      </c>
      <c r="BI44">
        <v>44630</v>
      </c>
      <c r="BJ44" t="s">
        <v>18</v>
      </c>
      <c r="BK44" t="s">
        <v>19</v>
      </c>
      <c r="BL44">
        <v>1107325</v>
      </c>
      <c r="BM44">
        <v>3.0935401919999999</v>
      </c>
      <c r="BN44">
        <v>4.2269361019999998</v>
      </c>
      <c r="BO44">
        <v>1.13339591</v>
      </c>
      <c r="BP44">
        <v>1133.39591</v>
      </c>
      <c r="BQ44">
        <v>0</v>
      </c>
      <c r="BU44">
        <v>48226</v>
      </c>
      <c r="BV44" t="s">
        <v>18</v>
      </c>
      <c r="BW44" t="s">
        <v>19</v>
      </c>
      <c r="BX44">
        <v>1107523</v>
      </c>
      <c r="BY44">
        <v>3.4930943999999998E-2</v>
      </c>
      <c r="BZ44">
        <v>1.388320923</v>
      </c>
      <c r="CA44">
        <v>1.3533899789999999</v>
      </c>
      <c r="CB44">
        <v>1353.38997899999</v>
      </c>
      <c r="CC44">
        <v>0</v>
      </c>
    </row>
    <row r="45" spans="1:93">
      <c r="A45">
        <v>46072</v>
      </c>
      <c r="B45" t="s">
        <v>18</v>
      </c>
      <c r="C45" t="s">
        <v>19</v>
      </c>
      <c r="D45">
        <v>1113001</v>
      </c>
      <c r="E45">
        <v>0.111139059</v>
      </c>
      <c r="F45">
        <v>0.12132501599999999</v>
      </c>
      <c r="G45">
        <v>1.01859569999999E-2</v>
      </c>
      <c r="H45">
        <v>10.185956999999901</v>
      </c>
      <c r="I45">
        <v>0</v>
      </c>
      <c r="BI45">
        <v>47661</v>
      </c>
      <c r="BJ45" t="s">
        <v>18</v>
      </c>
      <c r="BK45" t="s">
        <v>19</v>
      </c>
      <c r="BL45">
        <v>1107193</v>
      </c>
      <c r="BM45">
        <v>3.0965940949999999</v>
      </c>
      <c r="BN45">
        <v>4.1094470019999996</v>
      </c>
      <c r="BO45">
        <v>1.0128529069999901</v>
      </c>
      <c r="BP45">
        <v>1012.85290699999</v>
      </c>
      <c r="BQ45">
        <v>0</v>
      </c>
      <c r="BU45">
        <v>55834</v>
      </c>
      <c r="BV45" t="s">
        <v>18</v>
      </c>
      <c r="BW45" t="s">
        <v>19</v>
      </c>
      <c r="BX45">
        <v>1107457</v>
      </c>
      <c r="BY45">
        <v>3.8785934000000001E-2</v>
      </c>
      <c r="BZ45">
        <v>0.93629503300000005</v>
      </c>
      <c r="CA45">
        <v>0.89750909899999998</v>
      </c>
      <c r="CB45">
        <v>897.50909899999999</v>
      </c>
      <c r="CC45">
        <v>0</v>
      </c>
    </row>
    <row r="46" spans="1:93">
      <c r="A46">
        <v>55729</v>
      </c>
      <c r="B46" t="s">
        <v>18</v>
      </c>
      <c r="C46" t="s">
        <v>19</v>
      </c>
      <c r="D46">
        <v>1125475</v>
      </c>
      <c r="E46">
        <v>0.220350027</v>
      </c>
      <c r="F46">
        <v>0.23059296600000001</v>
      </c>
      <c r="G46">
        <v>1.0242939E-2</v>
      </c>
      <c r="H46">
        <v>10.242939</v>
      </c>
      <c r="I46">
        <v>0</v>
      </c>
      <c r="BI46">
        <v>51109</v>
      </c>
      <c r="BJ46" t="s">
        <v>18</v>
      </c>
      <c r="BK46" t="s">
        <v>19</v>
      </c>
      <c r="BL46">
        <v>1107655</v>
      </c>
      <c r="BM46">
        <v>3.098912001</v>
      </c>
      <c r="BN46">
        <v>4.2753660680000003</v>
      </c>
      <c r="BO46">
        <v>1.1764540670000001</v>
      </c>
      <c r="BP46">
        <v>1176.4540669999999</v>
      </c>
      <c r="BQ46">
        <v>0</v>
      </c>
      <c r="BU46">
        <v>52320</v>
      </c>
      <c r="BV46" t="s">
        <v>18</v>
      </c>
      <c r="BW46" t="s">
        <v>19</v>
      </c>
      <c r="BX46">
        <v>1106863</v>
      </c>
      <c r="BY46">
        <v>4.1888952E-2</v>
      </c>
      <c r="BZ46">
        <v>0.94847488400000002</v>
      </c>
      <c r="CA46">
        <v>0.90658593200000004</v>
      </c>
      <c r="CB46">
        <v>906.58593199999996</v>
      </c>
      <c r="CC46">
        <v>0</v>
      </c>
    </row>
    <row r="47" spans="1:93">
      <c r="A47">
        <v>56547</v>
      </c>
      <c r="B47" t="s">
        <v>18</v>
      </c>
      <c r="C47" t="s">
        <v>19</v>
      </c>
      <c r="D47">
        <v>1125475</v>
      </c>
      <c r="E47">
        <v>0.33007597900000002</v>
      </c>
      <c r="F47">
        <v>0.34055209199999997</v>
      </c>
      <c r="G47">
        <v>1.04761129999999E-2</v>
      </c>
      <c r="H47">
        <v>10.4761129999999</v>
      </c>
      <c r="I47">
        <v>0</v>
      </c>
      <c r="BI47">
        <v>40214</v>
      </c>
      <c r="BJ47" t="s">
        <v>18</v>
      </c>
      <c r="BK47" t="s">
        <v>19</v>
      </c>
      <c r="BL47">
        <v>1107325</v>
      </c>
      <c r="BM47">
        <v>3.0997099879999999</v>
      </c>
      <c r="BN47">
        <v>3.7406451700000001</v>
      </c>
      <c r="BO47">
        <v>0.64093518199999999</v>
      </c>
      <c r="BP47">
        <v>640.93518200000005</v>
      </c>
      <c r="BQ47">
        <v>0</v>
      </c>
      <c r="BU47">
        <v>51342</v>
      </c>
      <c r="BV47" t="s">
        <v>18</v>
      </c>
      <c r="BW47" t="s">
        <v>19</v>
      </c>
      <c r="BX47">
        <v>1107589</v>
      </c>
      <c r="BY47">
        <v>4.4190884E-2</v>
      </c>
      <c r="BZ47">
        <v>1.5260140900000001</v>
      </c>
      <c r="CA47">
        <v>1.4818232060000001</v>
      </c>
      <c r="CB47">
        <v>1481.823206</v>
      </c>
      <c r="CC47">
        <v>0</v>
      </c>
    </row>
    <row r="48" spans="1:93">
      <c r="A48">
        <v>42549</v>
      </c>
      <c r="B48" t="s">
        <v>18</v>
      </c>
      <c r="C48" t="s">
        <v>19</v>
      </c>
      <c r="D48">
        <v>1121911</v>
      </c>
      <c r="E48">
        <v>0.44012808799999997</v>
      </c>
      <c r="F48">
        <v>0.45014095300000001</v>
      </c>
      <c r="G48">
        <v>1.0012864999999999E-2</v>
      </c>
      <c r="H48">
        <v>10.012865</v>
      </c>
      <c r="I48">
        <v>0</v>
      </c>
      <c r="BI48">
        <v>52301</v>
      </c>
      <c r="BJ48" t="s">
        <v>18</v>
      </c>
      <c r="BK48" t="s">
        <v>19</v>
      </c>
      <c r="BL48">
        <v>1109239</v>
      </c>
      <c r="BM48">
        <v>3.100711107</v>
      </c>
      <c r="BN48">
        <v>3.2347211840000001</v>
      </c>
      <c r="BO48">
        <v>0.13401007700000001</v>
      </c>
      <c r="BP48">
        <v>134.010077</v>
      </c>
      <c r="BQ48">
        <v>0</v>
      </c>
      <c r="BU48">
        <v>60354</v>
      </c>
      <c r="BV48" t="s">
        <v>18</v>
      </c>
      <c r="BW48" t="s">
        <v>19</v>
      </c>
      <c r="BX48">
        <v>1106863</v>
      </c>
      <c r="BY48">
        <v>4.5375108999999997E-2</v>
      </c>
      <c r="BZ48">
        <v>1.0848970410000001</v>
      </c>
      <c r="CA48">
        <v>1.039521932</v>
      </c>
      <c r="CB48">
        <v>1039.5219319999901</v>
      </c>
      <c r="CC48">
        <v>0</v>
      </c>
    </row>
    <row r="49" spans="1:81">
      <c r="A49">
        <v>59809</v>
      </c>
      <c r="B49" t="s">
        <v>18</v>
      </c>
      <c r="C49" t="s">
        <v>19</v>
      </c>
      <c r="D49">
        <v>1110823</v>
      </c>
      <c r="E49">
        <v>0.54957890499999995</v>
      </c>
      <c r="F49">
        <v>0.56022596400000002</v>
      </c>
      <c r="G49">
        <v>1.0647059E-2</v>
      </c>
      <c r="H49">
        <v>10.647059</v>
      </c>
      <c r="I49">
        <v>0</v>
      </c>
      <c r="BI49">
        <v>60334</v>
      </c>
      <c r="BJ49" t="s">
        <v>18</v>
      </c>
      <c r="BK49" t="s">
        <v>19</v>
      </c>
      <c r="BL49">
        <v>1107523</v>
      </c>
      <c r="BM49">
        <v>3.1012070180000002</v>
      </c>
      <c r="BN49">
        <v>4.4768040180000002</v>
      </c>
      <c r="BO49">
        <v>1.375597</v>
      </c>
      <c r="BP49">
        <v>1375.597</v>
      </c>
      <c r="BQ49">
        <v>0</v>
      </c>
      <c r="BU49">
        <v>56655</v>
      </c>
      <c r="BV49" t="s">
        <v>18</v>
      </c>
      <c r="BW49" t="s">
        <v>19</v>
      </c>
      <c r="BX49">
        <v>1108513</v>
      </c>
      <c r="BY49">
        <v>4.6225071E-2</v>
      </c>
      <c r="BZ49">
        <v>1.025188923</v>
      </c>
      <c r="CA49">
        <v>0.97896385200000002</v>
      </c>
      <c r="CB49">
        <v>978.96385199999997</v>
      </c>
      <c r="CC49">
        <v>0</v>
      </c>
    </row>
    <row r="50" spans="1:81">
      <c r="A50">
        <v>51239</v>
      </c>
      <c r="B50" t="s">
        <v>18</v>
      </c>
      <c r="C50" t="s">
        <v>19</v>
      </c>
      <c r="D50">
        <v>1117159</v>
      </c>
      <c r="E50">
        <v>0.659827948</v>
      </c>
      <c r="F50">
        <v>0.66973114</v>
      </c>
      <c r="G50">
        <v>9.9031919999999999E-3</v>
      </c>
      <c r="H50">
        <v>9.9031920000000007</v>
      </c>
      <c r="I50">
        <v>0</v>
      </c>
      <c r="BI50">
        <v>37036</v>
      </c>
      <c r="BJ50" t="s">
        <v>18</v>
      </c>
      <c r="BK50" t="s">
        <v>19</v>
      </c>
      <c r="BL50">
        <v>1106665</v>
      </c>
      <c r="BM50">
        <v>3.1034669880000001</v>
      </c>
      <c r="BN50">
        <v>3.8043839930000001</v>
      </c>
      <c r="BO50">
        <v>0.70091700499999998</v>
      </c>
      <c r="BP50">
        <v>700.91700500000002</v>
      </c>
      <c r="BQ50">
        <v>0</v>
      </c>
      <c r="BU50">
        <v>40818</v>
      </c>
      <c r="BV50" t="s">
        <v>18</v>
      </c>
      <c r="BW50" t="s">
        <v>19</v>
      </c>
      <c r="BX50">
        <v>1107457</v>
      </c>
      <c r="BY50">
        <v>4.9819945999999997E-2</v>
      </c>
      <c r="BZ50">
        <v>1.5897419450000001</v>
      </c>
      <c r="CA50">
        <v>1.5399219989999999</v>
      </c>
      <c r="CB50">
        <v>1539.9219989999999</v>
      </c>
      <c r="CC50">
        <v>0</v>
      </c>
    </row>
    <row r="51" spans="1:81">
      <c r="A51">
        <v>36952</v>
      </c>
      <c r="B51" t="s">
        <v>18</v>
      </c>
      <c r="C51" t="s">
        <v>19</v>
      </c>
      <c r="D51">
        <v>1122571</v>
      </c>
      <c r="E51">
        <v>0.76912713099999996</v>
      </c>
      <c r="F51">
        <v>0.77937412299999997</v>
      </c>
      <c r="G51">
        <v>1.0246992E-2</v>
      </c>
      <c r="H51">
        <v>10.246992000000001</v>
      </c>
      <c r="I51">
        <v>0</v>
      </c>
      <c r="BI51">
        <v>55819</v>
      </c>
      <c r="BJ51" t="s">
        <v>18</v>
      </c>
      <c r="BK51" t="s">
        <v>19</v>
      </c>
      <c r="BL51">
        <v>1107523</v>
      </c>
      <c r="BM51">
        <v>3.103494167</v>
      </c>
      <c r="BN51">
        <v>4.3689579959999998</v>
      </c>
      <c r="BO51">
        <v>1.26546382899999</v>
      </c>
      <c r="BP51">
        <v>1265.46382899999</v>
      </c>
      <c r="BQ51">
        <v>0</v>
      </c>
      <c r="BU51">
        <v>47275</v>
      </c>
      <c r="BV51" t="s">
        <v>18</v>
      </c>
      <c r="BW51" t="s">
        <v>19</v>
      </c>
      <c r="BX51">
        <v>1106995</v>
      </c>
      <c r="BY51">
        <v>5.8948993999999998E-2</v>
      </c>
      <c r="BZ51">
        <v>1.4342238899999999</v>
      </c>
      <c r="CA51">
        <v>1.3752748959999901</v>
      </c>
      <c r="CB51">
        <v>1375.2748959999999</v>
      </c>
      <c r="CC51">
        <v>0</v>
      </c>
    </row>
    <row r="52" spans="1:81">
      <c r="A52">
        <v>49954</v>
      </c>
      <c r="B52" t="s">
        <v>18</v>
      </c>
      <c r="C52" t="s">
        <v>19</v>
      </c>
      <c r="D52">
        <v>1116169</v>
      </c>
      <c r="E52">
        <v>0.87878799399999996</v>
      </c>
      <c r="F52">
        <v>0.88894009600000001</v>
      </c>
      <c r="G52">
        <v>1.0152102E-2</v>
      </c>
      <c r="H52">
        <v>10.152101999999999</v>
      </c>
      <c r="I52">
        <v>0</v>
      </c>
      <c r="BI52">
        <v>50039</v>
      </c>
      <c r="BJ52" t="s">
        <v>18</v>
      </c>
      <c r="BK52" t="s">
        <v>19</v>
      </c>
      <c r="BL52">
        <v>1106665</v>
      </c>
      <c r="BM52">
        <v>3.1035811899999999</v>
      </c>
      <c r="BN52">
        <v>4.1330380440000001</v>
      </c>
      <c r="BO52">
        <v>1.029456854</v>
      </c>
      <c r="BP52">
        <v>1029.456854</v>
      </c>
      <c r="BQ52">
        <v>0</v>
      </c>
      <c r="BU52">
        <v>51136</v>
      </c>
      <c r="BV52" t="s">
        <v>18</v>
      </c>
      <c r="BW52" t="s">
        <v>19</v>
      </c>
      <c r="BX52">
        <v>1106929</v>
      </c>
      <c r="BY52">
        <v>6.0451984E-2</v>
      </c>
      <c r="BZ52">
        <v>1.2403030399999999</v>
      </c>
      <c r="CA52">
        <v>1.179851056</v>
      </c>
      <c r="CB52">
        <v>1179.851056</v>
      </c>
      <c r="CC52">
        <v>0</v>
      </c>
    </row>
    <row r="53" spans="1:81">
      <c r="A53">
        <v>51031</v>
      </c>
      <c r="B53" t="s">
        <v>18</v>
      </c>
      <c r="C53" t="s">
        <v>19</v>
      </c>
      <c r="D53">
        <v>1114783</v>
      </c>
      <c r="E53">
        <v>0.98808097800000005</v>
      </c>
      <c r="F53">
        <v>0.99814391099999999</v>
      </c>
      <c r="G53">
        <v>1.0062932999999901E-2</v>
      </c>
      <c r="H53">
        <v>10.0629329999999</v>
      </c>
      <c r="I53">
        <v>0</v>
      </c>
      <c r="BI53">
        <v>59898</v>
      </c>
      <c r="BJ53" t="s">
        <v>18</v>
      </c>
      <c r="BK53" t="s">
        <v>19</v>
      </c>
      <c r="BL53">
        <v>1107259</v>
      </c>
      <c r="BM53">
        <v>3.1050632</v>
      </c>
      <c r="BN53">
        <v>4.2256691460000004</v>
      </c>
      <c r="BO53">
        <v>1.120605946</v>
      </c>
      <c r="BP53">
        <v>1120.6059459999999</v>
      </c>
      <c r="BQ53">
        <v>0</v>
      </c>
      <c r="BU53">
        <v>42660</v>
      </c>
      <c r="BV53" t="s">
        <v>18</v>
      </c>
      <c r="BW53" t="s">
        <v>19</v>
      </c>
      <c r="BX53">
        <v>1107391</v>
      </c>
      <c r="BY53">
        <v>6.1176062000000003E-2</v>
      </c>
      <c r="BZ53">
        <v>1.474193096</v>
      </c>
      <c r="CA53">
        <v>1.4130170339999999</v>
      </c>
      <c r="CB53">
        <v>1413.017034</v>
      </c>
      <c r="CC53">
        <v>0</v>
      </c>
    </row>
    <row r="54" spans="1:81">
      <c r="A54">
        <v>54006</v>
      </c>
      <c r="B54" t="s">
        <v>18</v>
      </c>
      <c r="C54" t="s">
        <v>19</v>
      </c>
      <c r="D54">
        <v>1125871</v>
      </c>
      <c r="E54">
        <v>1.097440958</v>
      </c>
      <c r="F54">
        <v>1.1077799800000001</v>
      </c>
      <c r="G54">
        <v>1.03390220000001E-2</v>
      </c>
      <c r="H54">
        <v>10.339022000000099</v>
      </c>
      <c r="I54">
        <v>0</v>
      </c>
      <c r="BU54">
        <v>45148</v>
      </c>
      <c r="BV54" t="s">
        <v>18</v>
      </c>
      <c r="BW54" t="s">
        <v>19</v>
      </c>
      <c r="BX54">
        <v>1107853</v>
      </c>
      <c r="BY54">
        <v>6.1203957000000003E-2</v>
      </c>
      <c r="BZ54">
        <v>1.3140499590000001</v>
      </c>
      <c r="CA54">
        <v>1.2528460020000001</v>
      </c>
      <c r="CB54">
        <v>1252.846002</v>
      </c>
      <c r="CC54">
        <v>0</v>
      </c>
    </row>
    <row r="55" spans="1:81">
      <c r="A55">
        <v>43092</v>
      </c>
      <c r="B55" t="s">
        <v>18</v>
      </c>
      <c r="C55" t="s">
        <v>19</v>
      </c>
      <c r="D55">
        <v>1133131</v>
      </c>
      <c r="E55">
        <v>1.2071070669999999</v>
      </c>
      <c r="F55">
        <v>1.21799612</v>
      </c>
      <c r="G55">
        <v>1.0889052999999999E-2</v>
      </c>
      <c r="H55">
        <v>10.889053000000001</v>
      </c>
      <c r="I55">
        <v>0</v>
      </c>
      <c r="BU55">
        <v>43198</v>
      </c>
      <c r="BV55" t="s">
        <v>18</v>
      </c>
      <c r="BW55" t="s">
        <v>19</v>
      </c>
      <c r="BX55">
        <v>1107655</v>
      </c>
      <c r="BY55">
        <v>6.4490080000000005E-2</v>
      </c>
      <c r="BZ55">
        <v>1.446336031</v>
      </c>
      <c r="CA55">
        <v>1.3818459509999901</v>
      </c>
      <c r="CB55">
        <v>1381.84595099999</v>
      </c>
      <c r="CC55">
        <v>0</v>
      </c>
    </row>
    <row r="56" spans="1:81">
      <c r="A56">
        <v>37161</v>
      </c>
      <c r="B56" t="s">
        <v>18</v>
      </c>
      <c r="C56" t="s">
        <v>19</v>
      </c>
      <c r="D56">
        <v>1115641</v>
      </c>
      <c r="E56">
        <v>1.317351103</v>
      </c>
      <c r="F56">
        <v>1.327389956</v>
      </c>
      <c r="G56">
        <v>1.00388529999999E-2</v>
      </c>
      <c r="H56">
        <v>10.0388529999999</v>
      </c>
      <c r="I56">
        <v>0</v>
      </c>
      <c r="BU56">
        <v>57829</v>
      </c>
      <c r="BV56" t="s">
        <v>18</v>
      </c>
      <c r="BW56" t="s">
        <v>19</v>
      </c>
      <c r="BX56">
        <v>1107655</v>
      </c>
      <c r="BY56">
        <v>6.4953089000000006E-2</v>
      </c>
      <c r="BZ56">
        <v>1.276061058</v>
      </c>
      <c r="CA56">
        <v>1.211107969</v>
      </c>
      <c r="CB56">
        <v>1211.1079689999999</v>
      </c>
      <c r="CC56">
        <v>0</v>
      </c>
    </row>
    <row r="57" spans="1:81">
      <c r="A57">
        <v>44558</v>
      </c>
      <c r="B57" t="s">
        <v>18</v>
      </c>
      <c r="C57" t="s">
        <v>19</v>
      </c>
      <c r="D57">
        <v>1113925</v>
      </c>
      <c r="E57">
        <v>1.4266760350000001</v>
      </c>
      <c r="F57">
        <v>1.4367849829999999</v>
      </c>
      <c r="G57">
        <v>1.01089479999998E-2</v>
      </c>
      <c r="H57">
        <v>10.108947999999801</v>
      </c>
      <c r="I57">
        <v>0</v>
      </c>
      <c r="BU57">
        <v>50241</v>
      </c>
      <c r="BV57" t="s">
        <v>18</v>
      </c>
      <c r="BW57" t="s">
        <v>19</v>
      </c>
      <c r="BX57">
        <v>1107193</v>
      </c>
      <c r="BY57">
        <v>6.5987110000000002E-2</v>
      </c>
      <c r="BZ57">
        <v>1.274907112</v>
      </c>
      <c r="CA57">
        <v>1.2089200019999999</v>
      </c>
      <c r="CB57">
        <v>1208.9200019999901</v>
      </c>
      <c r="CC57">
        <v>0</v>
      </c>
    </row>
    <row r="58" spans="1:81">
      <c r="A58">
        <v>40140</v>
      </c>
      <c r="B58" t="s">
        <v>18</v>
      </c>
      <c r="C58" t="s">
        <v>19</v>
      </c>
      <c r="D58">
        <v>1116367</v>
      </c>
      <c r="E58">
        <v>1.536276102</v>
      </c>
      <c r="F58">
        <v>1.546643019</v>
      </c>
      <c r="G58">
        <v>1.0366917E-2</v>
      </c>
      <c r="H58">
        <v>10.366917000000001</v>
      </c>
      <c r="I58">
        <v>0</v>
      </c>
      <c r="BU58">
        <v>45434</v>
      </c>
      <c r="BV58" t="s">
        <v>18</v>
      </c>
      <c r="BW58" t="s">
        <v>19</v>
      </c>
      <c r="BX58">
        <v>1106929</v>
      </c>
      <c r="BY58">
        <v>6.6678047000000004E-2</v>
      </c>
      <c r="BZ58">
        <v>1.362404108</v>
      </c>
      <c r="CA58">
        <v>1.2957260610000001</v>
      </c>
      <c r="CB58">
        <v>1295.7260610000001</v>
      </c>
      <c r="CC58">
        <v>0</v>
      </c>
    </row>
    <row r="59" spans="1:81">
      <c r="A59">
        <v>52227</v>
      </c>
      <c r="B59" t="s">
        <v>18</v>
      </c>
      <c r="C59" t="s">
        <v>19</v>
      </c>
      <c r="D59">
        <v>1118083</v>
      </c>
      <c r="E59">
        <v>1.645625114</v>
      </c>
      <c r="F59">
        <v>1.655733109</v>
      </c>
      <c r="G59">
        <v>1.0107995E-2</v>
      </c>
      <c r="H59">
        <v>10.107995000000001</v>
      </c>
      <c r="I59">
        <v>0</v>
      </c>
      <c r="BU59">
        <v>41429</v>
      </c>
      <c r="BV59" t="s">
        <v>18</v>
      </c>
      <c r="BW59" t="s">
        <v>19</v>
      </c>
      <c r="BX59">
        <v>1107589</v>
      </c>
      <c r="BY59">
        <v>6.9950103999999999E-2</v>
      </c>
      <c r="BZ59">
        <v>1.5778090950000001</v>
      </c>
      <c r="CA59">
        <v>1.507858991</v>
      </c>
      <c r="CB59">
        <v>1507.8589910000001</v>
      </c>
      <c r="CC59">
        <v>0</v>
      </c>
    </row>
    <row r="60" spans="1:81">
      <c r="A60">
        <v>38927</v>
      </c>
      <c r="B60" t="s">
        <v>18</v>
      </c>
      <c r="C60" t="s">
        <v>19</v>
      </c>
      <c r="D60">
        <v>1114585</v>
      </c>
      <c r="E60">
        <v>1.7546210289999999</v>
      </c>
      <c r="F60">
        <v>1.7646219729999999</v>
      </c>
      <c r="G60">
        <v>1.0000943999999901E-2</v>
      </c>
      <c r="H60">
        <v>10.000943999999899</v>
      </c>
      <c r="I60">
        <v>0</v>
      </c>
      <c r="BU60">
        <v>54117</v>
      </c>
      <c r="BV60" t="s">
        <v>18</v>
      </c>
      <c r="BW60" t="s">
        <v>19</v>
      </c>
      <c r="BX60">
        <v>1106203</v>
      </c>
      <c r="BY60">
        <v>7.1273087999999998E-2</v>
      </c>
      <c r="BZ60">
        <v>1.2425000669999999</v>
      </c>
      <c r="CA60">
        <v>1.1712269789999901</v>
      </c>
      <c r="CB60">
        <v>1171.22697899999</v>
      </c>
      <c r="CC60">
        <v>0</v>
      </c>
    </row>
    <row r="61" spans="1:81">
      <c r="A61">
        <v>47592</v>
      </c>
      <c r="B61" t="s">
        <v>18</v>
      </c>
      <c r="C61" t="s">
        <v>19</v>
      </c>
      <c r="D61">
        <v>1115113</v>
      </c>
      <c r="E61">
        <v>1.8638639450000001</v>
      </c>
      <c r="F61">
        <v>1.8738479610000001</v>
      </c>
      <c r="G61">
        <v>9.9840159999999793E-3</v>
      </c>
      <c r="H61">
        <v>9.9840159999999791</v>
      </c>
      <c r="I61">
        <v>0</v>
      </c>
      <c r="BU61">
        <v>40248</v>
      </c>
      <c r="BV61" t="s">
        <v>18</v>
      </c>
      <c r="BW61" t="s">
        <v>19</v>
      </c>
      <c r="BX61">
        <v>1107127</v>
      </c>
      <c r="BY61">
        <v>7.1422100000000002E-2</v>
      </c>
      <c r="BZ61">
        <v>1.15593195</v>
      </c>
      <c r="CA61">
        <v>1.0845098500000001</v>
      </c>
      <c r="CB61">
        <v>1084.5098499999999</v>
      </c>
      <c r="CC61">
        <v>0</v>
      </c>
    </row>
    <row r="62" spans="1:81">
      <c r="A62">
        <v>55338</v>
      </c>
      <c r="B62" t="s">
        <v>18</v>
      </c>
      <c r="C62" t="s">
        <v>19</v>
      </c>
      <c r="D62">
        <v>1133593</v>
      </c>
      <c r="E62">
        <v>1.9732549189999999</v>
      </c>
      <c r="F62">
        <v>1.983506918</v>
      </c>
      <c r="G62">
        <v>1.0251998999999999E-2</v>
      </c>
      <c r="H62">
        <v>10.251999</v>
      </c>
      <c r="I62">
        <v>0</v>
      </c>
      <c r="BU62">
        <v>50069</v>
      </c>
      <c r="BV62" t="s">
        <v>18</v>
      </c>
      <c r="BW62" t="s">
        <v>19</v>
      </c>
      <c r="BX62">
        <v>1107061</v>
      </c>
      <c r="BY62">
        <v>7.1912050000000005E-2</v>
      </c>
      <c r="BZ62">
        <v>1.247371912</v>
      </c>
      <c r="CA62">
        <v>1.1754598619999901</v>
      </c>
      <c r="CB62">
        <v>1175.4598619999999</v>
      </c>
      <c r="CC62">
        <v>0</v>
      </c>
    </row>
    <row r="63" spans="1:81">
      <c r="A63">
        <v>50142</v>
      </c>
      <c r="B63" t="s">
        <v>18</v>
      </c>
      <c r="C63" t="s">
        <v>19</v>
      </c>
      <c r="D63">
        <v>1120195</v>
      </c>
      <c r="E63">
        <v>2.0824940199999999</v>
      </c>
      <c r="F63">
        <v>2.0926921369999998</v>
      </c>
      <c r="G63">
        <v>1.01981169999998E-2</v>
      </c>
      <c r="H63">
        <v>10.198116999999799</v>
      </c>
      <c r="I63">
        <v>0</v>
      </c>
      <c r="BU63">
        <v>48036</v>
      </c>
      <c r="BV63" t="s">
        <v>18</v>
      </c>
      <c r="BW63" t="s">
        <v>19</v>
      </c>
      <c r="BX63">
        <v>1107391</v>
      </c>
      <c r="BY63">
        <v>7.2972059000000006E-2</v>
      </c>
      <c r="BZ63">
        <v>1.4967970850000001</v>
      </c>
      <c r="CA63">
        <v>1.423825026</v>
      </c>
      <c r="CB63">
        <v>1423.825026</v>
      </c>
      <c r="CC63">
        <v>0</v>
      </c>
    </row>
    <row r="355" spans="25:33">
      <c r="Y355" s="2"/>
      <c r="Z355" s="2"/>
      <c r="AA355" s="2"/>
      <c r="AB355" s="2"/>
      <c r="AC355" s="2"/>
      <c r="AD355" s="2"/>
      <c r="AE355" s="2"/>
      <c r="AF355" s="2"/>
      <c r="AG355" s="2"/>
    </row>
    <row r="356" spans="25:33">
      <c r="Y356" s="2"/>
      <c r="Z356" s="2"/>
      <c r="AA356" s="2"/>
      <c r="AB356" s="2"/>
      <c r="AC356" s="2"/>
      <c r="AD356" s="2"/>
      <c r="AE356" s="2"/>
      <c r="AF356" s="2"/>
      <c r="AG356" s="2"/>
    </row>
    <row r="357" spans="25:33">
      <c r="Y357" s="2"/>
      <c r="Z357" s="2"/>
      <c r="AA357" s="2"/>
      <c r="AB357" s="2"/>
      <c r="AC357" s="2"/>
      <c r="AD357" s="2"/>
      <c r="AE357" s="2"/>
      <c r="AF357" s="2"/>
      <c r="AG357" s="2"/>
    </row>
    <row r="358" spans="25:33">
      <c r="Y358" s="2"/>
      <c r="Z358" s="2"/>
      <c r="AA358" s="2"/>
      <c r="AB358" s="2"/>
      <c r="AC358" s="2"/>
      <c r="AD358" s="2"/>
      <c r="AE358" s="2"/>
      <c r="AF358" s="2"/>
      <c r="AG358" s="2"/>
    </row>
    <row r="359" spans="25:33">
      <c r="Y359" s="2"/>
      <c r="Z359" s="2"/>
      <c r="AA359" s="2"/>
      <c r="AB359" s="2"/>
      <c r="AC359" s="2"/>
      <c r="AD359" s="2"/>
      <c r="AE359" s="2"/>
      <c r="AF359" s="2"/>
      <c r="AG359" s="2"/>
    </row>
    <row r="360" spans="25:33">
      <c r="Y360" s="2"/>
      <c r="Z360" s="2"/>
      <c r="AA360" s="2"/>
      <c r="AB360" s="2"/>
      <c r="AC360" s="2"/>
      <c r="AD360" s="2"/>
      <c r="AE360" s="2"/>
      <c r="AF360" s="2"/>
      <c r="AG360" s="2"/>
    </row>
    <row r="361" spans="25:33">
      <c r="Y361" s="2"/>
      <c r="Z361" s="2"/>
      <c r="AA361" s="2"/>
      <c r="AB361" s="2"/>
      <c r="AC361" s="2"/>
      <c r="AD361" s="2"/>
      <c r="AE361" s="2"/>
      <c r="AF361" s="2"/>
      <c r="AG361" s="2"/>
    </row>
    <row r="362" spans="25:33">
      <c r="Y362" s="2"/>
      <c r="Z362" s="2"/>
      <c r="AA362" s="2"/>
      <c r="AB362" s="2"/>
      <c r="AC362" s="2"/>
      <c r="AD362" s="2"/>
      <c r="AE362" s="2"/>
      <c r="AF362" s="2"/>
      <c r="AG362" s="2"/>
    </row>
    <row r="363" spans="25:33">
      <c r="Y363" s="2"/>
      <c r="Z363" s="2"/>
      <c r="AA363" s="2"/>
      <c r="AB363" s="2"/>
      <c r="AC363" s="2"/>
      <c r="AD363" s="2"/>
      <c r="AE363" s="2"/>
      <c r="AF363" s="2"/>
      <c r="AG363" s="2"/>
    </row>
    <row r="364" spans="25:33">
      <c r="Y364" s="2"/>
      <c r="Z364" s="2"/>
      <c r="AA364" s="2"/>
      <c r="AB364" s="2"/>
      <c r="AC364" s="2"/>
      <c r="AD364" s="2"/>
      <c r="AE364" s="2"/>
      <c r="AF364" s="2"/>
      <c r="AG364" s="2"/>
    </row>
    <row r="365" spans="25:33">
      <c r="Y365" s="2"/>
      <c r="Z365" s="2"/>
      <c r="AA365" s="2"/>
      <c r="AB365" s="2"/>
      <c r="AC365" s="2"/>
      <c r="AD365" s="2"/>
      <c r="AE365" s="2"/>
      <c r="AF365" s="2"/>
      <c r="AG365" s="2"/>
    </row>
    <row r="366" spans="25:33">
      <c r="Y366" s="2"/>
      <c r="Z366" s="2"/>
      <c r="AA366" s="2"/>
      <c r="AB366" s="2"/>
      <c r="AC366" s="2"/>
      <c r="AD366" s="2"/>
      <c r="AE366" s="2"/>
      <c r="AF366" s="2"/>
      <c r="AG366" s="2"/>
    </row>
    <row r="367" spans="25:33">
      <c r="Y367" s="2"/>
      <c r="Z367" s="2"/>
      <c r="AA367" s="2"/>
      <c r="AB367" s="2"/>
      <c r="AC367" s="2"/>
      <c r="AD367" s="2"/>
      <c r="AE367" s="2"/>
      <c r="AF367" s="2"/>
      <c r="AG367" s="2"/>
    </row>
    <row r="368" spans="25:33">
      <c r="Y368" s="2"/>
      <c r="Z368" s="2"/>
      <c r="AA368" s="2"/>
      <c r="AB368" s="2"/>
      <c r="AC368" s="2"/>
      <c r="AD368" s="2"/>
      <c r="AE368" s="2"/>
      <c r="AF368" s="2"/>
      <c r="AG368" s="2"/>
    </row>
    <row r="369" spans="25:33">
      <c r="Y369" s="2"/>
      <c r="Z369" s="2"/>
      <c r="AA369" s="2"/>
      <c r="AB369" s="2"/>
      <c r="AC369" s="2"/>
      <c r="AD369" s="2"/>
      <c r="AE369" s="2"/>
      <c r="AF369" s="2"/>
      <c r="AG369" s="2"/>
    </row>
    <row r="370" spans="25:33">
      <c r="Y370" s="2"/>
      <c r="Z370" s="2"/>
      <c r="AA370" s="2"/>
      <c r="AB370" s="2"/>
      <c r="AC370" s="2"/>
      <c r="AD370" s="2"/>
      <c r="AE370" s="2"/>
      <c r="AF370" s="2"/>
      <c r="AG370" s="2"/>
    </row>
    <row r="371" spans="25:33">
      <c r="Y371" s="2"/>
      <c r="Z371" s="2"/>
      <c r="AA371" s="2"/>
      <c r="AB371" s="2"/>
      <c r="AC371" s="2"/>
      <c r="AD371" s="2"/>
      <c r="AE371" s="2"/>
      <c r="AF371" s="2"/>
      <c r="AG371" s="2"/>
    </row>
    <row r="372" spans="25:33">
      <c r="Y372" s="2"/>
      <c r="Z372" s="2"/>
      <c r="AA372" s="2"/>
      <c r="AB372" s="2"/>
      <c r="AC372" s="2"/>
      <c r="AD372" s="2"/>
      <c r="AE372" s="2"/>
      <c r="AF372" s="2"/>
      <c r="AG372" s="2"/>
    </row>
    <row r="373" spans="25:33">
      <c r="Y373" s="2"/>
      <c r="Z373" s="2"/>
      <c r="AA373" s="2"/>
      <c r="AB373" s="2"/>
      <c r="AC373" s="2"/>
      <c r="AD373" s="2"/>
      <c r="AE373" s="2"/>
      <c r="AF373" s="2"/>
      <c r="AG373" s="2"/>
    </row>
    <row r="374" spans="25:33">
      <c r="Y374" s="2"/>
      <c r="Z374" s="2"/>
      <c r="AA374" s="2"/>
      <c r="AB374" s="2"/>
      <c r="AC374" s="2"/>
      <c r="AD374" s="2"/>
      <c r="AE374" s="2"/>
      <c r="AF374" s="2"/>
      <c r="AG374" s="2"/>
    </row>
    <row r="375" spans="25:33">
      <c r="Y375" s="2"/>
      <c r="Z375" s="2"/>
      <c r="AA375" s="2"/>
      <c r="AB375" s="2"/>
      <c r="AC375" s="2"/>
      <c r="AD375" s="2"/>
      <c r="AE375" s="2"/>
      <c r="AF375" s="2"/>
      <c r="AG375" s="2"/>
    </row>
    <row r="376" spans="25:33">
      <c r="Y376" s="2"/>
      <c r="Z376" s="2"/>
      <c r="AA376" s="2"/>
      <c r="AB376" s="2"/>
      <c r="AC376" s="2"/>
      <c r="AD376" s="2"/>
      <c r="AE376" s="2"/>
      <c r="AF376" s="2"/>
      <c r="AG376" s="2"/>
    </row>
    <row r="377" spans="25:33">
      <c r="Y377" s="2"/>
      <c r="Z377" s="2"/>
      <c r="AA377" s="2"/>
      <c r="AB377" s="2"/>
      <c r="AC377" s="2"/>
      <c r="AD377" s="2"/>
      <c r="AE377" s="2"/>
      <c r="AF377" s="2"/>
      <c r="AG377" s="2"/>
    </row>
    <row r="378" spans="25:33">
      <c r="Y378" s="2"/>
      <c r="Z378" s="2"/>
      <c r="AA378" s="2"/>
      <c r="AB378" s="2"/>
      <c r="AC378" s="2"/>
      <c r="AD378" s="2"/>
      <c r="AE378" s="2"/>
      <c r="AF378" s="2"/>
      <c r="AG378" s="2"/>
    </row>
    <row r="379" spans="25:33">
      <c r="Y379" s="2"/>
      <c r="Z379" s="2"/>
      <c r="AA379" s="2"/>
      <c r="AB379" s="2"/>
      <c r="AC379" s="2"/>
      <c r="AD379" s="2"/>
      <c r="AE379" s="2"/>
      <c r="AF379" s="2"/>
      <c r="AG379" s="2"/>
    </row>
    <row r="380" spans="25:33">
      <c r="Y380" s="2"/>
      <c r="Z380" s="2"/>
      <c r="AA380" s="2"/>
      <c r="AB380" s="2"/>
      <c r="AC380" s="2"/>
      <c r="AD380" s="2"/>
      <c r="AE380" s="2"/>
      <c r="AF380" s="2"/>
      <c r="AG380" s="2"/>
    </row>
    <row r="381" spans="25:33">
      <c r="Y381" s="2"/>
      <c r="Z381" s="2"/>
      <c r="AA381" s="2"/>
      <c r="AB381" s="2"/>
      <c r="AC381" s="2"/>
      <c r="AD381" s="2"/>
      <c r="AE381" s="2"/>
      <c r="AF381" s="2"/>
      <c r="AG381" s="2"/>
    </row>
    <row r="382" spans="25:33">
      <c r="Y382" s="2"/>
      <c r="Z382" s="2"/>
      <c r="AA382" s="2"/>
      <c r="AB382" s="2"/>
      <c r="AC382" s="2"/>
      <c r="AD382" s="2"/>
      <c r="AE382" s="2"/>
      <c r="AF382" s="2"/>
      <c r="AG382" s="2"/>
    </row>
    <row r="383" spans="25:33">
      <c r="Y383" s="2"/>
      <c r="Z383" s="2"/>
      <c r="AA383" s="2"/>
      <c r="AB383" s="2"/>
      <c r="AC383" s="2"/>
      <c r="AD383" s="2"/>
      <c r="AE383" s="2"/>
      <c r="AF383" s="2"/>
      <c r="AG383" s="2"/>
    </row>
    <row r="384" spans="25:33">
      <c r="Y384" s="2"/>
      <c r="Z384" s="2"/>
      <c r="AA384" s="2"/>
      <c r="AB384" s="2"/>
      <c r="AC384" s="2"/>
      <c r="AD384" s="2"/>
      <c r="AE384" s="2"/>
      <c r="AF384" s="2"/>
      <c r="AG384" s="2"/>
    </row>
    <row r="385" spans="25:33">
      <c r="Y385" s="2"/>
      <c r="Z385" s="2"/>
      <c r="AA385" s="2"/>
      <c r="AB385" s="2"/>
      <c r="AC385" s="2"/>
      <c r="AD385" s="2"/>
      <c r="AE385" s="2"/>
      <c r="AF385" s="2"/>
      <c r="AG385" s="2"/>
    </row>
    <row r="386" spans="25:33">
      <c r="Y386" s="2"/>
      <c r="Z386" s="2"/>
      <c r="AA386" s="2"/>
      <c r="AB386" s="2"/>
      <c r="AC386" s="2"/>
      <c r="AD386" s="2"/>
      <c r="AE386" s="2"/>
      <c r="AF386" s="2"/>
      <c r="AG386" s="2"/>
    </row>
    <row r="387" spans="25:33">
      <c r="Y387" s="2"/>
      <c r="Z387" s="2"/>
      <c r="AA387" s="2"/>
      <c r="AB387" s="2"/>
      <c r="AC387" s="2"/>
      <c r="AD387" s="2"/>
      <c r="AE387" s="2"/>
      <c r="AF387" s="2"/>
      <c r="AG387" s="2"/>
    </row>
    <row r="388" spans="25:33">
      <c r="Y388" s="2"/>
      <c r="Z388" s="2"/>
      <c r="AA388" s="2"/>
      <c r="AB388" s="2"/>
      <c r="AC388" s="2"/>
      <c r="AD388" s="2"/>
      <c r="AE388" s="2"/>
      <c r="AF388" s="2"/>
      <c r="AG388" s="2"/>
    </row>
    <row r="389" spans="25:33">
      <c r="Y389" s="2"/>
      <c r="Z389" s="2"/>
      <c r="AA389" s="2"/>
      <c r="AB389" s="2"/>
      <c r="AC389" s="2"/>
      <c r="AD389" s="2"/>
      <c r="AE389" s="2"/>
      <c r="AF389" s="2"/>
      <c r="AG389" s="2"/>
    </row>
    <row r="390" spans="25:33">
      <c r="Y390" s="2"/>
      <c r="Z390" s="2"/>
      <c r="AA390" s="2"/>
      <c r="AB390" s="2"/>
      <c r="AC390" s="2"/>
      <c r="AD390" s="2"/>
      <c r="AE390" s="2"/>
      <c r="AF390" s="2"/>
      <c r="AG390" s="2"/>
    </row>
    <row r="391" spans="25:33">
      <c r="Y391" s="2"/>
      <c r="Z391" s="2"/>
      <c r="AA391" s="2"/>
      <c r="AB391" s="2"/>
      <c r="AC391" s="2"/>
      <c r="AD391" s="2"/>
      <c r="AE391" s="2"/>
      <c r="AF391" s="2"/>
      <c r="AG391" s="2"/>
    </row>
    <row r="392" spans="25:33">
      <c r="Y392" s="2"/>
      <c r="Z392" s="2"/>
      <c r="AA392" s="2"/>
      <c r="AB392" s="2"/>
      <c r="AC392" s="2"/>
      <c r="AD392" s="2"/>
      <c r="AE392" s="2"/>
      <c r="AF392" s="2"/>
      <c r="AG392" s="2"/>
    </row>
    <row r="393" spans="25:33">
      <c r="Y393" s="2"/>
      <c r="Z393" s="2"/>
      <c r="AA393" s="2"/>
      <c r="AB393" s="2"/>
      <c r="AC393" s="2"/>
      <c r="AD393" s="2"/>
      <c r="AE393" s="2"/>
      <c r="AF393" s="2"/>
      <c r="AG393" s="2"/>
    </row>
    <row r="394" spans="25:33">
      <c r="Y394" s="2"/>
      <c r="Z394" s="2"/>
      <c r="AA394" s="2"/>
      <c r="AB394" s="2"/>
      <c r="AC394" s="2"/>
      <c r="AD394" s="2"/>
      <c r="AE394" s="2"/>
      <c r="AF394" s="2"/>
      <c r="AG394" s="2"/>
    </row>
    <row r="395" spans="25:33">
      <c r="Y395" s="2"/>
      <c r="Z395" s="2"/>
      <c r="AA395" s="2"/>
      <c r="AB395" s="2"/>
      <c r="AC395" s="2"/>
      <c r="AD395" s="2"/>
      <c r="AE395" s="2"/>
      <c r="AF395" s="2"/>
      <c r="AG395" s="2"/>
    </row>
    <row r="396" spans="25:33">
      <c r="Y396" s="2"/>
      <c r="Z396" s="2"/>
      <c r="AA396" s="2"/>
      <c r="AB396" s="2"/>
      <c r="AC396" s="2"/>
      <c r="AD396" s="2"/>
      <c r="AE396" s="2"/>
      <c r="AF396" s="2"/>
      <c r="AG396" s="2"/>
    </row>
    <row r="397" spans="25:33">
      <c r="Y397" s="2"/>
      <c r="Z397" s="2"/>
      <c r="AA397" s="2"/>
      <c r="AB397" s="2"/>
      <c r="AC397" s="2"/>
      <c r="AD397" s="2"/>
      <c r="AE397" s="2"/>
      <c r="AF397" s="2"/>
      <c r="AG397" s="2"/>
    </row>
    <row r="398" spans="25:33">
      <c r="Y398" s="2"/>
      <c r="Z398" s="2"/>
      <c r="AA398" s="2"/>
      <c r="AB398" s="2"/>
      <c r="AC398" s="2"/>
      <c r="AD398" s="2"/>
      <c r="AE398" s="2"/>
      <c r="AF398" s="2"/>
      <c r="AG398" s="2"/>
    </row>
    <row r="399" spans="25:33">
      <c r="Y399" s="2"/>
      <c r="Z399" s="2"/>
      <c r="AA399" s="2"/>
      <c r="AB399" s="2"/>
      <c r="AC399" s="2"/>
      <c r="AD399" s="2"/>
      <c r="AE399" s="2"/>
      <c r="AF399" s="2"/>
      <c r="AG399" s="2"/>
    </row>
    <row r="400" spans="25:33">
      <c r="Y400" s="2"/>
      <c r="Z400" s="2"/>
      <c r="AA400" s="2"/>
      <c r="AB400" s="2"/>
      <c r="AC400" s="2"/>
      <c r="AD400" s="2"/>
      <c r="AE400" s="2"/>
      <c r="AF400" s="2"/>
      <c r="AG400" s="2"/>
    </row>
    <row r="401" spans="25:33">
      <c r="Y401" s="2"/>
      <c r="Z401" s="2"/>
      <c r="AA401" s="2"/>
      <c r="AB401" s="2"/>
      <c r="AC401" s="2"/>
      <c r="AD401" s="2"/>
      <c r="AE401" s="2"/>
      <c r="AF401" s="2"/>
      <c r="AG401" s="2"/>
    </row>
    <row r="402" spans="25:33">
      <c r="Y402" s="2"/>
      <c r="Z402" s="2"/>
      <c r="AA402" s="2"/>
      <c r="AB402" s="2"/>
      <c r="AC402" s="2"/>
      <c r="AD402" s="2"/>
      <c r="AE402" s="2"/>
      <c r="AF402" s="2"/>
      <c r="AG402" s="2"/>
    </row>
    <row r="403" spans="25:33">
      <c r="Y403" s="2"/>
      <c r="Z403" s="2"/>
      <c r="AA403" s="2"/>
      <c r="AB403" s="2"/>
      <c r="AC403" s="2"/>
      <c r="AD403" s="2"/>
      <c r="AE403" s="2"/>
      <c r="AF403" s="2"/>
      <c r="AG403" s="2"/>
    </row>
    <row r="404" spans="25:33">
      <c r="Y404" s="2"/>
      <c r="Z404" s="2"/>
      <c r="AA404" s="2"/>
      <c r="AB404" s="2"/>
      <c r="AC404" s="2"/>
      <c r="AD404" s="2"/>
      <c r="AE404" s="2"/>
      <c r="AF404" s="2"/>
      <c r="AG404" s="2"/>
    </row>
    <row r="405" spans="25:33">
      <c r="Y405" s="2"/>
      <c r="Z405" s="2"/>
      <c r="AA405" s="2"/>
      <c r="AB405" s="2"/>
      <c r="AC405" s="2"/>
      <c r="AD405" s="2"/>
      <c r="AE405" s="2"/>
      <c r="AF405" s="2"/>
      <c r="AG405" s="2"/>
    </row>
    <row r="406" spans="25:33">
      <c r="Y406" s="2"/>
      <c r="Z406" s="2"/>
      <c r="AA406" s="2"/>
      <c r="AB406" s="2"/>
      <c r="AC406" s="2"/>
      <c r="AD406" s="2"/>
      <c r="AE406" s="2"/>
      <c r="AF406" s="2"/>
      <c r="AG406" s="2"/>
    </row>
    <row r="407" spans="25:33">
      <c r="Y407" s="2"/>
      <c r="Z407" s="2"/>
      <c r="AA407" s="2"/>
      <c r="AB407" s="2"/>
      <c r="AC407" s="2"/>
      <c r="AD407" s="2"/>
      <c r="AE407" s="2"/>
      <c r="AF407" s="2"/>
      <c r="AG407" s="2"/>
    </row>
    <row r="408" spans="25:33">
      <c r="Y408" s="2"/>
      <c r="Z408" s="2"/>
      <c r="AA408" s="2"/>
      <c r="AB408" s="2"/>
      <c r="AC408" s="2"/>
      <c r="AD408" s="2"/>
      <c r="AE408" s="2"/>
      <c r="AF408" s="2"/>
      <c r="AG408" s="2"/>
    </row>
    <row r="409" spans="25:33">
      <c r="Y409" s="2"/>
      <c r="Z409" s="2"/>
      <c r="AA409" s="2"/>
      <c r="AB409" s="2"/>
      <c r="AC409" s="2"/>
      <c r="AD409" s="2"/>
      <c r="AE409" s="2"/>
      <c r="AF409" s="2"/>
      <c r="AG409" s="2"/>
    </row>
    <row r="410" spans="25:33">
      <c r="Y410" s="2"/>
      <c r="Z410" s="2"/>
      <c r="AA410" s="2"/>
      <c r="AB410" s="2"/>
      <c r="AC410" s="2"/>
      <c r="AD410" s="2"/>
      <c r="AE410" s="2"/>
      <c r="AF410" s="2"/>
      <c r="AG410" s="2"/>
    </row>
    <row r="411" spans="25:33">
      <c r="Y411" s="2"/>
      <c r="Z411" s="2"/>
      <c r="AA411" s="2"/>
      <c r="AB411" s="2"/>
      <c r="AC411" s="2"/>
      <c r="AD411" s="2"/>
      <c r="AE411" s="2"/>
      <c r="AF411" s="2"/>
      <c r="AG411" s="2"/>
    </row>
    <row r="412" spans="25:33">
      <c r="Y412" s="2"/>
      <c r="Z412" s="2"/>
      <c r="AA412" s="2"/>
      <c r="AB412" s="2"/>
      <c r="AC412" s="2"/>
      <c r="AD412" s="2"/>
      <c r="AE412" s="2"/>
      <c r="AF412" s="2"/>
      <c r="AG412" s="2"/>
    </row>
    <row r="413" spans="25:33">
      <c r="Y413" s="2"/>
      <c r="Z413" s="2"/>
      <c r="AA413" s="2"/>
      <c r="AB413" s="2"/>
      <c r="AC413" s="2"/>
      <c r="AD413" s="2"/>
      <c r="AE413" s="2"/>
      <c r="AF413" s="2"/>
      <c r="AG413" s="2"/>
    </row>
    <row r="414" spans="25:33">
      <c r="Y414" s="2"/>
      <c r="Z414" s="2"/>
      <c r="AA414" s="2"/>
      <c r="AB414" s="2"/>
      <c r="AC414" s="2"/>
      <c r="AD414" s="2"/>
      <c r="AE414" s="2"/>
      <c r="AF414" s="2"/>
      <c r="AG414" s="2"/>
    </row>
    <row r="415" spans="25:33">
      <c r="Y415" s="2"/>
      <c r="Z415" s="2"/>
      <c r="AA415" s="2"/>
      <c r="AB415" s="2"/>
      <c r="AC415" s="2"/>
      <c r="AD415" s="2"/>
      <c r="AE415" s="2"/>
      <c r="AF415" s="2"/>
      <c r="AG415" s="2"/>
    </row>
    <row r="416" spans="25:33">
      <c r="Y416" s="2"/>
      <c r="Z416" s="2"/>
      <c r="AA416" s="2"/>
      <c r="AB416" s="2"/>
      <c r="AC416" s="2"/>
      <c r="AD416" s="2"/>
      <c r="AE416" s="2"/>
      <c r="AF416" s="2"/>
      <c r="AG416" s="2"/>
    </row>
    <row r="417" spans="25:33">
      <c r="Y417" s="2"/>
      <c r="Z417" s="2"/>
      <c r="AA417" s="2"/>
      <c r="AB417" s="2"/>
      <c r="AC417" s="2"/>
      <c r="AD417" s="2"/>
      <c r="AE417" s="2"/>
      <c r="AF417" s="2"/>
      <c r="AG417" s="2"/>
    </row>
    <row r="418" spans="25:33">
      <c r="Y418" s="2"/>
      <c r="Z418" s="2"/>
      <c r="AA418" s="2"/>
      <c r="AB418" s="2"/>
      <c r="AC418" s="2"/>
      <c r="AD418" s="2"/>
      <c r="AE418" s="2"/>
      <c r="AF418" s="2"/>
      <c r="AG418" s="2"/>
    </row>
    <row r="419" spans="25:33">
      <c r="Y419" s="2"/>
      <c r="Z419" s="2"/>
      <c r="AA419" s="2"/>
      <c r="AB419" s="2"/>
      <c r="AC419" s="2"/>
      <c r="AD419" s="2"/>
      <c r="AE419" s="2"/>
      <c r="AF419" s="2"/>
      <c r="AG419" s="2"/>
    </row>
    <row r="420" spans="25:33">
      <c r="Y420" s="2"/>
      <c r="Z420" s="2"/>
      <c r="AA420" s="2"/>
      <c r="AB420" s="2"/>
      <c r="AC420" s="2"/>
      <c r="AD420" s="2"/>
      <c r="AE420" s="2"/>
      <c r="AF420" s="2"/>
      <c r="AG420" s="2"/>
    </row>
    <row r="421" spans="25:33">
      <c r="Y421" s="2"/>
      <c r="Z421" s="2"/>
      <c r="AA421" s="2"/>
      <c r="AB421" s="2"/>
      <c r="AC421" s="2"/>
      <c r="AD421" s="2"/>
      <c r="AE421" s="2"/>
      <c r="AF421" s="2"/>
      <c r="AG421" s="2"/>
    </row>
    <row r="422" spans="25:33">
      <c r="Y422" s="2"/>
      <c r="Z422" s="2"/>
      <c r="AA422" s="2"/>
      <c r="AB422" s="2"/>
      <c r="AC422" s="2"/>
      <c r="AD422" s="2"/>
      <c r="AE422" s="2"/>
      <c r="AF422" s="2"/>
      <c r="AG422" s="2"/>
    </row>
    <row r="423" spans="25:33">
      <c r="Y423" s="2"/>
      <c r="Z423" s="2"/>
      <c r="AA423" s="2"/>
      <c r="AB423" s="2"/>
      <c r="AC423" s="2"/>
      <c r="AD423" s="2"/>
      <c r="AE423" s="2"/>
      <c r="AF423" s="2"/>
      <c r="AG423" s="2"/>
    </row>
    <row r="424" spans="25:33">
      <c r="Y424" s="2"/>
      <c r="Z424" s="2"/>
      <c r="AA424" s="2"/>
      <c r="AB424" s="2"/>
      <c r="AC424" s="2"/>
      <c r="AD424" s="2"/>
      <c r="AE424" s="2"/>
      <c r="AF424" s="2"/>
      <c r="AG424" s="2"/>
    </row>
    <row r="425" spans="25:33">
      <c r="Y425" s="2"/>
      <c r="Z425" s="2"/>
      <c r="AA425" s="2"/>
      <c r="AB425" s="2"/>
      <c r="AC425" s="2"/>
      <c r="AD425" s="2"/>
      <c r="AE425" s="2"/>
      <c r="AF425" s="2"/>
      <c r="AG425" s="2"/>
    </row>
    <row r="426" spans="25:33">
      <c r="Y426" s="2"/>
      <c r="Z426" s="2"/>
      <c r="AA426" s="2"/>
      <c r="AB426" s="2"/>
      <c r="AC426" s="2"/>
      <c r="AD426" s="2"/>
      <c r="AE426" s="2"/>
      <c r="AF426" s="2"/>
      <c r="AG426" s="2"/>
    </row>
    <row r="427" spans="25:33">
      <c r="Y427" s="2"/>
      <c r="Z427" s="2"/>
      <c r="AA427" s="2"/>
      <c r="AB427" s="2"/>
      <c r="AC427" s="2"/>
      <c r="AD427" s="2"/>
      <c r="AE427" s="2"/>
      <c r="AF427" s="2"/>
      <c r="AG427" s="2"/>
    </row>
    <row r="428" spans="25:33">
      <c r="Y428" s="2"/>
      <c r="Z428" s="2"/>
      <c r="AA428" s="2"/>
      <c r="AB428" s="2"/>
      <c r="AC428" s="2"/>
      <c r="AD428" s="2"/>
      <c r="AE428" s="2"/>
      <c r="AF428" s="2"/>
      <c r="AG428" s="2"/>
    </row>
    <row r="429" spans="25:33">
      <c r="Y429" s="2"/>
      <c r="Z429" s="2"/>
      <c r="AA429" s="2"/>
      <c r="AB429" s="2"/>
      <c r="AC429" s="2"/>
      <c r="AD429" s="2"/>
      <c r="AE429" s="2"/>
      <c r="AF429" s="2"/>
      <c r="AG429" s="2"/>
    </row>
    <row r="430" spans="25:33">
      <c r="Y430" s="2"/>
      <c r="Z430" s="2"/>
      <c r="AA430" s="2"/>
      <c r="AB430" s="2"/>
      <c r="AC430" s="2"/>
      <c r="AD430" s="2"/>
      <c r="AE430" s="2"/>
      <c r="AF430" s="2"/>
      <c r="AG430" s="2"/>
    </row>
    <row r="431" spans="25:33">
      <c r="Y431" s="2"/>
      <c r="Z431" s="2"/>
      <c r="AA431" s="2"/>
      <c r="AB431" s="2"/>
      <c r="AC431" s="2"/>
      <c r="AD431" s="2"/>
      <c r="AE431" s="2"/>
      <c r="AF431" s="2"/>
      <c r="AG431" s="2"/>
    </row>
    <row r="432" spans="25:33">
      <c r="Y432" s="2"/>
      <c r="Z432" s="2"/>
      <c r="AA432" s="2"/>
      <c r="AB432" s="2"/>
      <c r="AC432" s="2"/>
      <c r="AD432" s="2"/>
      <c r="AE432" s="2"/>
      <c r="AF432" s="2"/>
      <c r="AG432" s="2"/>
    </row>
    <row r="433" spans="25:33">
      <c r="Y433" s="2"/>
      <c r="Z433" s="2"/>
      <c r="AA433" s="2"/>
      <c r="AB433" s="2"/>
      <c r="AC433" s="2"/>
      <c r="AD433" s="2"/>
      <c r="AE433" s="2"/>
      <c r="AF433" s="2"/>
      <c r="AG433" s="2"/>
    </row>
    <row r="434" spans="25:33">
      <c r="Y434" s="2"/>
      <c r="Z434" s="2"/>
      <c r="AA434" s="2"/>
      <c r="AB434" s="2"/>
      <c r="AC434" s="2"/>
      <c r="AD434" s="2"/>
      <c r="AE434" s="2"/>
      <c r="AF434" s="2"/>
      <c r="AG434" s="2"/>
    </row>
    <row r="435" spans="25:33">
      <c r="Y435" s="2"/>
      <c r="Z435" s="2"/>
      <c r="AA435" s="2"/>
      <c r="AB435" s="2"/>
      <c r="AC435" s="2"/>
      <c r="AD435" s="2"/>
      <c r="AE435" s="2"/>
      <c r="AF435" s="2"/>
      <c r="AG435" s="2"/>
    </row>
    <row r="436" spans="25:33">
      <c r="Y436" s="2"/>
      <c r="Z436" s="2"/>
      <c r="AA436" s="2"/>
      <c r="AB436" s="2"/>
      <c r="AC436" s="2"/>
      <c r="AD436" s="2"/>
      <c r="AE436" s="2"/>
      <c r="AF436" s="2"/>
      <c r="AG436" s="2"/>
    </row>
    <row r="437" spans="25:33">
      <c r="Y437" s="2"/>
      <c r="Z437" s="2"/>
      <c r="AA437" s="2"/>
      <c r="AB437" s="2"/>
      <c r="AC437" s="2"/>
      <c r="AD437" s="2"/>
      <c r="AE437" s="2"/>
      <c r="AF437" s="2"/>
      <c r="AG437" s="2"/>
    </row>
    <row r="438" spans="25:33">
      <c r="Y438" s="2"/>
      <c r="Z438" s="2"/>
      <c r="AA438" s="2"/>
      <c r="AB438" s="2"/>
      <c r="AC438" s="2"/>
      <c r="AD438" s="2"/>
      <c r="AE438" s="2"/>
      <c r="AF438" s="2"/>
      <c r="AG438" s="2"/>
    </row>
    <row r="439" spans="25:33">
      <c r="Y439" s="2"/>
      <c r="Z439" s="2"/>
      <c r="AA439" s="2"/>
      <c r="AB439" s="2"/>
      <c r="AC439" s="2"/>
      <c r="AD439" s="2"/>
      <c r="AE439" s="2"/>
      <c r="AF439" s="2"/>
      <c r="AG439" s="2"/>
    </row>
    <row r="440" spans="25:33">
      <c r="Y440" s="2"/>
      <c r="Z440" s="2"/>
      <c r="AA440" s="2"/>
      <c r="AB440" s="2"/>
      <c r="AC440" s="2"/>
      <c r="AD440" s="2"/>
      <c r="AE440" s="2"/>
      <c r="AF440" s="2"/>
      <c r="AG440" s="2"/>
    </row>
    <row r="441" spans="25:33">
      <c r="Y441" s="2"/>
      <c r="Z441" s="2"/>
      <c r="AA441" s="2"/>
      <c r="AB441" s="2"/>
      <c r="AC441" s="2"/>
      <c r="AD441" s="2"/>
      <c r="AE441" s="2"/>
      <c r="AF441" s="2"/>
      <c r="AG441" s="2"/>
    </row>
    <row r="442" spans="25:33">
      <c r="Y442" s="2"/>
      <c r="Z442" s="2"/>
      <c r="AA442" s="2"/>
      <c r="AB442" s="2"/>
      <c r="AC442" s="2"/>
      <c r="AD442" s="2"/>
      <c r="AE442" s="2"/>
      <c r="AF442" s="2"/>
      <c r="AG442" s="2"/>
    </row>
    <row r="443" spans="25:33">
      <c r="Y443" s="2"/>
      <c r="Z443" s="2"/>
      <c r="AA443" s="2"/>
      <c r="AB443" s="2"/>
      <c r="AC443" s="2"/>
      <c r="AD443" s="2"/>
      <c r="AE443" s="2"/>
      <c r="AF443" s="2"/>
      <c r="AG443" s="2"/>
    </row>
    <row r="444" spans="25:33">
      <c r="Y444" s="2"/>
      <c r="Z444" s="2"/>
      <c r="AA444" s="2"/>
      <c r="AB444" s="2"/>
      <c r="AC444" s="2"/>
      <c r="AD444" s="2"/>
      <c r="AE444" s="2"/>
      <c r="AF444" s="2"/>
      <c r="AG444" s="2"/>
    </row>
    <row r="445" spans="25:33">
      <c r="Y445" s="2"/>
      <c r="Z445" s="2"/>
      <c r="AA445" s="2"/>
      <c r="AB445" s="2"/>
      <c r="AC445" s="2"/>
      <c r="AD445" s="2"/>
      <c r="AE445" s="2"/>
      <c r="AF445" s="2"/>
      <c r="AG445" s="2"/>
    </row>
    <row r="446" spans="25:33">
      <c r="Y446" s="2"/>
      <c r="Z446" s="2"/>
      <c r="AA446" s="2"/>
      <c r="AB446" s="2"/>
      <c r="AC446" s="2"/>
      <c r="AD446" s="2"/>
      <c r="AE446" s="2"/>
      <c r="AF446" s="2"/>
      <c r="AG446" s="2"/>
    </row>
    <row r="447" spans="25:33">
      <c r="Y447" s="2"/>
      <c r="Z447" s="2"/>
      <c r="AA447" s="2"/>
      <c r="AB447" s="2"/>
      <c r="AC447" s="2"/>
      <c r="AD447" s="2"/>
      <c r="AE447" s="2"/>
      <c r="AF447" s="2"/>
      <c r="AG447" s="2"/>
    </row>
    <row r="448" spans="25:33">
      <c r="Y448" s="2"/>
      <c r="Z448" s="2"/>
      <c r="AA448" s="2"/>
      <c r="AB448" s="2"/>
      <c r="AC448" s="2"/>
      <c r="AD448" s="2"/>
      <c r="AE448" s="2"/>
      <c r="AF448" s="2"/>
      <c r="AG448" s="2"/>
    </row>
    <row r="449" spans="25:33">
      <c r="Y449" s="2"/>
      <c r="Z449" s="2"/>
      <c r="AA449" s="2"/>
      <c r="AB449" s="2"/>
      <c r="AC449" s="2"/>
      <c r="AD449" s="2"/>
      <c r="AE449" s="2"/>
      <c r="AF449" s="2"/>
      <c r="AG449" s="2"/>
    </row>
    <row r="450" spans="25:33">
      <c r="Y450" s="2"/>
      <c r="Z450" s="2"/>
      <c r="AA450" s="2"/>
      <c r="AB450" s="2"/>
      <c r="AC450" s="2"/>
      <c r="AD450" s="2"/>
      <c r="AE450" s="2"/>
      <c r="AF450" s="2"/>
      <c r="AG450" s="2"/>
    </row>
    <row r="451" spans="25:33">
      <c r="Y451" s="2"/>
      <c r="Z451" s="2"/>
      <c r="AA451" s="2"/>
      <c r="AB451" s="2"/>
      <c r="AC451" s="2"/>
      <c r="AD451" s="2"/>
      <c r="AE451" s="2"/>
      <c r="AF451" s="2"/>
      <c r="AG451" s="2"/>
    </row>
    <row r="452" spans="25:33">
      <c r="Y452" s="2"/>
      <c r="Z452" s="2"/>
      <c r="AA452" s="2"/>
      <c r="AB452" s="2"/>
      <c r="AC452" s="2"/>
      <c r="AD452" s="2"/>
      <c r="AE452" s="2"/>
      <c r="AF452" s="2"/>
      <c r="AG452" s="2"/>
    </row>
    <row r="453" spans="25:33">
      <c r="Y453" s="2"/>
      <c r="Z453" s="2"/>
      <c r="AA453" s="2"/>
      <c r="AB453" s="2"/>
      <c r="AC453" s="2"/>
      <c r="AD453" s="2"/>
      <c r="AE453" s="2"/>
      <c r="AF453" s="2"/>
      <c r="AG453" s="2"/>
    </row>
    <row r="454" spans="25:33">
      <c r="Y454" s="2"/>
      <c r="Z454" s="2"/>
      <c r="AA454" s="2"/>
      <c r="AB454" s="2"/>
      <c r="AC454" s="2"/>
      <c r="AD454" s="2"/>
      <c r="AE454" s="2"/>
      <c r="AF454" s="2"/>
      <c r="AG454" s="2"/>
    </row>
    <row r="455" spans="25:33">
      <c r="Y455" s="2"/>
      <c r="Z455" s="2"/>
      <c r="AA455" s="2"/>
      <c r="AB455" s="2"/>
      <c r="AC455" s="2"/>
      <c r="AD455" s="2"/>
      <c r="AE455" s="2"/>
      <c r="AF455" s="2"/>
      <c r="AG455" s="2"/>
    </row>
    <row r="456" spans="25:33">
      <c r="Y456" s="2"/>
      <c r="Z456" s="2"/>
      <c r="AA456" s="2"/>
      <c r="AB456" s="2"/>
      <c r="AC456" s="2"/>
      <c r="AD456" s="2"/>
      <c r="AE456" s="2"/>
      <c r="AF456" s="2"/>
      <c r="AG456" s="2"/>
    </row>
    <row r="457" spans="25:33">
      <c r="Y457" s="2"/>
      <c r="Z457" s="2"/>
      <c r="AA457" s="2"/>
      <c r="AB457" s="2"/>
      <c r="AC457" s="2"/>
      <c r="AD457" s="2"/>
      <c r="AE457" s="2"/>
      <c r="AF457" s="2"/>
      <c r="AG457" s="2"/>
    </row>
    <row r="458" spans="25:33">
      <c r="Y458" s="2"/>
      <c r="Z458" s="2"/>
      <c r="AA458" s="2"/>
      <c r="AB458" s="2"/>
      <c r="AC458" s="2"/>
      <c r="AD458" s="2"/>
      <c r="AE458" s="2"/>
      <c r="AF458" s="2"/>
      <c r="AG458" s="2"/>
    </row>
    <row r="459" spans="25:33">
      <c r="Y459" s="2"/>
      <c r="Z459" s="2"/>
      <c r="AA459" s="2"/>
      <c r="AB459" s="2"/>
      <c r="AC459" s="2"/>
      <c r="AD459" s="2"/>
      <c r="AE459" s="2"/>
      <c r="AF459" s="2"/>
      <c r="AG459" s="2"/>
    </row>
    <row r="460" spans="25:33">
      <c r="Y460" s="2"/>
      <c r="Z460" s="2"/>
      <c r="AA460" s="2"/>
      <c r="AB460" s="2"/>
      <c r="AC460" s="2"/>
      <c r="AD460" s="2"/>
      <c r="AE460" s="2"/>
      <c r="AF460" s="2"/>
      <c r="AG460" s="2"/>
    </row>
    <row r="461" spans="25:33">
      <c r="Y461" s="2"/>
      <c r="Z461" s="2"/>
      <c r="AA461" s="2"/>
      <c r="AB461" s="2"/>
      <c r="AC461" s="2"/>
      <c r="AD461" s="2"/>
      <c r="AE461" s="2"/>
      <c r="AF461" s="2"/>
      <c r="AG461" s="2"/>
    </row>
    <row r="462" spans="25:33">
      <c r="Y462" s="2"/>
      <c r="Z462" s="2"/>
      <c r="AA462" s="2"/>
      <c r="AB462" s="2"/>
      <c r="AC462" s="2"/>
      <c r="AD462" s="2"/>
      <c r="AE462" s="2"/>
      <c r="AF462" s="2"/>
      <c r="AG462" s="2"/>
    </row>
    <row r="463" spans="25:33">
      <c r="Y463" s="2"/>
      <c r="Z463" s="2"/>
      <c r="AA463" s="2"/>
      <c r="AB463" s="2"/>
      <c r="AC463" s="2"/>
      <c r="AD463" s="2"/>
      <c r="AE463" s="2"/>
      <c r="AF463" s="2"/>
      <c r="AG463" s="2"/>
    </row>
    <row r="464" spans="25:33">
      <c r="Y464" s="2"/>
      <c r="Z464" s="2"/>
      <c r="AA464" s="2"/>
      <c r="AB464" s="2"/>
      <c r="AC464" s="2"/>
      <c r="AD464" s="2"/>
      <c r="AE464" s="2"/>
      <c r="AF464" s="2"/>
      <c r="AG464" s="2"/>
    </row>
    <row r="465" spans="25:33">
      <c r="Y465" s="2"/>
      <c r="Z465" s="2"/>
      <c r="AA465" s="2"/>
      <c r="AB465" s="2"/>
      <c r="AC465" s="2"/>
      <c r="AD465" s="2"/>
      <c r="AE465" s="2"/>
      <c r="AF465" s="2"/>
      <c r="AG465" s="2"/>
    </row>
    <row r="466" spans="25:33">
      <c r="Y466" s="2"/>
      <c r="Z466" s="2"/>
      <c r="AA466" s="2"/>
      <c r="AB466" s="2"/>
      <c r="AC466" s="2"/>
      <c r="AD466" s="2"/>
      <c r="AE466" s="2"/>
      <c r="AF466" s="2"/>
      <c r="AG466" s="2"/>
    </row>
    <row r="467" spans="25:33">
      <c r="Y467" s="2"/>
      <c r="Z467" s="2"/>
      <c r="AA467" s="2"/>
      <c r="AB467" s="2"/>
      <c r="AC467" s="2"/>
      <c r="AD467" s="2"/>
      <c r="AE467" s="2"/>
      <c r="AF467" s="2"/>
      <c r="AG467" s="2"/>
    </row>
    <row r="468" spans="25:33">
      <c r="Y468" s="2"/>
      <c r="Z468" s="2"/>
      <c r="AA468" s="2"/>
      <c r="AB468" s="2"/>
      <c r="AC468" s="2"/>
      <c r="AD468" s="2"/>
      <c r="AE468" s="2"/>
      <c r="AF468" s="2"/>
      <c r="AG468" s="2"/>
    </row>
    <row r="469" spans="25:33">
      <c r="Y469" s="2"/>
      <c r="Z469" s="2"/>
      <c r="AA469" s="2"/>
      <c r="AB469" s="2"/>
      <c r="AC469" s="2"/>
      <c r="AD469" s="2"/>
      <c r="AE469" s="2"/>
      <c r="AF469" s="2"/>
      <c r="AG469" s="2"/>
    </row>
    <row r="470" spans="25:33">
      <c r="Y470" s="2"/>
      <c r="Z470" s="2"/>
      <c r="AA470" s="2"/>
      <c r="AB470" s="2"/>
      <c r="AC470" s="2"/>
      <c r="AD470" s="2"/>
      <c r="AE470" s="2"/>
      <c r="AF470" s="2"/>
      <c r="AG470" s="2"/>
    </row>
    <row r="471" spans="25:33">
      <c r="Y471" s="2"/>
      <c r="Z471" s="2"/>
      <c r="AA471" s="2"/>
      <c r="AB471" s="2"/>
      <c r="AC471" s="2"/>
      <c r="AD471" s="2"/>
      <c r="AE471" s="2"/>
      <c r="AF471" s="2"/>
      <c r="AG471" s="2"/>
    </row>
    <row r="472" spans="25:33">
      <c r="Y472" s="2"/>
      <c r="Z472" s="2"/>
      <c r="AA472" s="2"/>
      <c r="AB472" s="2"/>
      <c r="AC472" s="2"/>
      <c r="AD472" s="2"/>
      <c r="AE472" s="2"/>
      <c r="AF472" s="2"/>
      <c r="AG472" s="2"/>
    </row>
    <row r="473" spans="25:33">
      <c r="Y473" s="2"/>
      <c r="Z473" s="2"/>
      <c r="AA473" s="2"/>
      <c r="AB473" s="2"/>
      <c r="AC473" s="2"/>
      <c r="AD473" s="2"/>
      <c r="AE473" s="2"/>
      <c r="AF473" s="2"/>
      <c r="AG473" s="2"/>
    </row>
    <row r="474" spans="25:33">
      <c r="Y474" s="2"/>
      <c r="Z474" s="2"/>
      <c r="AA474" s="2"/>
      <c r="AB474" s="2"/>
      <c r="AC474" s="2"/>
      <c r="AD474" s="2"/>
      <c r="AE474" s="2"/>
      <c r="AF474" s="2"/>
      <c r="AG474" s="2"/>
    </row>
    <row r="475" spans="25:33">
      <c r="Y475" s="2"/>
      <c r="Z475" s="2"/>
      <c r="AA475" s="2"/>
      <c r="AB475" s="2"/>
      <c r="AC475" s="2"/>
      <c r="AD475" s="2"/>
      <c r="AE475" s="2"/>
      <c r="AF475" s="2"/>
      <c r="AG475" s="2"/>
    </row>
    <row r="476" spans="25:33">
      <c r="Y476" s="2"/>
      <c r="Z476" s="2"/>
      <c r="AA476" s="2"/>
      <c r="AB476" s="2"/>
      <c r="AC476" s="2"/>
      <c r="AD476" s="2"/>
      <c r="AE476" s="2"/>
      <c r="AF476" s="2"/>
      <c r="AG476" s="2"/>
    </row>
    <row r="477" spans="25:33">
      <c r="Y477" s="2"/>
      <c r="Z477" s="2"/>
      <c r="AA477" s="2"/>
      <c r="AB477" s="2"/>
      <c r="AC477" s="2"/>
      <c r="AD477" s="2"/>
      <c r="AE477" s="2"/>
      <c r="AF477" s="2"/>
      <c r="AG477" s="2"/>
    </row>
    <row r="478" spans="25:33">
      <c r="Y478" s="2"/>
      <c r="Z478" s="2"/>
      <c r="AA478" s="2"/>
      <c r="AB478" s="2"/>
      <c r="AC478" s="2"/>
      <c r="AD478" s="2"/>
      <c r="AE478" s="2"/>
      <c r="AF478" s="2"/>
      <c r="AG478" s="2"/>
    </row>
    <row r="479" spans="25:33">
      <c r="Y479" s="2"/>
      <c r="Z479" s="2"/>
      <c r="AA479" s="2"/>
      <c r="AB479" s="2"/>
      <c r="AC479" s="2"/>
      <c r="AD479" s="2"/>
      <c r="AE479" s="2"/>
      <c r="AF479" s="2"/>
      <c r="AG479" s="2"/>
    </row>
    <row r="480" spans="25:33">
      <c r="Y480" s="2"/>
      <c r="Z480" s="2"/>
      <c r="AA480" s="2"/>
      <c r="AB480" s="2"/>
      <c r="AC480" s="2"/>
      <c r="AD480" s="2"/>
      <c r="AE480" s="2"/>
      <c r="AF480" s="2"/>
      <c r="AG480" s="2"/>
    </row>
    <row r="481" spans="25:33">
      <c r="Y481" s="2"/>
      <c r="Z481" s="2"/>
      <c r="AA481" s="2"/>
      <c r="AB481" s="2"/>
      <c r="AC481" s="2"/>
      <c r="AD481" s="2"/>
      <c r="AE481" s="2"/>
      <c r="AF481" s="2"/>
      <c r="AG481" s="2"/>
    </row>
    <row r="482" spans="25:33">
      <c r="Y482" s="2"/>
      <c r="Z482" s="2"/>
      <c r="AA482" s="2"/>
      <c r="AB482" s="2"/>
      <c r="AC482" s="2"/>
      <c r="AD482" s="2"/>
      <c r="AE482" s="2"/>
      <c r="AF482" s="2"/>
      <c r="AG482" s="2"/>
    </row>
    <row r="483" spans="25:33">
      <c r="Y483" s="2"/>
      <c r="Z483" s="2"/>
      <c r="AA483" s="2"/>
      <c r="AB483" s="2"/>
      <c r="AC483" s="2"/>
      <c r="AD483" s="2"/>
      <c r="AE483" s="2"/>
      <c r="AF483" s="2"/>
      <c r="AG483" s="2"/>
    </row>
    <row r="484" spans="25:33">
      <c r="Y484" s="2"/>
      <c r="Z484" s="2"/>
      <c r="AA484" s="2"/>
      <c r="AB484" s="2"/>
      <c r="AC484" s="2"/>
      <c r="AD484" s="2"/>
      <c r="AE484" s="2"/>
      <c r="AF484" s="2"/>
      <c r="AG484" s="2"/>
    </row>
    <row r="485" spans="25:33">
      <c r="Y485" s="2"/>
      <c r="Z485" s="2"/>
      <c r="AA485" s="2"/>
      <c r="AB485" s="2"/>
      <c r="AC485" s="2"/>
      <c r="AD485" s="2"/>
      <c r="AE485" s="2"/>
      <c r="AF485" s="2"/>
      <c r="AG485" s="2"/>
    </row>
    <row r="486" spans="25:33">
      <c r="Y486" s="2"/>
      <c r="Z486" s="2"/>
      <c r="AA486" s="2"/>
      <c r="AB486" s="2"/>
      <c r="AC486" s="2"/>
      <c r="AD486" s="2"/>
      <c r="AE486" s="2"/>
      <c r="AF486" s="2"/>
      <c r="AG486" s="2"/>
    </row>
    <row r="487" spans="25:33">
      <c r="Y487" s="2"/>
      <c r="Z487" s="2"/>
      <c r="AA487" s="2"/>
      <c r="AB487" s="2"/>
      <c r="AC487" s="2"/>
      <c r="AD487" s="2"/>
      <c r="AE487" s="2"/>
      <c r="AF487" s="2"/>
      <c r="AG487" s="2"/>
    </row>
    <row r="488" spans="25:33">
      <c r="Y488" s="2"/>
      <c r="Z488" s="2"/>
      <c r="AA488" s="2"/>
      <c r="AB488" s="2"/>
      <c r="AC488" s="2"/>
      <c r="AD488" s="2"/>
      <c r="AE488" s="2"/>
      <c r="AF488" s="2"/>
      <c r="AG488" s="2"/>
    </row>
    <row r="489" spans="25:33">
      <c r="Y489" s="2"/>
      <c r="Z489" s="2"/>
      <c r="AA489" s="2"/>
      <c r="AB489" s="2"/>
      <c r="AC489" s="2"/>
      <c r="AD489" s="2"/>
      <c r="AE489" s="2"/>
      <c r="AF489" s="2"/>
      <c r="AG489" s="2"/>
    </row>
    <row r="490" spans="25:33">
      <c r="Y490" s="2"/>
      <c r="Z490" s="2"/>
      <c r="AA490" s="2"/>
      <c r="AB490" s="2"/>
      <c r="AC490" s="2"/>
      <c r="AD490" s="2"/>
      <c r="AE490" s="2"/>
      <c r="AF490" s="2"/>
      <c r="AG490" s="2"/>
    </row>
    <row r="491" spans="25:33">
      <c r="Y491" s="2"/>
      <c r="Z491" s="2"/>
      <c r="AA491" s="2"/>
      <c r="AB491" s="2"/>
      <c r="AC491" s="2"/>
      <c r="AD491" s="2"/>
      <c r="AE491" s="2"/>
      <c r="AF491" s="2"/>
      <c r="AG491" s="2"/>
    </row>
    <row r="492" spans="25:33">
      <c r="Y492" s="2"/>
      <c r="Z492" s="2"/>
      <c r="AA492" s="2"/>
      <c r="AB492" s="2"/>
      <c r="AC492" s="2"/>
      <c r="AD492" s="2"/>
      <c r="AE492" s="2"/>
      <c r="AF492" s="2"/>
      <c r="AG492" s="2"/>
    </row>
    <row r="493" spans="25:33">
      <c r="Y493" s="2"/>
      <c r="Z493" s="2"/>
      <c r="AA493" s="2"/>
      <c r="AB493" s="2"/>
      <c r="AC493" s="2"/>
      <c r="AD493" s="2"/>
      <c r="AE493" s="2"/>
      <c r="AF493" s="2"/>
      <c r="AG493" s="2"/>
    </row>
    <row r="494" spans="25:33">
      <c r="Y494" s="2"/>
      <c r="Z494" s="2"/>
      <c r="AA494" s="2"/>
      <c r="AB494" s="2"/>
      <c r="AC494" s="2"/>
      <c r="AD494" s="2"/>
      <c r="AE494" s="2"/>
      <c r="AF494" s="2"/>
      <c r="AG494" s="2"/>
    </row>
    <row r="495" spans="25:33">
      <c r="Y495" s="2"/>
      <c r="Z495" s="2"/>
      <c r="AA495" s="2"/>
      <c r="AB495" s="2"/>
      <c r="AC495" s="2"/>
      <c r="AD495" s="2"/>
      <c r="AE495" s="2"/>
      <c r="AF495" s="2"/>
      <c r="AG495" s="2"/>
    </row>
    <row r="496" spans="25:33">
      <c r="Y496" s="2"/>
      <c r="Z496" s="2"/>
      <c r="AA496" s="2"/>
      <c r="AB496" s="2"/>
      <c r="AC496" s="2"/>
      <c r="AD496" s="2"/>
      <c r="AE496" s="2"/>
      <c r="AF496" s="2"/>
      <c r="AG496" s="2"/>
    </row>
    <row r="497" spans="25:33">
      <c r="Y497" s="2"/>
      <c r="Z497" s="2"/>
      <c r="AA497" s="2"/>
      <c r="AB497" s="2"/>
      <c r="AC497" s="2"/>
      <c r="AD497" s="2"/>
      <c r="AE497" s="2"/>
      <c r="AF497" s="2"/>
      <c r="AG497" s="2"/>
    </row>
    <row r="498" spans="25:33">
      <c r="Y498" s="2"/>
      <c r="Z498" s="2"/>
      <c r="AA498" s="2"/>
      <c r="AB498" s="2"/>
      <c r="AC498" s="2"/>
      <c r="AD498" s="2"/>
      <c r="AE498" s="2"/>
      <c r="AF498" s="2"/>
      <c r="AG498" s="2"/>
    </row>
    <row r="499" spans="25:33">
      <c r="Y499" s="2"/>
      <c r="Z499" s="2"/>
      <c r="AA499" s="2"/>
      <c r="AB499" s="2"/>
      <c r="AC499" s="2"/>
      <c r="AD499" s="2"/>
      <c r="AE499" s="2"/>
      <c r="AF499" s="2"/>
      <c r="AG499" s="2"/>
    </row>
    <row r="500" spans="25:33">
      <c r="Y500" s="2"/>
      <c r="Z500" s="2"/>
      <c r="AA500" s="2"/>
      <c r="AB500" s="2"/>
      <c r="AC500" s="2"/>
      <c r="AD500" s="2"/>
      <c r="AE500" s="2"/>
      <c r="AF500" s="2"/>
      <c r="AG500" s="2"/>
    </row>
    <row r="501" spans="25:33">
      <c r="Y501" s="2"/>
      <c r="Z501" s="2"/>
      <c r="AA501" s="2"/>
      <c r="AB501" s="2"/>
      <c r="AC501" s="2"/>
      <c r="AD501" s="2"/>
      <c r="AE501" s="2"/>
      <c r="AF501" s="2"/>
      <c r="AG501" s="2"/>
    </row>
    <row r="502" spans="25:33">
      <c r="Y502" s="2"/>
      <c r="Z502" s="2"/>
      <c r="AA502" s="2"/>
      <c r="AB502" s="2"/>
      <c r="AC502" s="2"/>
      <c r="AD502" s="2"/>
      <c r="AE502" s="2"/>
      <c r="AF502" s="2"/>
      <c r="AG502" s="2"/>
    </row>
    <row r="503" spans="25:33">
      <c r="Y503" s="2"/>
      <c r="Z503" s="2"/>
      <c r="AA503" s="2"/>
      <c r="AB503" s="2"/>
      <c r="AC503" s="2"/>
      <c r="AD503" s="2"/>
      <c r="AE503" s="2"/>
      <c r="AF503" s="2"/>
      <c r="AG503" s="2"/>
    </row>
    <row r="504" spans="25:33">
      <c r="Y504" s="2"/>
      <c r="Z504" s="2"/>
      <c r="AA504" s="2"/>
      <c r="AB504" s="2"/>
      <c r="AC504" s="2"/>
      <c r="AD504" s="2"/>
      <c r="AE504" s="2"/>
      <c r="AF504" s="2"/>
      <c r="AG504" s="2"/>
    </row>
    <row r="505" spans="25:33">
      <c r="Y505" s="2"/>
      <c r="Z505" s="2"/>
      <c r="AA505" s="2"/>
      <c r="AB505" s="2"/>
      <c r="AC505" s="2"/>
      <c r="AD505" s="2"/>
      <c r="AE505" s="2"/>
      <c r="AF505" s="2"/>
      <c r="AG505" s="2"/>
    </row>
    <row r="506" spans="25:33">
      <c r="Y506" s="2"/>
      <c r="Z506" s="2"/>
      <c r="AA506" s="2"/>
      <c r="AB506" s="2"/>
      <c r="AC506" s="2"/>
      <c r="AD506" s="2"/>
      <c r="AE506" s="2"/>
      <c r="AF506" s="2"/>
      <c r="AG506" s="2"/>
    </row>
    <row r="507" spans="25:33">
      <c r="Y507" s="2"/>
      <c r="Z507" s="2"/>
      <c r="AA507" s="2"/>
      <c r="AB507" s="2"/>
      <c r="AC507" s="2"/>
      <c r="AD507" s="2"/>
      <c r="AE507" s="2"/>
      <c r="AF507" s="2"/>
      <c r="AG507" s="2"/>
    </row>
    <row r="508" spans="25:33">
      <c r="Y508" s="2"/>
      <c r="Z508" s="2"/>
      <c r="AA508" s="2"/>
      <c r="AB508" s="2"/>
      <c r="AC508" s="2"/>
      <c r="AD508" s="2"/>
      <c r="AE508" s="2"/>
      <c r="AF508" s="2"/>
      <c r="AG508" s="2"/>
    </row>
    <row r="509" spans="25:33">
      <c r="Y509" s="2"/>
      <c r="Z509" s="2"/>
      <c r="AA509" s="2"/>
      <c r="AB509" s="2"/>
      <c r="AC509" s="2"/>
      <c r="AD509" s="2"/>
      <c r="AE509" s="2"/>
      <c r="AF509" s="2"/>
      <c r="AG509" s="2"/>
    </row>
    <row r="510" spans="25:33">
      <c r="Y510" s="2"/>
      <c r="Z510" s="2"/>
      <c r="AA510" s="2"/>
      <c r="AB510" s="2"/>
      <c r="AC510" s="2"/>
      <c r="AD510" s="2"/>
      <c r="AE510" s="2"/>
      <c r="AF510" s="2"/>
      <c r="AG510" s="2"/>
    </row>
    <row r="511" spans="25:33">
      <c r="Y511" s="2"/>
      <c r="Z511" s="2"/>
      <c r="AA511" s="2"/>
      <c r="AB511" s="2"/>
      <c r="AC511" s="2"/>
      <c r="AD511" s="2"/>
      <c r="AE511" s="2"/>
      <c r="AF511" s="2"/>
      <c r="AG511" s="2"/>
    </row>
    <row r="512" spans="25:33">
      <c r="Y512" s="2"/>
      <c r="Z512" s="2"/>
      <c r="AA512" s="2"/>
      <c r="AB512" s="2"/>
      <c r="AC512" s="2"/>
      <c r="AD512" s="2"/>
      <c r="AE512" s="2"/>
      <c r="AF512" s="2"/>
      <c r="AG512" s="2"/>
    </row>
    <row r="513" spans="25:33">
      <c r="Y513" s="2"/>
      <c r="Z513" s="2"/>
      <c r="AA513" s="2"/>
      <c r="AB513" s="2"/>
      <c r="AC513" s="2"/>
      <c r="AD513" s="2"/>
      <c r="AE513" s="2"/>
      <c r="AF513" s="2"/>
      <c r="AG513" s="2"/>
    </row>
    <row r="514" spans="25:33">
      <c r="Y514" s="2"/>
      <c r="Z514" s="2"/>
      <c r="AA514" s="2"/>
      <c r="AB514" s="2"/>
      <c r="AC514" s="2"/>
      <c r="AD514" s="2"/>
      <c r="AE514" s="2"/>
      <c r="AF514" s="2"/>
      <c r="AG514" s="2"/>
    </row>
    <row r="515" spans="25:33">
      <c r="Y515" s="2"/>
      <c r="Z515" s="2"/>
      <c r="AA515" s="2"/>
      <c r="AB515" s="2"/>
      <c r="AC515" s="2"/>
      <c r="AD515" s="2"/>
      <c r="AE515" s="2"/>
      <c r="AF515" s="2"/>
      <c r="AG515" s="2"/>
    </row>
    <row r="516" spans="25:33">
      <c r="Y516" s="2"/>
      <c r="Z516" s="2"/>
      <c r="AA516" s="2"/>
      <c r="AB516" s="2"/>
      <c r="AC516" s="2"/>
      <c r="AD516" s="2"/>
      <c r="AE516" s="2"/>
      <c r="AF516" s="2"/>
      <c r="AG516" s="2"/>
    </row>
    <row r="517" spans="25:33">
      <c r="Y517" s="2"/>
      <c r="Z517" s="2"/>
      <c r="AA517" s="2"/>
      <c r="AB517" s="2"/>
      <c r="AC517" s="2"/>
      <c r="AD517" s="2"/>
      <c r="AE517" s="2"/>
      <c r="AF517" s="2"/>
      <c r="AG517" s="2"/>
    </row>
    <row r="518" spans="25:33">
      <c r="Y518" s="2"/>
      <c r="Z518" s="2"/>
      <c r="AA518" s="2"/>
      <c r="AB518" s="2"/>
      <c r="AC518" s="2"/>
      <c r="AD518" s="2"/>
      <c r="AE518" s="2"/>
      <c r="AF518" s="2"/>
      <c r="AG518" s="2"/>
    </row>
    <row r="519" spans="25:33">
      <c r="Y519" s="2"/>
      <c r="Z519" s="2"/>
      <c r="AA519" s="2"/>
      <c r="AB519" s="2"/>
      <c r="AC519" s="2"/>
      <c r="AD519" s="2"/>
      <c r="AE519" s="2"/>
      <c r="AF519" s="2"/>
      <c r="AG519" s="2"/>
    </row>
    <row r="520" spans="25:33">
      <c r="Y520" s="2"/>
      <c r="Z520" s="2"/>
      <c r="AA520" s="2"/>
      <c r="AB520" s="2"/>
      <c r="AC520" s="2"/>
      <c r="AD520" s="2"/>
      <c r="AE520" s="2"/>
      <c r="AF520" s="2"/>
      <c r="AG520" s="2"/>
    </row>
    <row r="521" spans="25:33">
      <c r="Y521" s="2"/>
      <c r="Z521" s="2"/>
      <c r="AA521" s="2"/>
      <c r="AB521" s="2"/>
      <c r="AC521" s="2"/>
      <c r="AD521" s="2"/>
      <c r="AE521" s="2"/>
      <c r="AF521" s="2"/>
      <c r="AG521" s="2"/>
    </row>
    <row r="522" spans="25:33">
      <c r="Y522" s="2"/>
      <c r="Z522" s="2"/>
      <c r="AA522" s="2"/>
      <c r="AB522" s="2"/>
      <c r="AC522" s="2"/>
      <c r="AD522" s="2"/>
      <c r="AE522" s="2"/>
      <c r="AF522" s="2"/>
      <c r="AG522" s="2"/>
    </row>
    <row r="523" spans="25:33">
      <c r="Y523" s="2"/>
      <c r="Z523" s="2"/>
      <c r="AA523" s="2"/>
      <c r="AB523" s="2"/>
      <c r="AC523" s="2"/>
      <c r="AD523" s="2"/>
      <c r="AE523" s="2"/>
      <c r="AF523" s="2"/>
      <c r="AG523" s="2"/>
    </row>
    <row r="524" spans="25:33">
      <c r="Y524" s="2"/>
      <c r="Z524" s="2"/>
      <c r="AA524" s="2"/>
      <c r="AB524" s="2"/>
      <c r="AC524" s="2"/>
      <c r="AD524" s="2"/>
      <c r="AE524" s="2"/>
      <c r="AF524" s="2"/>
      <c r="AG524" s="2"/>
    </row>
    <row r="525" spans="25:33">
      <c r="Y525" s="2"/>
      <c r="Z525" s="2"/>
      <c r="AA525" s="2"/>
      <c r="AB525" s="2"/>
      <c r="AC525" s="2"/>
      <c r="AD525" s="2"/>
      <c r="AE525" s="2"/>
      <c r="AF525" s="2"/>
      <c r="AG525" s="2"/>
    </row>
    <row r="526" spans="25:33">
      <c r="Y526" s="2"/>
      <c r="Z526" s="2"/>
      <c r="AA526" s="2"/>
      <c r="AB526" s="2"/>
      <c r="AC526" s="2"/>
      <c r="AD526" s="2"/>
      <c r="AE526" s="2"/>
      <c r="AF526" s="2"/>
      <c r="AG526" s="2"/>
    </row>
    <row r="527" spans="25:33">
      <c r="Y527" s="2"/>
      <c r="Z527" s="2"/>
      <c r="AA527" s="2"/>
      <c r="AB527" s="2"/>
      <c r="AC527" s="2"/>
      <c r="AD527" s="2"/>
      <c r="AE527" s="2"/>
      <c r="AF527" s="2"/>
      <c r="AG527" s="2"/>
    </row>
    <row r="528" spans="25:33">
      <c r="Y528" s="2"/>
      <c r="Z528" s="2"/>
      <c r="AA528" s="2"/>
      <c r="AB528" s="2"/>
      <c r="AC528" s="2"/>
      <c r="AD528" s="2"/>
      <c r="AE528" s="2"/>
      <c r="AF528" s="2"/>
      <c r="AG528" s="2"/>
    </row>
    <row r="529" spans="25:33">
      <c r="Y529" s="2"/>
      <c r="Z529" s="2"/>
      <c r="AA529" s="2"/>
      <c r="AB529" s="2"/>
      <c r="AC529" s="2"/>
      <c r="AD529" s="2"/>
      <c r="AE529" s="2"/>
      <c r="AF529" s="2"/>
      <c r="AG529" s="2"/>
    </row>
    <row r="530" spans="25:33">
      <c r="Y530" s="2"/>
      <c r="Z530" s="2"/>
      <c r="AA530" s="2"/>
      <c r="AB530" s="2"/>
      <c r="AC530" s="2"/>
      <c r="AD530" s="2"/>
      <c r="AE530" s="2"/>
      <c r="AF530" s="2"/>
      <c r="AG530" s="2"/>
    </row>
    <row r="531" spans="25:33">
      <c r="Y531" s="2"/>
      <c r="Z531" s="2"/>
      <c r="AA531" s="2"/>
      <c r="AB531" s="2"/>
      <c r="AC531" s="2"/>
      <c r="AD531" s="2"/>
      <c r="AE531" s="2"/>
      <c r="AF531" s="2"/>
      <c r="AG531" s="2"/>
    </row>
    <row r="532" spans="25:33">
      <c r="Y532" s="2"/>
      <c r="Z532" s="2"/>
      <c r="AA532" s="2"/>
      <c r="AB532" s="2"/>
      <c r="AC532" s="2"/>
      <c r="AD532" s="2"/>
      <c r="AE532" s="2"/>
      <c r="AF532" s="2"/>
      <c r="AG532" s="2"/>
    </row>
    <row r="533" spans="25:33">
      <c r="Y533" s="2"/>
      <c r="Z533" s="2"/>
      <c r="AA533" s="2"/>
      <c r="AB533" s="2"/>
      <c r="AC533" s="2"/>
      <c r="AD533" s="2"/>
      <c r="AE533" s="2"/>
      <c r="AF533" s="2"/>
      <c r="AG533" s="2"/>
    </row>
    <row r="534" spans="25:33">
      <c r="Y534" s="2"/>
      <c r="Z534" s="2"/>
      <c r="AA534" s="2"/>
      <c r="AB534" s="2"/>
      <c r="AC534" s="2"/>
      <c r="AD534" s="2"/>
      <c r="AE534" s="2"/>
      <c r="AF534" s="2"/>
      <c r="AG534" s="2"/>
    </row>
    <row r="535" spans="25:33">
      <c r="Y535" s="2"/>
      <c r="Z535" s="2"/>
      <c r="AA535" s="2"/>
      <c r="AB535" s="2"/>
      <c r="AC535" s="2"/>
      <c r="AD535" s="2"/>
      <c r="AE535" s="2"/>
      <c r="AF535" s="2"/>
      <c r="AG535" s="2"/>
    </row>
    <row r="536" spans="25:33">
      <c r="Y536" s="2"/>
      <c r="Z536" s="2"/>
      <c r="AA536" s="2"/>
      <c r="AB536" s="2"/>
      <c r="AC536" s="2"/>
      <c r="AD536" s="2"/>
      <c r="AE536" s="2"/>
      <c r="AF536" s="2"/>
      <c r="AG536" s="2"/>
    </row>
    <row r="537" spans="25:33">
      <c r="Y537" s="2"/>
      <c r="Z537" s="2"/>
      <c r="AA537" s="2"/>
      <c r="AB537" s="2"/>
      <c r="AC537" s="2"/>
      <c r="AD537" s="2"/>
      <c r="AE537" s="2"/>
      <c r="AF537" s="2"/>
      <c r="AG537" s="2"/>
    </row>
    <row r="538" spans="25:33">
      <c r="Y538" s="2"/>
      <c r="Z538" s="2"/>
      <c r="AA538" s="2"/>
      <c r="AB538" s="2"/>
      <c r="AC538" s="2"/>
      <c r="AD538" s="2"/>
      <c r="AE538" s="2"/>
      <c r="AF538" s="2"/>
      <c r="AG538" s="2"/>
    </row>
    <row r="539" spans="25:33">
      <c r="Y539" s="2"/>
      <c r="Z539" s="2"/>
      <c r="AA539" s="2"/>
      <c r="AB539" s="2"/>
      <c r="AC539" s="2"/>
      <c r="AD539" s="2"/>
      <c r="AE539" s="2"/>
      <c r="AF539" s="2"/>
      <c r="AG539" s="2"/>
    </row>
    <row r="540" spans="25:33">
      <c r="Y540" s="2"/>
      <c r="Z540" s="2"/>
      <c r="AA540" s="2"/>
      <c r="AB540" s="2"/>
      <c r="AC540" s="2"/>
      <c r="AD540" s="2"/>
      <c r="AE540" s="2"/>
      <c r="AF540" s="2"/>
      <c r="AG540" s="2"/>
    </row>
    <row r="541" spans="25:33">
      <c r="Y541" s="2"/>
      <c r="Z541" s="2"/>
      <c r="AA541" s="2"/>
      <c r="AB541" s="2"/>
      <c r="AC541" s="2"/>
      <c r="AD541" s="2"/>
      <c r="AE541" s="2"/>
      <c r="AF541" s="2"/>
      <c r="AG541" s="2"/>
    </row>
    <row r="542" spans="25:33">
      <c r="Y542" s="2"/>
      <c r="Z542" s="2"/>
      <c r="AA542" s="2"/>
      <c r="AB542" s="2"/>
      <c r="AC542" s="2"/>
      <c r="AD542" s="2"/>
      <c r="AE542" s="2"/>
      <c r="AF542" s="2"/>
      <c r="AG542" s="2"/>
    </row>
    <row r="543" spans="25:33">
      <c r="Y543" s="2"/>
      <c r="Z543" s="2"/>
      <c r="AA543" s="2"/>
      <c r="AB543" s="2"/>
      <c r="AC543" s="2"/>
      <c r="AD543" s="2"/>
      <c r="AE543" s="2"/>
      <c r="AF543" s="2"/>
      <c r="AG543" s="2"/>
    </row>
    <row r="544" spans="25:33">
      <c r="Y544" s="2"/>
      <c r="Z544" s="2"/>
      <c r="AA544" s="2"/>
      <c r="AB544" s="2"/>
      <c r="AC544" s="2"/>
      <c r="AD544" s="2"/>
      <c r="AE544" s="2"/>
      <c r="AF544" s="2"/>
      <c r="AG544" s="2"/>
    </row>
    <row r="545" spans="25:33">
      <c r="Y545" s="2"/>
      <c r="Z545" s="2"/>
      <c r="AA545" s="2"/>
      <c r="AB545" s="2"/>
      <c r="AC545" s="2"/>
      <c r="AD545" s="2"/>
      <c r="AE545" s="2"/>
      <c r="AF545" s="2"/>
      <c r="AG545" s="2"/>
    </row>
    <row r="546" spans="25:33">
      <c r="Y546" s="2"/>
      <c r="Z546" s="2"/>
      <c r="AA546" s="2"/>
      <c r="AB546" s="2"/>
      <c r="AC546" s="2"/>
      <c r="AD546" s="2"/>
      <c r="AE546" s="2"/>
      <c r="AF546" s="2"/>
      <c r="AG546" s="2"/>
    </row>
    <row r="547" spans="25:33">
      <c r="Y547" s="2"/>
      <c r="Z547" s="2"/>
      <c r="AA547" s="2"/>
      <c r="AB547" s="2"/>
      <c r="AC547" s="2"/>
      <c r="AD547" s="2"/>
      <c r="AE547" s="2"/>
      <c r="AF547" s="2"/>
      <c r="AG547" s="2"/>
    </row>
    <row r="548" spans="25:33">
      <c r="Y548" s="2"/>
      <c r="Z548" s="2"/>
      <c r="AA548" s="2"/>
      <c r="AB548" s="2"/>
      <c r="AC548" s="2"/>
      <c r="AD548" s="2"/>
      <c r="AE548" s="2"/>
      <c r="AF548" s="2"/>
      <c r="AG548" s="2"/>
    </row>
    <row r="549" spans="25:33">
      <c r="Y549" s="2"/>
      <c r="Z549" s="2"/>
      <c r="AA549" s="2"/>
      <c r="AB549" s="2"/>
      <c r="AC549" s="2"/>
      <c r="AD549" s="2"/>
      <c r="AE549" s="2"/>
      <c r="AF549" s="2"/>
      <c r="AG549" s="2"/>
    </row>
    <row r="550" spans="25:33">
      <c r="Y550" s="2"/>
      <c r="Z550" s="2"/>
      <c r="AA550" s="2"/>
      <c r="AB550" s="2"/>
      <c r="AC550" s="2"/>
      <c r="AD550" s="2"/>
      <c r="AE550" s="2"/>
      <c r="AF550" s="2"/>
      <c r="AG550" s="2"/>
    </row>
    <row r="551" spans="25:33">
      <c r="Y551" s="2"/>
      <c r="Z551" s="2"/>
      <c r="AA551" s="2"/>
      <c r="AB551" s="2"/>
      <c r="AC551" s="2"/>
      <c r="AD551" s="2"/>
      <c r="AE551" s="2"/>
      <c r="AF551" s="2"/>
      <c r="AG551" s="2"/>
    </row>
    <row r="552" spans="25:33">
      <c r="Y552" s="2"/>
      <c r="Z552" s="2"/>
      <c r="AA552" s="2"/>
      <c r="AB552" s="2"/>
      <c r="AC552" s="2"/>
      <c r="AD552" s="2"/>
      <c r="AE552" s="2"/>
      <c r="AF552" s="2"/>
      <c r="AG552" s="2"/>
    </row>
    <row r="553" spans="25:33">
      <c r="Y553" s="2"/>
      <c r="Z553" s="2"/>
      <c r="AA553" s="2"/>
      <c r="AB553" s="2"/>
      <c r="AC553" s="2"/>
      <c r="AD553" s="2"/>
      <c r="AE553" s="2"/>
      <c r="AF553" s="2"/>
      <c r="AG553" s="2"/>
    </row>
    <row r="554" spans="25:33">
      <c r="Y554" s="2"/>
      <c r="Z554" s="2"/>
      <c r="AA554" s="2"/>
      <c r="AB554" s="2"/>
      <c r="AC554" s="2"/>
      <c r="AD554" s="2"/>
      <c r="AE554" s="2"/>
      <c r="AF554" s="2"/>
      <c r="AG554" s="2"/>
    </row>
    <row r="555" spans="25:33">
      <c r="Y555" s="2"/>
      <c r="Z555" s="2"/>
      <c r="AA555" s="2"/>
      <c r="AB555" s="2"/>
      <c r="AC555" s="2"/>
      <c r="AD555" s="2"/>
      <c r="AE555" s="2"/>
      <c r="AF555" s="2"/>
      <c r="AG555" s="2"/>
    </row>
    <row r="556" spans="25:33">
      <c r="Y556" s="2"/>
      <c r="Z556" s="2"/>
      <c r="AA556" s="2"/>
      <c r="AB556" s="2"/>
      <c r="AC556" s="2"/>
      <c r="AD556" s="2"/>
      <c r="AE556" s="2"/>
      <c r="AF556" s="2"/>
      <c r="AG556" s="2"/>
    </row>
    <row r="557" spans="25:33">
      <c r="Y557" s="2"/>
      <c r="Z557" s="2"/>
      <c r="AA557" s="2"/>
      <c r="AB557" s="2"/>
      <c r="AC557" s="2"/>
      <c r="AD557" s="2"/>
      <c r="AE557" s="2"/>
      <c r="AF557" s="2"/>
      <c r="AG557" s="2"/>
    </row>
    <row r="558" spans="25:33">
      <c r="Y558" s="2"/>
      <c r="Z558" s="2"/>
      <c r="AA558" s="2"/>
      <c r="AB558" s="2"/>
      <c r="AC558" s="2"/>
      <c r="AD558" s="2"/>
      <c r="AE558" s="2"/>
      <c r="AF558" s="2"/>
      <c r="AG558" s="2"/>
    </row>
    <row r="559" spans="25:33">
      <c r="Y559" s="2"/>
      <c r="Z559" s="2"/>
      <c r="AA559" s="2"/>
      <c r="AB559" s="2"/>
      <c r="AC559" s="2"/>
      <c r="AD559" s="2"/>
      <c r="AE559" s="2"/>
      <c r="AF559" s="2"/>
      <c r="AG559" s="2"/>
    </row>
    <row r="560" spans="25:33">
      <c r="Y560" s="2"/>
      <c r="Z560" s="2"/>
      <c r="AA560" s="2"/>
      <c r="AB560" s="2"/>
      <c r="AC560" s="2"/>
      <c r="AD560" s="2"/>
      <c r="AE560" s="2"/>
      <c r="AF560" s="2"/>
      <c r="AG560" s="2"/>
    </row>
    <row r="561" spans="25:33">
      <c r="Y561" s="2"/>
      <c r="Z561" s="2"/>
      <c r="AA561" s="2"/>
      <c r="AB561" s="2"/>
      <c r="AC561" s="2"/>
      <c r="AD561" s="2"/>
      <c r="AE561" s="2"/>
      <c r="AF561" s="2"/>
      <c r="AG561" s="2"/>
    </row>
    <row r="562" spans="25:33">
      <c r="Y562" s="2"/>
      <c r="Z562" s="2"/>
      <c r="AA562" s="2"/>
      <c r="AB562" s="2"/>
      <c r="AC562" s="2"/>
      <c r="AD562" s="2"/>
      <c r="AE562" s="2"/>
      <c r="AF562" s="2"/>
      <c r="AG562" s="2"/>
    </row>
    <row r="563" spans="25:33">
      <c r="Y563" s="2"/>
      <c r="Z563" s="2"/>
      <c r="AA563" s="2"/>
      <c r="AB563" s="2"/>
      <c r="AC563" s="2"/>
      <c r="AD563" s="2"/>
      <c r="AE563" s="2"/>
      <c r="AF563" s="2"/>
      <c r="AG563" s="2"/>
    </row>
    <row r="564" spans="25:33">
      <c r="Y564" s="2"/>
      <c r="Z564" s="2"/>
      <c r="AA564" s="2"/>
      <c r="AB564" s="2"/>
      <c r="AC564" s="2"/>
      <c r="AD564" s="2"/>
      <c r="AE564" s="2"/>
      <c r="AF564" s="2"/>
      <c r="AG564" s="2"/>
    </row>
    <row r="565" spans="25:33">
      <c r="Y565" s="2"/>
      <c r="Z565" s="2"/>
      <c r="AA565" s="2"/>
      <c r="AB565" s="2"/>
      <c r="AC565" s="2"/>
      <c r="AD565" s="2"/>
      <c r="AE565" s="2"/>
      <c r="AF565" s="2"/>
      <c r="AG565" s="2"/>
    </row>
    <row r="566" spans="25:33">
      <c r="Y566" s="2"/>
      <c r="Z566" s="2"/>
      <c r="AA566" s="2"/>
      <c r="AB566" s="2"/>
      <c r="AC566" s="2"/>
      <c r="AD566" s="2"/>
      <c r="AE566" s="2"/>
      <c r="AF566" s="2"/>
      <c r="AG566" s="2"/>
    </row>
    <row r="567" spans="25:33">
      <c r="Y567" s="2"/>
      <c r="Z567" s="2"/>
      <c r="AA567" s="2"/>
      <c r="AB567" s="2"/>
      <c r="AC567" s="2"/>
      <c r="AD567" s="2"/>
      <c r="AE567" s="2"/>
      <c r="AF567" s="2"/>
      <c r="AG567" s="2"/>
    </row>
    <row r="568" spans="25:33">
      <c r="Y568" s="2"/>
      <c r="Z568" s="2"/>
      <c r="AA568" s="2"/>
      <c r="AB568" s="2"/>
      <c r="AC568" s="2"/>
      <c r="AD568" s="2"/>
      <c r="AE568" s="2"/>
      <c r="AF568" s="2"/>
      <c r="AG568" s="2"/>
    </row>
    <row r="569" spans="25:33">
      <c r="Y569" s="2"/>
      <c r="Z569" s="2"/>
      <c r="AA569" s="2"/>
      <c r="AB569" s="2"/>
      <c r="AC569" s="2"/>
      <c r="AD569" s="2"/>
      <c r="AE569" s="2"/>
      <c r="AF569" s="2"/>
      <c r="AG569" s="2"/>
    </row>
    <row r="570" spans="25:33">
      <c r="Y570" s="2"/>
      <c r="Z570" s="2"/>
      <c r="AA570" s="2"/>
      <c r="AB570" s="2"/>
      <c r="AC570" s="2"/>
      <c r="AD570" s="2"/>
      <c r="AE570" s="2"/>
      <c r="AF570" s="2"/>
      <c r="AG570" s="2"/>
    </row>
    <row r="571" spans="25:33">
      <c r="Y571" s="2"/>
      <c r="Z571" s="2"/>
      <c r="AA571" s="2"/>
      <c r="AB571" s="2"/>
      <c r="AC571" s="2"/>
      <c r="AD571" s="2"/>
      <c r="AE571" s="2"/>
      <c r="AF571" s="2"/>
      <c r="AG571" s="2"/>
    </row>
    <row r="572" spans="25:33">
      <c r="Y572" s="2"/>
      <c r="Z572" s="2"/>
      <c r="AA572" s="2"/>
      <c r="AB572" s="2"/>
      <c r="AC572" s="2"/>
      <c r="AD572" s="2"/>
      <c r="AE572" s="2"/>
      <c r="AF572" s="2"/>
      <c r="AG572" s="2"/>
    </row>
    <row r="573" spans="25:33">
      <c r="Y573" s="2"/>
      <c r="Z573" s="2"/>
      <c r="AA573" s="2"/>
      <c r="AB573" s="2"/>
      <c r="AC573" s="2"/>
      <c r="AD573" s="2"/>
      <c r="AE573" s="2"/>
      <c r="AF573" s="2"/>
      <c r="AG573" s="2"/>
    </row>
    <row r="574" spans="25:33">
      <c r="Y574" s="2"/>
      <c r="Z574" s="2"/>
      <c r="AA574" s="2"/>
      <c r="AB574" s="2"/>
      <c r="AC574" s="2"/>
      <c r="AD574" s="2"/>
      <c r="AE574" s="2"/>
      <c r="AF574" s="2"/>
      <c r="AG574" s="2"/>
    </row>
    <row r="575" spans="25:33">
      <c r="Y575" s="2"/>
      <c r="Z575" s="2"/>
      <c r="AA575" s="2"/>
      <c r="AB575" s="2"/>
      <c r="AC575" s="2"/>
      <c r="AD575" s="2"/>
      <c r="AE575" s="2"/>
      <c r="AF575" s="2"/>
      <c r="AG575" s="2"/>
    </row>
    <row r="576" spans="25:33">
      <c r="Y576" s="2"/>
      <c r="Z576" s="2"/>
      <c r="AA576" s="2"/>
      <c r="AB576" s="2"/>
      <c r="AC576" s="2"/>
      <c r="AD576" s="2"/>
      <c r="AE576" s="2"/>
      <c r="AF576" s="2"/>
      <c r="AG576" s="2"/>
    </row>
    <row r="577" spans="25:33">
      <c r="Y577" s="2"/>
      <c r="Z577" s="2"/>
      <c r="AA577" s="2"/>
      <c r="AB577" s="2"/>
      <c r="AC577" s="2"/>
      <c r="AD577" s="2"/>
      <c r="AE577" s="2"/>
      <c r="AF577" s="2"/>
      <c r="AG577" s="2"/>
    </row>
    <row r="578" spans="25:33">
      <c r="Y578" s="2"/>
      <c r="Z578" s="2"/>
      <c r="AA578" s="2"/>
      <c r="AB578" s="2"/>
      <c r="AC578" s="2"/>
      <c r="AD578" s="2"/>
      <c r="AE578" s="2"/>
      <c r="AF578" s="2"/>
      <c r="AG578" s="2"/>
    </row>
    <row r="579" spans="25:33">
      <c r="Y579" s="2"/>
      <c r="Z579" s="2"/>
      <c r="AA579" s="2"/>
      <c r="AB579" s="2"/>
      <c r="AC579" s="2"/>
      <c r="AD579" s="2"/>
      <c r="AE579" s="2"/>
      <c r="AF579" s="2"/>
      <c r="AG579" s="2"/>
    </row>
    <row r="580" spans="25:33">
      <c r="Y580" s="2"/>
      <c r="Z580" s="2"/>
      <c r="AA580" s="2"/>
      <c r="AB580" s="2"/>
      <c r="AC580" s="2"/>
      <c r="AD580" s="2"/>
      <c r="AE580" s="2"/>
      <c r="AF580" s="2"/>
      <c r="AG580" s="2"/>
    </row>
    <row r="581" spans="25:33">
      <c r="Y581" s="2"/>
      <c r="Z581" s="2"/>
      <c r="AA581" s="2"/>
      <c r="AB581" s="2"/>
      <c r="AC581" s="2"/>
      <c r="AD581" s="2"/>
      <c r="AE581" s="2"/>
      <c r="AF581" s="2"/>
      <c r="AG581" s="2"/>
    </row>
    <row r="582" spans="25:33">
      <c r="Y582" s="2"/>
      <c r="Z582" s="2"/>
      <c r="AA582" s="2"/>
      <c r="AB582" s="2"/>
      <c r="AC582" s="2"/>
      <c r="AD582" s="2"/>
      <c r="AE582" s="2"/>
      <c r="AF582" s="2"/>
      <c r="AG582" s="2"/>
    </row>
    <row r="583" spans="25:33">
      <c r="Y583" s="2"/>
      <c r="Z583" s="2"/>
      <c r="AA583" s="2"/>
      <c r="AB583" s="2"/>
      <c r="AC583" s="2"/>
      <c r="AD583" s="2"/>
      <c r="AE583" s="2"/>
      <c r="AF583" s="2"/>
      <c r="AG583" s="2"/>
    </row>
    <row r="584" spans="25:33">
      <c r="Y584" s="2"/>
      <c r="Z584" s="2"/>
      <c r="AA584" s="2"/>
      <c r="AB584" s="2"/>
      <c r="AC584" s="2"/>
      <c r="AD584" s="2"/>
      <c r="AE584" s="2"/>
      <c r="AF584" s="2"/>
      <c r="AG584" s="2"/>
    </row>
    <row r="585" spans="25:33">
      <c r="Y585" s="2"/>
      <c r="Z585" s="2"/>
      <c r="AA585" s="2"/>
      <c r="AB585" s="2"/>
      <c r="AC585" s="2"/>
      <c r="AD585" s="2"/>
      <c r="AE585" s="2"/>
      <c r="AF585" s="2"/>
      <c r="AG585" s="2"/>
    </row>
    <row r="586" spans="25:33">
      <c r="Y586" s="2"/>
      <c r="Z586" s="2"/>
      <c r="AA586" s="2"/>
      <c r="AB586" s="2"/>
      <c r="AC586" s="2"/>
      <c r="AD586" s="2"/>
      <c r="AE586" s="2"/>
      <c r="AF586" s="2"/>
      <c r="AG586" s="2"/>
    </row>
    <row r="587" spans="25:33">
      <c r="Y587" s="2"/>
      <c r="Z587" s="2"/>
      <c r="AA587" s="2"/>
      <c r="AB587" s="2"/>
      <c r="AC587" s="2"/>
      <c r="AD587" s="2"/>
      <c r="AE587" s="2"/>
      <c r="AF587" s="2"/>
      <c r="AG587" s="2"/>
    </row>
    <row r="588" spans="25:33">
      <c r="Y588" s="2"/>
      <c r="Z588" s="2"/>
      <c r="AA588" s="2"/>
      <c r="AB588" s="2"/>
      <c r="AC588" s="2"/>
      <c r="AD588" s="2"/>
      <c r="AE588" s="2"/>
      <c r="AF588" s="2"/>
      <c r="AG588" s="2"/>
    </row>
    <row r="589" spans="25:33">
      <c r="Y589" s="2"/>
      <c r="Z589" s="2"/>
      <c r="AA589" s="2"/>
      <c r="AB589" s="2"/>
      <c r="AC589" s="2"/>
      <c r="AD589" s="2"/>
      <c r="AE589" s="2"/>
      <c r="AF589" s="2"/>
      <c r="AG589" s="2"/>
    </row>
    <row r="590" spans="25:33">
      <c r="Y590" s="2"/>
      <c r="Z590" s="2"/>
      <c r="AA590" s="2"/>
      <c r="AB590" s="2"/>
      <c r="AC590" s="2"/>
      <c r="AD590" s="2"/>
      <c r="AE590" s="2"/>
      <c r="AF590" s="2"/>
      <c r="AG590" s="2"/>
    </row>
    <row r="591" spans="25:33">
      <c r="Y591" s="2"/>
      <c r="Z591" s="2"/>
      <c r="AA591" s="2"/>
      <c r="AB591" s="2"/>
      <c r="AC591" s="2"/>
      <c r="AD591" s="2"/>
      <c r="AE591" s="2"/>
      <c r="AF591" s="2"/>
      <c r="AG591" s="2"/>
    </row>
    <row r="592" spans="25:33">
      <c r="Y592" s="2"/>
      <c r="Z592" s="2"/>
      <c r="AA592" s="2"/>
      <c r="AB592" s="2"/>
      <c r="AC592" s="2"/>
      <c r="AD592" s="2"/>
      <c r="AE592" s="2"/>
      <c r="AF592" s="2"/>
      <c r="AG592" s="2"/>
    </row>
    <row r="593" spans="25:33">
      <c r="Y593" s="2"/>
      <c r="Z593" s="2"/>
      <c r="AA593" s="2"/>
      <c r="AB593" s="2"/>
      <c r="AC593" s="2"/>
      <c r="AD593" s="2"/>
      <c r="AE593" s="2"/>
      <c r="AF593" s="2"/>
      <c r="AG593" s="2"/>
    </row>
    <row r="594" spans="25:33">
      <c r="Y594" s="2"/>
      <c r="Z594" s="2"/>
      <c r="AA594" s="2"/>
      <c r="AB594" s="2"/>
      <c r="AC594" s="2"/>
      <c r="AD594" s="2"/>
      <c r="AE594" s="2"/>
      <c r="AF594" s="2"/>
      <c r="AG594" s="2"/>
    </row>
    <row r="595" spans="25:33">
      <c r="Y595" s="2"/>
      <c r="Z595" s="2"/>
      <c r="AA595" s="2"/>
      <c r="AB595" s="2"/>
      <c r="AC595" s="2"/>
      <c r="AD595" s="2"/>
      <c r="AE595" s="2"/>
      <c r="AF595" s="2"/>
      <c r="AG595" s="2"/>
    </row>
    <row r="596" spans="25:33">
      <c r="Y596" s="2"/>
      <c r="Z596" s="2"/>
      <c r="AA596" s="2"/>
      <c r="AB596" s="2"/>
      <c r="AC596" s="2"/>
      <c r="AD596" s="2"/>
      <c r="AE596" s="2"/>
      <c r="AF596" s="2"/>
      <c r="AG596" s="2"/>
    </row>
    <row r="597" spans="25:33">
      <c r="Y597" s="2"/>
      <c r="Z597" s="2"/>
      <c r="AA597" s="2"/>
      <c r="AB597" s="2"/>
      <c r="AC597" s="2"/>
      <c r="AD597" s="2"/>
      <c r="AE597" s="2"/>
      <c r="AF597" s="2"/>
      <c r="AG597" s="2"/>
    </row>
    <row r="598" spans="25:33">
      <c r="Y598" s="2"/>
      <c r="Z598" s="2"/>
      <c r="AA598" s="2"/>
      <c r="AB598" s="2"/>
      <c r="AC598" s="2"/>
      <c r="AD598" s="2"/>
      <c r="AE598" s="2"/>
      <c r="AF598" s="2"/>
      <c r="AG598" s="2"/>
    </row>
    <row r="599" spans="25:33">
      <c r="Y599" s="2"/>
      <c r="Z599" s="2"/>
      <c r="AA599" s="2"/>
      <c r="AB599" s="2"/>
      <c r="AC599" s="2"/>
      <c r="AD599" s="2"/>
      <c r="AE599" s="2"/>
      <c r="AF599" s="2"/>
      <c r="AG599" s="2"/>
    </row>
    <row r="600" spans="25:33">
      <c r="Y600" s="2"/>
      <c r="Z600" s="2"/>
      <c r="AA600" s="2"/>
      <c r="AB600" s="2"/>
      <c r="AC600" s="2"/>
      <c r="AD600" s="2"/>
      <c r="AE600" s="2"/>
      <c r="AF600" s="2"/>
      <c r="AG600" s="2"/>
    </row>
    <row r="601" spans="25:33">
      <c r="Y601" s="2"/>
      <c r="Z601" s="2"/>
      <c r="AA601" s="2"/>
      <c r="AB601" s="2"/>
      <c r="AC601" s="2"/>
      <c r="AD601" s="2"/>
      <c r="AE601" s="2"/>
      <c r="AF601" s="2"/>
      <c r="AG601" s="2"/>
    </row>
    <row r="602" spans="25:33">
      <c r="Y602" s="2"/>
      <c r="Z602" s="2"/>
      <c r="AA602" s="2"/>
      <c r="AB602" s="2"/>
      <c r="AC602" s="2"/>
      <c r="AD602" s="2"/>
      <c r="AE602" s="2"/>
      <c r="AF602" s="2"/>
      <c r="AG602" s="2"/>
    </row>
    <row r="603" spans="25:33">
      <c r="Y603" s="2"/>
      <c r="Z603" s="2"/>
      <c r="AA603" s="2"/>
      <c r="AB603" s="2"/>
      <c r="AC603" s="2"/>
      <c r="AD603" s="2"/>
      <c r="AE603" s="2"/>
      <c r="AF603" s="2"/>
      <c r="AG603" s="2"/>
    </row>
    <row r="604" spans="25:33">
      <c r="Y604" s="2"/>
      <c r="Z604" s="2"/>
      <c r="AA604" s="2"/>
      <c r="AB604" s="2"/>
      <c r="AC604" s="2"/>
      <c r="AD604" s="2"/>
      <c r="AE604" s="2"/>
      <c r="AF604" s="2"/>
      <c r="AG604" s="2"/>
    </row>
    <row r="605" spans="25:33">
      <c r="Y605" s="2"/>
      <c r="Z605" s="2"/>
      <c r="AA605" s="2"/>
      <c r="AB605" s="2"/>
      <c r="AC605" s="2"/>
      <c r="AD605" s="2"/>
      <c r="AE605" s="2"/>
      <c r="AF605" s="2"/>
      <c r="AG605" s="2"/>
    </row>
    <row r="606" spans="25:33">
      <c r="Y606" s="2"/>
      <c r="Z606" s="2"/>
      <c r="AA606" s="2"/>
      <c r="AB606" s="2"/>
      <c r="AC606" s="2"/>
      <c r="AD606" s="2"/>
      <c r="AE606" s="2"/>
      <c r="AF606" s="2"/>
      <c r="AG606" s="2"/>
    </row>
    <row r="607" spans="25:33">
      <c r="Y607" s="2"/>
      <c r="Z607" s="2"/>
      <c r="AA607" s="2"/>
      <c r="AB607" s="2"/>
      <c r="AC607" s="2"/>
      <c r="AD607" s="2"/>
      <c r="AE607" s="2"/>
      <c r="AF607" s="2"/>
      <c r="AG607" s="2"/>
    </row>
    <row r="608" spans="25:33">
      <c r="Y608" s="2"/>
      <c r="Z608" s="2"/>
      <c r="AA608" s="2"/>
      <c r="AB608" s="2"/>
      <c r="AC608" s="2"/>
      <c r="AD608" s="2"/>
      <c r="AE608" s="2"/>
      <c r="AF608" s="2"/>
      <c r="AG608" s="2"/>
    </row>
    <row r="609" spans="25:33">
      <c r="Y609" s="2"/>
      <c r="Z609" s="2"/>
      <c r="AA609" s="2"/>
      <c r="AB609" s="2"/>
      <c r="AC609" s="2"/>
      <c r="AD609" s="2"/>
      <c r="AE609" s="2"/>
      <c r="AF609" s="2"/>
      <c r="AG609" s="2"/>
    </row>
    <row r="610" spans="25:33">
      <c r="Y610" s="2"/>
      <c r="Z610" s="2"/>
      <c r="AA610" s="2"/>
      <c r="AB610" s="2"/>
      <c r="AC610" s="2"/>
      <c r="AD610" s="2"/>
      <c r="AE610" s="2"/>
      <c r="AF610" s="2"/>
      <c r="AG610" s="2"/>
    </row>
    <row r="611" spans="25:33">
      <c r="Y611" s="2"/>
      <c r="Z611" s="2"/>
      <c r="AA611" s="2"/>
      <c r="AB611" s="2"/>
      <c r="AC611" s="2"/>
      <c r="AD611" s="2"/>
      <c r="AE611" s="2"/>
      <c r="AF611" s="2"/>
      <c r="AG611" s="2"/>
    </row>
    <row r="612" spans="25:33">
      <c r="Y612" s="2"/>
      <c r="Z612" s="2"/>
      <c r="AA612" s="2"/>
      <c r="AB612" s="2"/>
      <c r="AC612" s="2"/>
      <c r="AD612" s="2"/>
      <c r="AE612" s="2"/>
      <c r="AF612" s="2"/>
      <c r="AG612" s="2"/>
    </row>
    <row r="613" spans="25:33">
      <c r="Y613" s="2"/>
      <c r="Z613" s="2"/>
      <c r="AA613" s="2"/>
      <c r="AB613" s="2"/>
      <c r="AC613" s="2"/>
      <c r="AD613" s="2"/>
      <c r="AE613" s="2"/>
      <c r="AF613" s="2"/>
      <c r="AG613" s="2"/>
    </row>
    <row r="614" spans="25:33">
      <c r="Y614" s="2"/>
      <c r="Z614" s="2"/>
      <c r="AA614" s="2"/>
      <c r="AB614" s="2"/>
      <c r="AC614" s="2"/>
      <c r="AD614" s="2"/>
      <c r="AE614" s="2"/>
      <c r="AF614" s="2"/>
      <c r="AG614" s="2"/>
    </row>
    <row r="615" spans="25:33">
      <c r="Y615" s="2"/>
      <c r="Z615" s="2"/>
      <c r="AA615" s="2"/>
      <c r="AB615" s="2"/>
      <c r="AC615" s="2"/>
      <c r="AD615" s="2"/>
      <c r="AE615" s="2"/>
      <c r="AF615" s="2"/>
      <c r="AG615" s="2"/>
    </row>
    <row r="616" spans="25:33">
      <c r="Y616" s="2"/>
      <c r="Z616" s="2"/>
      <c r="AA616" s="2"/>
      <c r="AB616" s="2"/>
      <c r="AC616" s="2"/>
      <c r="AD616" s="2"/>
      <c r="AE616" s="2"/>
      <c r="AF616" s="2"/>
      <c r="AG616" s="2"/>
    </row>
    <row r="617" spans="25:33">
      <c r="Y617" s="2"/>
      <c r="Z617" s="2"/>
      <c r="AA617" s="2"/>
      <c r="AB617" s="2"/>
      <c r="AC617" s="2"/>
      <c r="AD617" s="2"/>
      <c r="AE617" s="2"/>
      <c r="AF617" s="2"/>
      <c r="AG617" s="2"/>
    </row>
    <row r="618" spans="25:33">
      <c r="Y618" s="2"/>
      <c r="Z618" s="2"/>
      <c r="AA618" s="2"/>
      <c r="AB618" s="2"/>
      <c r="AC618" s="2"/>
      <c r="AD618" s="2"/>
      <c r="AE618" s="2"/>
      <c r="AF618" s="2"/>
      <c r="AG618" s="2"/>
    </row>
    <row r="619" spans="25:33">
      <c r="Y619" s="2"/>
      <c r="Z619" s="2"/>
      <c r="AA619" s="2"/>
      <c r="AB619" s="2"/>
      <c r="AC619" s="2"/>
      <c r="AD619" s="2"/>
      <c r="AE619" s="2"/>
      <c r="AF619" s="2"/>
      <c r="AG619" s="2"/>
    </row>
    <row r="620" spans="25:33">
      <c r="Y620" s="2"/>
      <c r="Z620" s="2"/>
      <c r="AA620" s="2"/>
      <c r="AB620" s="2"/>
      <c r="AC620" s="2"/>
      <c r="AD620" s="2"/>
      <c r="AE620" s="2"/>
      <c r="AF620" s="2"/>
      <c r="AG620" s="2"/>
    </row>
    <row r="621" spans="25:33">
      <c r="Y621" s="2"/>
      <c r="Z621" s="2"/>
      <c r="AA621" s="2"/>
      <c r="AB621" s="2"/>
      <c r="AC621" s="2"/>
      <c r="AD621" s="2"/>
      <c r="AE621" s="2"/>
      <c r="AF621" s="2"/>
      <c r="AG621" s="2"/>
    </row>
    <row r="622" spans="25:33">
      <c r="Y622" s="2"/>
      <c r="Z622" s="2"/>
      <c r="AA622" s="2"/>
      <c r="AB622" s="2"/>
      <c r="AC622" s="2"/>
      <c r="AD622" s="2"/>
      <c r="AE622" s="2"/>
      <c r="AF622" s="2"/>
      <c r="AG622" s="2"/>
    </row>
    <row r="623" spans="25:33">
      <c r="Y623" s="2"/>
      <c r="Z623" s="2"/>
      <c r="AA623" s="2"/>
      <c r="AB623" s="2"/>
      <c r="AC623" s="2"/>
      <c r="AD623" s="2"/>
      <c r="AE623" s="2"/>
      <c r="AF623" s="2"/>
      <c r="AG623" s="2"/>
    </row>
    <row r="624" spans="25:33">
      <c r="Y624" s="2"/>
      <c r="Z624" s="2"/>
      <c r="AA624" s="2"/>
      <c r="AB624" s="2"/>
      <c r="AC624" s="2"/>
      <c r="AD624" s="2"/>
      <c r="AE624" s="2"/>
      <c r="AF624" s="2"/>
      <c r="AG624" s="2"/>
    </row>
    <row r="625" spans="25:33">
      <c r="Y625" s="2"/>
      <c r="Z625" s="2"/>
      <c r="AA625" s="2"/>
      <c r="AB625" s="2"/>
      <c r="AC625" s="2"/>
      <c r="AD625" s="2"/>
      <c r="AE625" s="2"/>
      <c r="AF625" s="2"/>
      <c r="AG625" s="2"/>
    </row>
    <row r="626" spans="25:33">
      <c r="Y626" s="2"/>
      <c r="Z626" s="2"/>
      <c r="AA626" s="2"/>
      <c r="AB626" s="2"/>
      <c r="AC626" s="2"/>
      <c r="AD626" s="2"/>
      <c r="AE626" s="2"/>
      <c r="AF626" s="2"/>
      <c r="AG626" s="2"/>
    </row>
    <row r="627" spans="25:33">
      <c r="Y627" s="2"/>
      <c r="Z627" s="2"/>
      <c r="AA627" s="2"/>
      <c r="AB627" s="2"/>
      <c r="AC627" s="2"/>
      <c r="AD627" s="2"/>
      <c r="AE627" s="2"/>
      <c r="AF627" s="2"/>
      <c r="AG627" s="2"/>
    </row>
    <row r="628" spans="25:33">
      <c r="Y628" s="2"/>
      <c r="Z628" s="2"/>
      <c r="AA628" s="2"/>
      <c r="AB628" s="2"/>
      <c r="AC628" s="2"/>
      <c r="AD628" s="2"/>
      <c r="AE628" s="2"/>
      <c r="AF628" s="2"/>
      <c r="AG628" s="2"/>
    </row>
    <row r="629" spans="25:33">
      <c r="Y629" s="2"/>
      <c r="Z629" s="2"/>
      <c r="AA629" s="2"/>
      <c r="AB629" s="2"/>
      <c r="AC629" s="2"/>
      <c r="AD629" s="2"/>
      <c r="AE629" s="2"/>
      <c r="AF629" s="2"/>
      <c r="AG629" s="2"/>
    </row>
    <row r="630" spans="25:33">
      <c r="Y630" s="2"/>
      <c r="Z630" s="2"/>
      <c r="AA630" s="2"/>
      <c r="AB630" s="2"/>
      <c r="AC630" s="2"/>
      <c r="AD630" s="2"/>
      <c r="AE630" s="2"/>
      <c r="AF630" s="2"/>
      <c r="AG630" s="2"/>
    </row>
    <row r="631" spans="25:33">
      <c r="Y631" s="2"/>
      <c r="Z631" s="2"/>
      <c r="AA631" s="2"/>
      <c r="AB631" s="2"/>
      <c r="AC631" s="2"/>
      <c r="AD631" s="2"/>
      <c r="AE631" s="2"/>
      <c r="AF631" s="2"/>
      <c r="AG631" s="2"/>
    </row>
    <row r="632" spans="25:33">
      <c r="Y632" s="2"/>
      <c r="Z632" s="2"/>
      <c r="AA632" s="2"/>
      <c r="AB632" s="2"/>
      <c r="AC632" s="2"/>
      <c r="AD632" s="2"/>
      <c r="AE632" s="2"/>
      <c r="AF632" s="2"/>
      <c r="AG632" s="2"/>
    </row>
    <row r="633" spans="25:33">
      <c r="Y633" s="2"/>
      <c r="Z633" s="2"/>
      <c r="AA633" s="2"/>
      <c r="AB633" s="2"/>
      <c r="AC633" s="2"/>
      <c r="AD633" s="2"/>
      <c r="AE633" s="2"/>
      <c r="AF633" s="2"/>
      <c r="AG633" s="2"/>
    </row>
    <row r="634" spans="25:33">
      <c r="Y634" s="2"/>
      <c r="Z634" s="2"/>
      <c r="AA634" s="2"/>
      <c r="AB634" s="2"/>
      <c r="AC634" s="2"/>
      <c r="AD634" s="2"/>
      <c r="AE634" s="2"/>
      <c r="AF634" s="2"/>
      <c r="AG634" s="2"/>
    </row>
    <row r="635" spans="25:33">
      <c r="Y635" s="2"/>
      <c r="Z635" s="2"/>
      <c r="AA635" s="2"/>
      <c r="AB635" s="2"/>
      <c r="AC635" s="2"/>
      <c r="AD635" s="2"/>
      <c r="AE635" s="2"/>
      <c r="AF635" s="2"/>
      <c r="AG635" s="2"/>
    </row>
    <row r="636" spans="25:33">
      <c r="Y636" s="2"/>
      <c r="Z636" s="2"/>
      <c r="AA636" s="2"/>
      <c r="AB636" s="2"/>
      <c r="AC636" s="2"/>
      <c r="AD636" s="2"/>
      <c r="AE636" s="2"/>
      <c r="AF636" s="2"/>
      <c r="AG636" s="2"/>
    </row>
    <row r="637" spans="25:33">
      <c r="Y637" s="2"/>
      <c r="Z637" s="2"/>
      <c r="AA637" s="2"/>
      <c r="AB637" s="2"/>
      <c r="AC637" s="2"/>
      <c r="AD637" s="2"/>
      <c r="AE637" s="2"/>
      <c r="AF637" s="2"/>
      <c r="AG637" s="2"/>
    </row>
    <row r="638" spans="25:33">
      <c r="Y638" s="2"/>
      <c r="Z638" s="2"/>
      <c r="AA638" s="2"/>
      <c r="AB638" s="2"/>
      <c r="AC638" s="2"/>
      <c r="AD638" s="2"/>
      <c r="AE638" s="2"/>
      <c r="AF638" s="2"/>
      <c r="AG638" s="2"/>
    </row>
    <row r="639" spans="25:33">
      <c r="Y639" s="2"/>
      <c r="Z639" s="2"/>
      <c r="AA639" s="2"/>
      <c r="AB639" s="2"/>
      <c r="AC639" s="2"/>
      <c r="AD639" s="2"/>
      <c r="AE639" s="2"/>
      <c r="AF639" s="2"/>
      <c r="AG639" s="2"/>
    </row>
    <row r="640" spans="25:33">
      <c r="Y640" s="2"/>
      <c r="Z640" s="2"/>
      <c r="AA640" s="2"/>
      <c r="AB640" s="2"/>
      <c r="AC640" s="2"/>
      <c r="AD640" s="2"/>
      <c r="AE640" s="2"/>
      <c r="AF640" s="2"/>
      <c r="AG640" s="2"/>
    </row>
    <row r="641" spans="25:33">
      <c r="Y641" s="2"/>
      <c r="Z641" s="2"/>
      <c r="AA641" s="2"/>
      <c r="AB641" s="2"/>
      <c r="AC641" s="2"/>
      <c r="AD641" s="2"/>
      <c r="AE641" s="2"/>
      <c r="AF641" s="2"/>
      <c r="AG641" s="2"/>
    </row>
    <row r="642" spans="25:33">
      <c r="Y642" s="2"/>
      <c r="Z642" s="2"/>
      <c r="AA642" s="2"/>
      <c r="AB642" s="2"/>
      <c r="AC642" s="2"/>
      <c r="AD642" s="2"/>
      <c r="AE642" s="2"/>
      <c r="AF642" s="2"/>
      <c r="AG642" s="2"/>
    </row>
    <row r="643" spans="25:33">
      <c r="Y643" s="2"/>
      <c r="Z643" s="2"/>
      <c r="AA643" s="2"/>
      <c r="AB643" s="2"/>
      <c r="AC643" s="2"/>
      <c r="AD643" s="2"/>
      <c r="AE643" s="2"/>
      <c r="AF643" s="2"/>
      <c r="AG643" s="2"/>
    </row>
    <row r="644" spans="25:33">
      <c r="Y644" s="2"/>
      <c r="Z644" s="2"/>
      <c r="AA644" s="2"/>
      <c r="AB644" s="2"/>
      <c r="AC644" s="2"/>
      <c r="AD644" s="2"/>
      <c r="AE644" s="2"/>
      <c r="AF644" s="2"/>
      <c r="AG644" s="2"/>
    </row>
    <row r="645" spans="25:33">
      <c r="Y645" s="2"/>
      <c r="Z645" s="2"/>
      <c r="AA645" s="2"/>
      <c r="AB645" s="2"/>
      <c r="AC645" s="2"/>
      <c r="AD645" s="2"/>
      <c r="AE645" s="2"/>
      <c r="AF645" s="2"/>
      <c r="AG645" s="2"/>
    </row>
    <row r="646" spans="25:33">
      <c r="Y646" s="2"/>
      <c r="Z646" s="2"/>
      <c r="AA646" s="2"/>
      <c r="AB646" s="2"/>
      <c r="AC646" s="2"/>
      <c r="AD646" s="2"/>
      <c r="AE646" s="2"/>
      <c r="AF646" s="2"/>
      <c r="AG646" s="2"/>
    </row>
    <row r="647" spans="25:33">
      <c r="Y647" s="2"/>
      <c r="Z647" s="2"/>
      <c r="AA647" s="2"/>
      <c r="AB647" s="2"/>
      <c r="AC647" s="2"/>
      <c r="AD647" s="2"/>
      <c r="AE647" s="2"/>
      <c r="AF647" s="2"/>
      <c r="AG647" s="2"/>
    </row>
    <row r="648" spans="25:33">
      <c r="Y648" s="2"/>
      <c r="Z648" s="2"/>
      <c r="AA648" s="2"/>
      <c r="AB648" s="2"/>
      <c r="AC648" s="2"/>
      <c r="AD648" s="2"/>
      <c r="AE648" s="2"/>
      <c r="AF648" s="2"/>
      <c r="AG648" s="2"/>
    </row>
    <row r="649" spans="25:33">
      <c r="Y649" s="2"/>
      <c r="Z649" s="2"/>
      <c r="AA649" s="2"/>
      <c r="AB649" s="2"/>
      <c r="AC649" s="2"/>
      <c r="AD649" s="2"/>
      <c r="AE649" s="2"/>
      <c r="AF649" s="2"/>
      <c r="AG649" s="2"/>
    </row>
    <row r="650" spans="25:33">
      <c r="Y650" s="2"/>
      <c r="Z650" s="2"/>
      <c r="AA650" s="2"/>
      <c r="AB650" s="2"/>
      <c r="AC650" s="2"/>
      <c r="AD650" s="2"/>
      <c r="AE650" s="2"/>
      <c r="AF650" s="2"/>
      <c r="AG650" s="2"/>
    </row>
    <row r="651" spans="25:33">
      <c r="Y651" s="2"/>
      <c r="Z651" s="2"/>
      <c r="AA651" s="2"/>
      <c r="AB651" s="2"/>
      <c r="AC651" s="2"/>
      <c r="AD651" s="2"/>
      <c r="AE651" s="2"/>
      <c r="AF651" s="2"/>
      <c r="AG651" s="2"/>
    </row>
    <row r="652" spans="25:33">
      <c r="Y652" s="2"/>
      <c r="Z652" s="2"/>
      <c r="AA652" s="2"/>
      <c r="AB652" s="2"/>
      <c r="AC652" s="2"/>
      <c r="AD652" s="2"/>
      <c r="AE652" s="2"/>
      <c r="AF652" s="2"/>
      <c r="AG652" s="2"/>
    </row>
    <row r="653" spans="25:33">
      <c r="Y653" s="2"/>
      <c r="Z653" s="2"/>
      <c r="AA653" s="2"/>
      <c r="AB653" s="2"/>
      <c r="AC653" s="2"/>
      <c r="AD653" s="2"/>
      <c r="AE653" s="2"/>
      <c r="AF653" s="2"/>
      <c r="AG653" s="2"/>
    </row>
    <row r="654" spans="25:33">
      <c r="Y654" s="2"/>
      <c r="Z654" s="2"/>
      <c r="AA654" s="2"/>
      <c r="AB654" s="2"/>
      <c r="AC654" s="2"/>
      <c r="AD654" s="2"/>
      <c r="AE654" s="2"/>
      <c r="AF654" s="2"/>
      <c r="AG654" s="2"/>
    </row>
    <row r="655" spans="25:33">
      <c r="Y655" s="2"/>
      <c r="Z655" s="2"/>
      <c r="AA655" s="2"/>
      <c r="AB655" s="2"/>
      <c r="AC655" s="2"/>
      <c r="AD655" s="2"/>
      <c r="AE655" s="2"/>
      <c r="AF655" s="2"/>
      <c r="AG655" s="2"/>
    </row>
    <row r="656" spans="25:33">
      <c r="Y656" s="2"/>
      <c r="Z656" s="2"/>
      <c r="AA656" s="2"/>
      <c r="AB656" s="2"/>
      <c r="AC656" s="2"/>
      <c r="AD656" s="2"/>
      <c r="AE656" s="2"/>
      <c r="AF656" s="2"/>
      <c r="AG656" s="2"/>
    </row>
    <row r="657" spans="25:33">
      <c r="Y657" s="2"/>
      <c r="Z657" s="2"/>
      <c r="AA657" s="2"/>
      <c r="AB657" s="2"/>
      <c r="AC657" s="2"/>
      <c r="AD657" s="2"/>
      <c r="AE657" s="2"/>
      <c r="AF657" s="2"/>
      <c r="AG657" s="2"/>
    </row>
    <row r="658" spans="25:33">
      <c r="Y658" s="2"/>
      <c r="Z658" s="2"/>
      <c r="AA658" s="2"/>
      <c r="AB658" s="2"/>
      <c r="AC658" s="2"/>
      <c r="AD658" s="2"/>
      <c r="AE658" s="2"/>
      <c r="AF658" s="2"/>
      <c r="AG658" s="2"/>
    </row>
    <row r="659" spans="25:33">
      <c r="Y659" s="2"/>
      <c r="Z659" s="2"/>
      <c r="AA659" s="2"/>
      <c r="AB659" s="2"/>
      <c r="AC659" s="2"/>
      <c r="AD659" s="2"/>
      <c r="AE659" s="2"/>
      <c r="AF659" s="2"/>
      <c r="AG659" s="2"/>
    </row>
    <row r="660" spans="25:33">
      <c r="Y660" s="2"/>
      <c r="Z660" s="2"/>
      <c r="AA660" s="2"/>
      <c r="AB660" s="2"/>
      <c r="AC660" s="2"/>
      <c r="AD660" s="2"/>
      <c r="AE660" s="2"/>
      <c r="AF660" s="2"/>
      <c r="AG660" s="2"/>
    </row>
    <row r="661" spans="25:33">
      <c r="Y661" s="2"/>
      <c r="Z661" s="2"/>
      <c r="AA661" s="2"/>
      <c r="AB661" s="2"/>
      <c r="AC661" s="2"/>
      <c r="AD661" s="2"/>
      <c r="AE661" s="2"/>
      <c r="AF661" s="2"/>
      <c r="AG661" s="2"/>
    </row>
    <row r="662" spans="25:33">
      <c r="Y662" s="2"/>
      <c r="Z662" s="2"/>
      <c r="AA662" s="2"/>
      <c r="AB662" s="2"/>
      <c r="AC662" s="2"/>
      <c r="AD662" s="2"/>
      <c r="AE662" s="2"/>
      <c r="AF662" s="2"/>
      <c r="AG662" s="2"/>
    </row>
    <row r="663" spans="25:33">
      <c r="Y663" s="2"/>
      <c r="Z663" s="2"/>
      <c r="AA663" s="2"/>
      <c r="AB663" s="2"/>
      <c r="AC663" s="2"/>
      <c r="AD663" s="2"/>
      <c r="AE663" s="2"/>
      <c r="AF663" s="2"/>
      <c r="AG663" s="2"/>
    </row>
    <row r="664" spans="25:33">
      <c r="Y664" s="2"/>
      <c r="Z664" s="2"/>
      <c r="AA664" s="2"/>
      <c r="AB664" s="2"/>
      <c r="AC664" s="2"/>
      <c r="AD664" s="2"/>
      <c r="AE664" s="2"/>
      <c r="AF664" s="2"/>
      <c r="AG664" s="2"/>
    </row>
    <row r="665" spans="25:33">
      <c r="Y665" s="2"/>
      <c r="Z665" s="2"/>
      <c r="AA665" s="2"/>
      <c r="AB665" s="2"/>
      <c r="AC665" s="2"/>
      <c r="AD665" s="2"/>
      <c r="AE665" s="2"/>
      <c r="AF665" s="2"/>
      <c r="AG665" s="2"/>
    </row>
    <row r="666" spans="25:33">
      <c r="Y666" s="2"/>
      <c r="Z666" s="2"/>
      <c r="AA666" s="2"/>
      <c r="AB666" s="2"/>
      <c r="AC666" s="2"/>
      <c r="AD666" s="2"/>
      <c r="AE666" s="2"/>
      <c r="AF666" s="2"/>
      <c r="AG666" s="2"/>
    </row>
    <row r="667" spans="25:33">
      <c r="Y667" s="2"/>
      <c r="Z667" s="2"/>
      <c r="AA667" s="2"/>
      <c r="AB667" s="2"/>
      <c r="AC667" s="2"/>
      <c r="AD667" s="2"/>
      <c r="AE667" s="2"/>
      <c r="AF667" s="2"/>
      <c r="AG667" s="2"/>
    </row>
    <row r="668" spans="25:33">
      <c r="Y668" s="2"/>
      <c r="Z668" s="2"/>
      <c r="AA668" s="2"/>
      <c r="AB668" s="2"/>
      <c r="AC668" s="2"/>
      <c r="AD668" s="2"/>
      <c r="AE668" s="2"/>
      <c r="AF668" s="2"/>
      <c r="AG668" s="2"/>
    </row>
    <row r="669" spans="25:33">
      <c r="Y669" s="2"/>
      <c r="Z669" s="2"/>
      <c r="AA669" s="2"/>
      <c r="AB669" s="2"/>
      <c r="AC669" s="2"/>
      <c r="AD669" s="2"/>
      <c r="AE669" s="2"/>
      <c r="AF669" s="2"/>
      <c r="AG669" s="2"/>
    </row>
    <row r="670" spans="25:33">
      <c r="Y670" s="2"/>
      <c r="Z670" s="2"/>
      <c r="AA670" s="2"/>
      <c r="AB670" s="2"/>
      <c r="AC670" s="2"/>
      <c r="AD670" s="2"/>
      <c r="AE670" s="2"/>
      <c r="AF670" s="2"/>
      <c r="AG670" s="2"/>
    </row>
    <row r="671" spans="25:33">
      <c r="Y671" s="2"/>
      <c r="Z671" s="2"/>
      <c r="AA671" s="2"/>
      <c r="AB671" s="2"/>
      <c r="AC671" s="2"/>
      <c r="AD671" s="2"/>
      <c r="AE671" s="2"/>
      <c r="AF671" s="2"/>
      <c r="AG671" s="2"/>
    </row>
    <row r="672" spans="25:33">
      <c r="Y672" s="2"/>
      <c r="Z672" s="2"/>
      <c r="AA672" s="2"/>
      <c r="AB672" s="2"/>
      <c r="AC672" s="2"/>
      <c r="AD672" s="2"/>
      <c r="AE672" s="2"/>
      <c r="AF672" s="2"/>
      <c r="AG672" s="2"/>
    </row>
    <row r="673" spans="25:33">
      <c r="Y673" s="2"/>
      <c r="Z673" s="2"/>
      <c r="AA673" s="2"/>
      <c r="AB673" s="2"/>
      <c r="AC673" s="2"/>
      <c r="AD673" s="2"/>
      <c r="AE673" s="2"/>
      <c r="AF673" s="2"/>
      <c r="AG673" s="2"/>
    </row>
    <row r="674" spans="25:33">
      <c r="Y674" s="2"/>
      <c r="Z674" s="2"/>
      <c r="AA674" s="2"/>
      <c r="AB674" s="2"/>
      <c r="AC674" s="2"/>
      <c r="AD674" s="2"/>
      <c r="AE674" s="2"/>
      <c r="AF674" s="2"/>
      <c r="AG674" s="2"/>
    </row>
    <row r="675" spans="25:33">
      <c r="Y675" s="2"/>
      <c r="Z675" s="2"/>
      <c r="AA675" s="2"/>
      <c r="AB675" s="2"/>
      <c r="AC675" s="2"/>
      <c r="AD675" s="2"/>
      <c r="AE675" s="2"/>
      <c r="AF675" s="2"/>
      <c r="AG675" s="2"/>
    </row>
    <row r="676" spans="25:33">
      <c r="Y676" s="2"/>
      <c r="Z676" s="2"/>
      <c r="AA676" s="2"/>
      <c r="AB676" s="2"/>
      <c r="AC676" s="2"/>
      <c r="AD676" s="2"/>
      <c r="AE676" s="2"/>
      <c r="AF676" s="2"/>
      <c r="AG676" s="2"/>
    </row>
    <row r="677" spans="25:33">
      <c r="Y677" s="2"/>
      <c r="Z677" s="2"/>
      <c r="AA677" s="2"/>
      <c r="AB677" s="2"/>
      <c r="AC677" s="2"/>
      <c r="AD677" s="2"/>
      <c r="AE677" s="2"/>
      <c r="AF677" s="2"/>
      <c r="AG677" s="2"/>
    </row>
    <row r="678" spans="25:33">
      <c r="Y678" s="2"/>
      <c r="Z678" s="2"/>
      <c r="AA678" s="2"/>
      <c r="AB678" s="2"/>
      <c r="AC678" s="2"/>
      <c r="AD678" s="2"/>
      <c r="AE678" s="2"/>
      <c r="AF678" s="2"/>
      <c r="AG678" s="2"/>
    </row>
    <row r="679" spans="25:33">
      <c r="Y679" s="2"/>
      <c r="Z679" s="2"/>
      <c r="AA679" s="2"/>
      <c r="AB679" s="2"/>
      <c r="AC679" s="2"/>
      <c r="AD679" s="2"/>
      <c r="AE679" s="2"/>
      <c r="AF679" s="2"/>
      <c r="AG679" s="2"/>
    </row>
    <row r="680" spans="25:33">
      <c r="Y680" s="2"/>
      <c r="Z680" s="2"/>
      <c r="AA680" s="2"/>
      <c r="AB680" s="2"/>
      <c r="AC680" s="2"/>
      <c r="AD680" s="2"/>
      <c r="AE680" s="2"/>
      <c r="AF680" s="2"/>
      <c r="AG680" s="2"/>
    </row>
    <row r="681" spans="25:33">
      <c r="Y681" s="2"/>
      <c r="Z681" s="2"/>
      <c r="AA681" s="2"/>
      <c r="AB681" s="2"/>
      <c r="AC681" s="2"/>
      <c r="AD681" s="2"/>
      <c r="AE681" s="2"/>
      <c r="AF681" s="2"/>
      <c r="AG681" s="2"/>
    </row>
    <row r="682" spans="25:33">
      <c r="Y682" s="2"/>
      <c r="Z682" s="2"/>
      <c r="AA682" s="2"/>
      <c r="AB682" s="2"/>
      <c r="AC682" s="2"/>
      <c r="AD682" s="2"/>
      <c r="AE682" s="2"/>
      <c r="AF682" s="2"/>
      <c r="AG682" s="2"/>
    </row>
    <row r="683" spans="25:33">
      <c r="Y683" s="2"/>
      <c r="Z683" s="2"/>
      <c r="AA683" s="2"/>
      <c r="AB683" s="2"/>
      <c r="AC683" s="2"/>
      <c r="AD683" s="2"/>
      <c r="AE683" s="2"/>
      <c r="AF683" s="2"/>
      <c r="AG683" s="2"/>
    </row>
    <row r="684" spans="25:33">
      <c r="Y684" s="2"/>
      <c r="Z684" s="2"/>
      <c r="AA684" s="2"/>
      <c r="AB684" s="2"/>
      <c r="AC684" s="2"/>
      <c r="AD684" s="2"/>
      <c r="AE684" s="2"/>
      <c r="AF684" s="2"/>
      <c r="AG684" s="2"/>
    </row>
    <row r="685" spans="25:33">
      <c r="Y685" s="2"/>
      <c r="Z685" s="2"/>
      <c r="AA685" s="2"/>
      <c r="AB685" s="2"/>
      <c r="AC685" s="2"/>
      <c r="AD685" s="2"/>
      <c r="AE685" s="2"/>
      <c r="AF685" s="2"/>
      <c r="AG685" s="2"/>
    </row>
    <row r="686" spans="25:33">
      <c r="Y686" s="2"/>
      <c r="Z686" s="2"/>
      <c r="AA686" s="2"/>
      <c r="AB686" s="2"/>
      <c r="AC686" s="2"/>
      <c r="AD686" s="2"/>
      <c r="AE686" s="2"/>
      <c r="AF686" s="2"/>
      <c r="AG686" s="2"/>
    </row>
    <row r="687" spans="25:33">
      <c r="Y687" s="2"/>
      <c r="Z687" s="2"/>
      <c r="AA687" s="2"/>
      <c r="AB687" s="2"/>
      <c r="AC687" s="2"/>
      <c r="AD687" s="2"/>
      <c r="AE687" s="2"/>
      <c r="AF687" s="2"/>
      <c r="AG687" s="2"/>
    </row>
    <row r="688" spans="25:33">
      <c r="Y688" s="2"/>
      <c r="Z688" s="2"/>
      <c r="AA688" s="2"/>
      <c r="AB688" s="2"/>
      <c r="AC688" s="2"/>
      <c r="AD688" s="2"/>
      <c r="AE688" s="2"/>
      <c r="AF688" s="2"/>
      <c r="AG688" s="2"/>
    </row>
    <row r="689" spans="25:33">
      <c r="Y689" s="2"/>
      <c r="Z689" s="2"/>
      <c r="AA689" s="2"/>
      <c r="AB689" s="2"/>
      <c r="AC689" s="2"/>
      <c r="AD689" s="2"/>
      <c r="AE689" s="2"/>
      <c r="AF689" s="2"/>
      <c r="AG689" s="2"/>
    </row>
    <row r="690" spans="25:33">
      <c r="Y690" s="2"/>
      <c r="Z690" s="2"/>
      <c r="AA690" s="2"/>
      <c r="AB690" s="2"/>
      <c r="AC690" s="2"/>
      <c r="AD690" s="2"/>
      <c r="AE690" s="2"/>
      <c r="AF690" s="2"/>
      <c r="AG690" s="2"/>
    </row>
    <row r="691" spans="25:33">
      <c r="Y691" s="2"/>
      <c r="Z691" s="2"/>
      <c r="AA691" s="2"/>
      <c r="AB691" s="2"/>
      <c r="AC691" s="2"/>
      <c r="AD691" s="2"/>
      <c r="AE691" s="2"/>
      <c r="AF691" s="2"/>
      <c r="AG691" s="2"/>
    </row>
    <row r="692" spans="25:33">
      <c r="Y692" s="2"/>
      <c r="Z692" s="2"/>
      <c r="AA692" s="2"/>
      <c r="AB692" s="2"/>
      <c r="AC692" s="2"/>
      <c r="AD692" s="2"/>
      <c r="AE692" s="2"/>
      <c r="AF692" s="2"/>
      <c r="AG692" s="2"/>
    </row>
    <row r="693" spans="25:33">
      <c r="Y693" s="2"/>
      <c r="Z693" s="2"/>
      <c r="AA693" s="2"/>
      <c r="AB693" s="2"/>
      <c r="AC693" s="2"/>
      <c r="AD693" s="2"/>
      <c r="AE693" s="2"/>
      <c r="AF693" s="2"/>
      <c r="AG693" s="2"/>
    </row>
    <row r="694" spans="25:33">
      <c r="Y694" s="2"/>
      <c r="Z694" s="2"/>
      <c r="AA694" s="2"/>
      <c r="AB694" s="2"/>
      <c r="AC694" s="2"/>
      <c r="AD694" s="2"/>
      <c r="AE694" s="2"/>
      <c r="AF694" s="2"/>
      <c r="AG694" s="2"/>
    </row>
    <row r="695" spans="25:33">
      <c r="Y695" s="2"/>
      <c r="Z695" s="2"/>
      <c r="AA695" s="2"/>
      <c r="AB695" s="2"/>
      <c r="AC695" s="2"/>
      <c r="AD695" s="2"/>
      <c r="AE695" s="2"/>
      <c r="AF695" s="2"/>
      <c r="AG695" s="2"/>
    </row>
    <row r="696" spans="25:33">
      <c r="Y696" s="2"/>
      <c r="Z696" s="2"/>
      <c r="AA696" s="2"/>
      <c r="AB696" s="2"/>
      <c r="AC696" s="2"/>
      <c r="AD696" s="2"/>
      <c r="AE696" s="2"/>
      <c r="AF696" s="2"/>
      <c r="AG696" s="2"/>
    </row>
    <row r="697" spans="25:33">
      <c r="Y697" s="2"/>
      <c r="Z697" s="2"/>
      <c r="AA697" s="2"/>
      <c r="AB697" s="2"/>
      <c r="AC697" s="2"/>
      <c r="AD697" s="2"/>
      <c r="AE697" s="2"/>
      <c r="AF697" s="2"/>
      <c r="AG697" s="2"/>
    </row>
    <row r="698" spans="25:33">
      <c r="Y698" s="2"/>
      <c r="Z698" s="2"/>
      <c r="AA698" s="2"/>
      <c r="AB698" s="2"/>
      <c r="AC698" s="2"/>
      <c r="AD698" s="2"/>
      <c r="AE698" s="2"/>
      <c r="AF698" s="2"/>
      <c r="AG698" s="2"/>
    </row>
    <row r="699" spans="25:33">
      <c r="Y699" s="2"/>
      <c r="Z699" s="2"/>
      <c r="AA699" s="2"/>
      <c r="AB699" s="2"/>
      <c r="AC699" s="2"/>
      <c r="AD699" s="2"/>
      <c r="AE699" s="2"/>
      <c r="AF699" s="2"/>
      <c r="AG699" s="2"/>
    </row>
    <row r="700" spans="25:33">
      <c r="Y700" s="2"/>
      <c r="Z700" s="2"/>
      <c r="AA700" s="2"/>
      <c r="AB700" s="2"/>
      <c r="AC700" s="2"/>
      <c r="AD700" s="2"/>
      <c r="AE700" s="2"/>
      <c r="AF700" s="2"/>
      <c r="AG700" s="2"/>
    </row>
    <row r="701" spans="25:33">
      <c r="Y701" s="2"/>
      <c r="Z701" s="2"/>
      <c r="AA701" s="2"/>
      <c r="AB701" s="2"/>
      <c r="AC701" s="2"/>
      <c r="AD701" s="2"/>
      <c r="AE701" s="2"/>
      <c r="AF701" s="2"/>
      <c r="AG701" s="2"/>
    </row>
    <row r="702" spans="25:33">
      <c r="Y702" s="2"/>
      <c r="Z702" s="2"/>
      <c r="AA702" s="2"/>
      <c r="AB702" s="2"/>
      <c r="AC702" s="2"/>
      <c r="AD702" s="2"/>
      <c r="AE702" s="2"/>
      <c r="AF702" s="2"/>
      <c r="AG702" s="2"/>
    </row>
    <row r="703" spans="25:33">
      <c r="Y703" s="2"/>
      <c r="Z703" s="2"/>
      <c r="AA703" s="2"/>
      <c r="AB703" s="2"/>
      <c r="AC703" s="2"/>
      <c r="AD703" s="2"/>
      <c r="AE703" s="2"/>
      <c r="AF703" s="2"/>
      <c r="AG703" s="2"/>
    </row>
    <row r="704" spans="25:33">
      <c r="Y704" s="2"/>
      <c r="Z704" s="2"/>
      <c r="AA704" s="2"/>
      <c r="AB704" s="2"/>
      <c r="AC704" s="2"/>
      <c r="AD704" s="2"/>
      <c r="AE704" s="2"/>
      <c r="AF704" s="2"/>
      <c r="AG704" s="2"/>
    </row>
    <row r="705" spans="25:33">
      <c r="Y705" s="2"/>
      <c r="Z705" s="2"/>
      <c r="AA705" s="2"/>
      <c r="AB705" s="2"/>
      <c r="AC705" s="2"/>
      <c r="AD705" s="2"/>
      <c r="AE705" s="2"/>
      <c r="AF705" s="2"/>
      <c r="AG705" s="2"/>
    </row>
    <row r="706" spans="25:33">
      <c r="Y706" s="2"/>
      <c r="Z706" s="2"/>
      <c r="AA706" s="2"/>
      <c r="AB706" s="2"/>
      <c r="AC706" s="2"/>
      <c r="AD706" s="2"/>
      <c r="AE706" s="2"/>
      <c r="AF706" s="2"/>
      <c r="AG706" s="2"/>
    </row>
    <row r="707" spans="25:33">
      <c r="Y707" s="2"/>
      <c r="Z707" s="2"/>
      <c r="AA707" s="2"/>
      <c r="AB707" s="2"/>
      <c r="AC707" s="2"/>
      <c r="AD707" s="2"/>
      <c r="AE707" s="2"/>
      <c r="AF707" s="2"/>
      <c r="AG707" s="2"/>
    </row>
    <row r="708" spans="25:33">
      <c r="Y708" s="2"/>
      <c r="Z708" s="2"/>
      <c r="AA708" s="2"/>
      <c r="AB708" s="2"/>
      <c r="AC708" s="2"/>
      <c r="AD708" s="2"/>
      <c r="AE708" s="2"/>
      <c r="AF708" s="2"/>
      <c r="AG708" s="2"/>
    </row>
    <row r="709" spans="25:33">
      <c r="Y709" s="2"/>
      <c r="Z709" s="2"/>
      <c r="AA709" s="2"/>
      <c r="AB709" s="2"/>
      <c r="AC709" s="2"/>
      <c r="AD709" s="2"/>
      <c r="AE709" s="2"/>
      <c r="AF709" s="2"/>
      <c r="AG709" s="2"/>
    </row>
    <row r="710" spans="25:33">
      <c r="Y710" s="2"/>
      <c r="Z710" s="2"/>
      <c r="AA710" s="2"/>
      <c r="AB710" s="2"/>
      <c r="AC710" s="2"/>
      <c r="AD710" s="2"/>
      <c r="AE710" s="2"/>
      <c r="AF710" s="2"/>
      <c r="AG710" s="2"/>
    </row>
    <row r="711" spans="25:33">
      <c r="Y711" s="2"/>
      <c r="Z711" s="2"/>
      <c r="AA711" s="2"/>
      <c r="AB711" s="2"/>
      <c r="AC711" s="2"/>
      <c r="AD711" s="2"/>
      <c r="AE711" s="2"/>
      <c r="AF711" s="2"/>
      <c r="AG711" s="2"/>
    </row>
    <row r="712" spans="25:33">
      <c r="Y712" s="2"/>
      <c r="Z712" s="2"/>
      <c r="AA712" s="2"/>
      <c r="AB712" s="2"/>
      <c r="AC712" s="2"/>
      <c r="AD712" s="2"/>
      <c r="AE712" s="2"/>
      <c r="AF712" s="2"/>
      <c r="AG712" s="2"/>
    </row>
    <row r="713" spans="25:33">
      <c r="Y713" s="2"/>
      <c r="Z713" s="2"/>
      <c r="AA713" s="2"/>
      <c r="AB713" s="2"/>
      <c r="AC713" s="2"/>
      <c r="AD713" s="2"/>
      <c r="AE713" s="2"/>
      <c r="AF713" s="2"/>
      <c r="AG713" s="2"/>
    </row>
    <row r="714" spans="25:33">
      <c r="Y714" s="2"/>
      <c r="Z714" s="2"/>
      <c r="AA714" s="2"/>
      <c r="AB714" s="2"/>
      <c r="AC714" s="2"/>
      <c r="AD714" s="2"/>
      <c r="AE714" s="2"/>
      <c r="AF714" s="2"/>
      <c r="AG714" s="2"/>
    </row>
    <row r="715" spans="25:33">
      <c r="Y715" s="2"/>
      <c r="Z715" s="2"/>
      <c r="AA715" s="2"/>
      <c r="AB715" s="2"/>
      <c r="AC715" s="2"/>
      <c r="AD715" s="2"/>
      <c r="AE715" s="2"/>
      <c r="AF715" s="2"/>
      <c r="AG715" s="2"/>
    </row>
    <row r="716" spans="25:33">
      <c r="Y716" s="2"/>
      <c r="Z716" s="2"/>
      <c r="AA716" s="2"/>
      <c r="AB716" s="2"/>
      <c r="AC716" s="2"/>
      <c r="AD716" s="2"/>
      <c r="AE716" s="2"/>
      <c r="AF716" s="2"/>
      <c r="AG716" s="2"/>
    </row>
    <row r="717" spans="25:33">
      <c r="Y717" s="2"/>
      <c r="Z717" s="2"/>
      <c r="AA717" s="2"/>
      <c r="AB717" s="2"/>
      <c r="AC717" s="2"/>
      <c r="AD717" s="2"/>
      <c r="AE717" s="2"/>
      <c r="AF717" s="2"/>
      <c r="AG717" s="2"/>
    </row>
    <row r="718" spans="25:33">
      <c r="Y718" s="2"/>
      <c r="Z718" s="2"/>
      <c r="AA718" s="2"/>
      <c r="AB718" s="2"/>
      <c r="AC718" s="2"/>
      <c r="AD718" s="2"/>
      <c r="AE718" s="2"/>
      <c r="AF718" s="2"/>
      <c r="AG718" s="2"/>
    </row>
    <row r="719" spans="25:33">
      <c r="Y719" s="2"/>
      <c r="Z719" s="2"/>
      <c r="AA719" s="2"/>
      <c r="AB719" s="2"/>
      <c r="AC719" s="2"/>
      <c r="AD719" s="2"/>
      <c r="AE719" s="2"/>
      <c r="AF719" s="2"/>
      <c r="AG719" s="2"/>
    </row>
    <row r="720" spans="25:33">
      <c r="Y720" s="2"/>
      <c r="Z720" s="2"/>
      <c r="AA720" s="2"/>
      <c r="AB720" s="2"/>
      <c r="AC720" s="2"/>
      <c r="AD720" s="2"/>
      <c r="AE720" s="2"/>
      <c r="AF720" s="2"/>
      <c r="AG720" s="2"/>
    </row>
    <row r="721" spans="25:33">
      <c r="Y721" s="2"/>
      <c r="Z721" s="2"/>
      <c r="AA721" s="2"/>
      <c r="AB721" s="2"/>
      <c r="AC721" s="2"/>
      <c r="AD721" s="2"/>
      <c r="AE721" s="2"/>
      <c r="AF721" s="2"/>
      <c r="AG721" s="2"/>
    </row>
    <row r="722" spans="25:33">
      <c r="Y722" s="2"/>
      <c r="Z722" s="2"/>
      <c r="AA722" s="2"/>
      <c r="AB722" s="2"/>
      <c r="AC722" s="2"/>
      <c r="AD722" s="2"/>
      <c r="AE722" s="2"/>
      <c r="AF722" s="2"/>
      <c r="AG722" s="2"/>
    </row>
    <row r="723" spans="25:33">
      <c r="Y723" s="2"/>
      <c r="Z723" s="2"/>
      <c r="AA723" s="2"/>
      <c r="AB723" s="2"/>
      <c r="AC723" s="2"/>
      <c r="AD723" s="2"/>
      <c r="AE723" s="2"/>
      <c r="AF723" s="2"/>
      <c r="AG723" s="2"/>
    </row>
    <row r="724" spans="25:33">
      <c r="Y724" s="2"/>
      <c r="Z724" s="2"/>
      <c r="AA724" s="2"/>
      <c r="AB724" s="2"/>
      <c r="AC724" s="2"/>
      <c r="AD724" s="2"/>
      <c r="AE724" s="2"/>
      <c r="AF724" s="2"/>
      <c r="AG724" s="2"/>
    </row>
    <row r="725" spans="25:33">
      <c r="Y725" s="2"/>
      <c r="Z725" s="2"/>
      <c r="AA725" s="2"/>
      <c r="AB725" s="2"/>
      <c r="AC725" s="2"/>
      <c r="AD725" s="2"/>
      <c r="AE725" s="2"/>
      <c r="AF725" s="2"/>
      <c r="AG725" s="2"/>
    </row>
    <row r="726" spans="25:33">
      <c r="Y726" s="2"/>
      <c r="Z726" s="2"/>
      <c r="AA726" s="2"/>
      <c r="AB726" s="2"/>
      <c r="AC726" s="2"/>
      <c r="AD726" s="2"/>
      <c r="AE726" s="2"/>
      <c r="AF726" s="2"/>
      <c r="AG726" s="2"/>
    </row>
    <row r="727" spans="25:33">
      <c r="Y727" s="2"/>
      <c r="Z727" s="2"/>
      <c r="AA727" s="2"/>
      <c r="AB727" s="2"/>
      <c r="AC727" s="2"/>
      <c r="AD727" s="2"/>
      <c r="AE727" s="2"/>
      <c r="AF727" s="2"/>
      <c r="AG727" s="2"/>
    </row>
    <row r="728" spans="25:33">
      <c r="Y728" s="2"/>
      <c r="Z728" s="2"/>
      <c r="AA728" s="2"/>
      <c r="AB728" s="2"/>
      <c r="AC728" s="2"/>
      <c r="AD728" s="2"/>
      <c r="AE728" s="2"/>
      <c r="AF728" s="2"/>
      <c r="AG728" s="2"/>
    </row>
    <row r="729" spans="25:33">
      <c r="Y729" s="2"/>
      <c r="Z729" s="2"/>
      <c r="AA729" s="2"/>
      <c r="AB729" s="2"/>
      <c r="AC729" s="2"/>
      <c r="AD729" s="2"/>
      <c r="AE729" s="2"/>
      <c r="AF729" s="2"/>
      <c r="AG729" s="2"/>
    </row>
    <row r="730" spans="25:33">
      <c r="Y730" s="2"/>
      <c r="Z730" s="2"/>
      <c r="AA730" s="2"/>
      <c r="AB730" s="2"/>
      <c r="AC730" s="2"/>
      <c r="AD730" s="2"/>
      <c r="AE730" s="2"/>
      <c r="AF730" s="2"/>
      <c r="AG730" s="2"/>
    </row>
    <row r="731" spans="25:33">
      <c r="Y731" s="2"/>
      <c r="Z731" s="2"/>
      <c r="AA731" s="2"/>
      <c r="AB731" s="2"/>
      <c r="AC731" s="2"/>
      <c r="AD731" s="2"/>
      <c r="AE731" s="2"/>
      <c r="AF731" s="2"/>
      <c r="AG731" s="2"/>
    </row>
    <row r="732" spans="25:33">
      <c r="Y732" s="2"/>
      <c r="Z732" s="2"/>
      <c r="AA732" s="2"/>
      <c r="AB732" s="2"/>
      <c r="AC732" s="2"/>
      <c r="AD732" s="2"/>
      <c r="AE732" s="2"/>
      <c r="AF732" s="2"/>
      <c r="AG732" s="2"/>
    </row>
    <row r="733" spans="25:33">
      <c r="Y733" s="2"/>
      <c r="Z733" s="2"/>
      <c r="AA733" s="2"/>
      <c r="AB733" s="2"/>
      <c r="AC733" s="2"/>
      <c r="AD733" s="2"/>
      <c r="AE733" s="2"/>
      <c r="AF733" s="2"/>
      <c r="AG733" s="2"/>
    </row>
    <row r="734" spans="25:33">
      <c r="Y734" s="2"/>
      <c r="Z734" s="2"/>
      <c r="AA734" s="2"/>
      <c r="AB734" s="2"/>
      <c r="AC734" s="2"/>
      <c r="AD734" s="2"/>
      <c r="AE734" s="2"/>
      <c r="AF734" s="2"/>
      <c r="AG734" s="2"/>
    </row>
    <row r="735" spans="25:33">
      <c r="Y735" s="2"/>
      <c r="Z735" s="2"/>
      <c r="AA735" s="2"/>
      <c r="AB735" s="2"/>
      <c r="AC735" s="2"/>
      <c r="AD735" s="2"/>
      <c r="AE735" s="2"/>
      <c r="AF735" s="2"/>
      <c r="AG735" s="2"/>
    </row>
    <row r="736" spans="25:33">
      <c r="Y736" s="2"/>
      <c r="Z736" s="2"/>
      <c r="AA736" s="2"/>
      <c r="AB736" s="2"/>
      <c r="AC736" s="2"/>
      <c r="AD736" s="2"/>
      <c r="AE736" s="2"/>
      <c r="AF736" s="2"/>
      <c r="AG736" s="2"/>
    </row>
    <row r="737" spans="25:33">
      <c r="Y737" s="2"/>
      <c r="Z737" s="2"/>
      <c r="AA737" s="2"/>
      <c r="AB737" s="2"/>
      <c r="AC737" s="2"/>
      <c r="AD737" s="2"/>
      <c r="AE737" s="2"/>
      <c r="AF737" s="2"/>
      <c r="AG737" s="2"/>
    </row>
    <row r="738" spans="25:33">
      <c r="Y738" s="2"/>
      <c r="Z738" s="2"/>
      <c r="AA738" s="2"/>
      <c r="AB738" s="2"/>
      <c r="AC738" s="2"/>
      <c r="AD738" s="2"/>
      <c r="AE738" s="2"/>
      <c r="AF738" s="2"/>
      <c r="AG738" s="2"/>
    </row>
    <row r="739" spans="25:33">
      <c r="Y739" s="2"/>
      <c r="Z739" s="2"/>
      <c r="AA739" s="2"/>
      <c r="AB739" s="2"/>
      <c r="AC739" s="2"/>
      <c r="AD739" s="2"/>
      <c r="AE739" s="2"/>
      <c r="AF739" s="2"/>
      <c r="AG739" s="2"/>
    </row>
    <row r="740" spans="25:33">
      <c r="Y740" s="2"/>
      <c r="Z740" s="2"/>
      <c r="AA740" s="2"/>
      <c r="AB740" s="2"/>
      <c r="AC740" s="2"/>
      <c r="AD740" s="2"/>
      <c r="AE740" s="2"/>
      <c r="AF740" s="2"/>
      <c r="AG740" s="2"/>
    </row>
    <row r="741" spans="25:33">
      <c r="Y741" s="2"/>
      <c r="Z741" s="2"/>
      <c r="AA741" s="2"/>
      <c r="AB741" s="2"/>
      <c r="AC741" s="2"/>
      <c r="AD741" s="2"/>
      <c r="AE741" s="2"/>
      <c r="AF741" s="2"/>
      <c r="AG741" s="2"/>
    </row>
    <row r="742" spans="25:33">
      <c r="Y742" s="2"/>
      <c r="Z742" s="2"/>
      <c r="AA742" s="2"/>
      <c r="AB742" s="2"/>
      <c r="AC742" s="2"/>
      <c r="AD742" s="2"/>
      <c r="AE742" s="2"/>
      <c r="AF742" s="2"/>
      <c r="AG742" s="2"/>
    </row>
    <row r="743" spans="25:33">
      <c r="Y743" s="2"/>
      <c r="Z743" s="2"/>
      <c r="AA743" s="2"/>
      <c r="AB743" s="2"/>
      <c r="AC743" s="2"/>
      <c r="AD743" s="2"/>
      <c r="AE743" s="2"/>
      <c r="AF743" s="2"/>
      <c r="AG743" s="2"/>
    </row>
    <row r="744" spans="25:33">
      <c r="Y744" s="2"/>
      <c r="Z744" s="2"/>
      <c r="AA744" s="2"/>
      <c r="AB744" s="2"/>
      <c r="AC744" s="2"/>
      <c r="AD744" s="2"/>
      <c r="AE744" s="2"/>
      <c r="AF744" s="2"/>
      <c r="AG744" s="2"/>
    </row>
    <row r="745" spans="25:33">
      <c r="Y745" s="2"/>
      <c r="Z745" s="2"/>
      <c r="AA745" s="2"/>
      <c r="AB745" s="2"/>
      <c r="AC745" s="2"/>
      <c r="AD745" s="2"/>
      <c r="AE745" s="2"/>
      <c r="AF745" s="2"/>
      <c r="AG745" s="2"/>
    </row>
    <row r="746" spans="25:33">
      <c r="Y746" s="2"/>
      <c r="Z746" s="2"/>
      <c r="AA746" s="2"/>
      <c r="AB746" s="2"/>
      <c r="AC746" s="2"/>
      <c r="AD746" s="2"/>
      <c r="AE746" s="2"/>
      <c r="AF746" s="2"/>
      <c r="AG746" s="2"/>
    </row>
    <row r="747" spans="25:33">
      <c r="Y747" s="2"/>
      <c r="Z747" s="2"/>
      <c r="AA747" s="2"/>
      <c r="AB747" s="2"/>
      <c r="AC747" s="2"/>
      <c r="AD747" s="2"/>
      <c r="AE747" s="2"/>
      <c r="AF747" s="2"/>
      <c r="AG747" s="2"/>
    </row>
    <row r="748" spans="25:33">
      <c r="Y748" s="2"/>
      <c r="Z748" s="2"/>
      <c r="AA748" s="2"/>
      <c r="AB748" s="2"/>
      <c r="AC748" s="2"/>
      <c r="AD748" s="2"/>
      <c r="AE748" s="2"/>
      <c r="AF748" s="2"/>
      <c r="AG748" s="2"/>
    </row>
    <row r="749" spans="25:33">
      <c r="Y749" s="2"/>
      <c r="Z749" s="2"/>
      <c r="AA749" s="2"/>
      <c r="AB749" s="2"/>
      <c r="AC749" s="2"/>
      <c r="AD749" s="2"/>
      <c r="AE749" s="2"/>
      <c r="AF749" s="2"/>
      <c r="AG749" s="2"/>
    </row>
    <row r="750" spans="25:33">
      <c r="Y750" s="2"/>
      <c r="Z750" s="2"/>
      <c r="AA750" s="2"/>
      <c r="AB750" s="2"/>
      <c r="AC750" s="2"/>
      <c r="AD750" s="2"/>
      <c r="AE750" s="2"/>
      <c r="AF750" s="2"/>
      <c r="AG750" s="2"/>
    </row>
    <row r="751" spans="25:33">
      <c r="Y751" s="2"/>
      <c r="Z751" s="2"/>
      <c r="AA751" s="2"/>
      <c r="AB751" s="2"/>
      <c r="AC751" s="2"/>
      <c r="AD751" s="2"/>
      <c r="AE751" s="2"/>
      <c r="AF751" s="2"/>
      <c r="AG751" s="2"/>
    </row>
    <row r="752" spans="25:33">
      <c r="Y752" s="2"/>
      <c r="Z752" s="2"/>
      <c r="AA752" s="2"/>
      <c r="AB752" s="2"/>
      <c r="AC752" s="2"/>
      <c r="AD752" s="2"/>
      <c r="AE752" s="2"/>
      <c r="AF752" s="2"/>
      <c r="AG752" s="2"/>
    </row>
    <row r="753" spans="25:33">
      <c r="Y753" s="2"/>
      <c r="Z753" s="2"/>
      <c r="AA753" s="2"/>
      <c r="AB753" s="2"/>
      <c r="AC753" s="2"/>
      <c r="AD753" s="2"/>
      <c r="AE753" s="2"/>
      <c r="AF753" s="2"/>
      <c r="AG753" s="2"/>
    </row>
    <row r="754" spans="25:33">
      <c r="Y754" s="2"/>
      <c r="Z754" s="2"/>
      <c r="AA754" s="2"/>
      <c r="AB754" s="2"/>
      <c r="AC754" s="2"/>
      <c r="AD754" s="2"/>
      <c r="AE754" s="2"/>
      <c r="AF754" s="2"/>
      <c r="AG754" s="2"/>
    </row>
    <row r="755" spans="25:33">
      <c r="Y755" s="2"/>
      <c r="Z755" s="2"/>
      <c r="AA755" s="2"/>
      <c r="AB755" s="2"/>
      <c r="AC755" s="2"/>
      <c r="AD755" s="2"/>
      <c r="AE755" s="2"/>
      <c r="AF755" s="2"/>
      <c r="AG755" s="2"/>
    </row>
    <row r="756" spans="25:33">
      <c r="Y756" s="2"/>
      <c r="Z756" s="2"/>
      <c r="AA756" s="2"/>
      <c r="AB756" s="2"/>
      <c r="AC756" s="2"/>
      <c r="AD756" s="2"/>
      <c r="AE756" s="2"/>
      <c r="AF756" s="2"/>
      <c r="AG756" s="2"/>
    </row>
    <row r="757" spans="25:33">
      <c r="Y757" s="2"/>
      <c r="Z757" s="2"/>
      <c r="AA757" s="2"/>
      <c r="AB757" s="2"/>
      <c r="AC757" s="2"/>
      <c r="AD757" s="2"/>
      <c r="AE757" s="2"/>
      <c r="AF757" s="2"/>
      <c r="AG757" s="2"/>
    </row>
    <row r="758" spans="25:33">
      <c r="Y758" s="2"/>
      <c r="Z758" s="2"/>
      <c r="AA758" s="2"/>
      <c r="AB758" s="2"/>
      <c r="AC758" s="2"/>
      <c r="AD758" s="2"/>
      <c r="AE758" s="2"/>
      <c r="AF758" s="2"/>
      <c r="AG758" s="2"/>
    </row>
    <row r="759" spans="25:33">
      <c r="Y759" s="2"/>
      <c r="Z759" s="2"/>
      <c r="AA759" s="2"/>
      <c r="AB759" s="2"/>
      <c r="AC759" s="2"/>
      <c r="AD759" s="2"/>
      <c r="AE759" s="2"/>
      <c r="AF759" s="2"/>
      <c r="AG759" s="2"/>
    </row>
    <row r="760" spans="25:33">
      <c r="Y760" s="2"/>
      <c r="Z760" s="2"/>
      <c r="AA760" s="2"/>
      <c r="AB760" s="2"/>
      <c r="AC760" s="2"/>
      <c r="AD760" s="2"/>
      <c r="AE760" s="2"/>
      <c r="AF760" s="2"/>
      <c r="AG760" s="2"/>
    </row>
    <row r="761" spans="25:33">
      <c r="Y761" s="2"/>
      <c r="Z761" s="2"/>
      <c r="AA761" s="2"/>
      <c r="AB761" s="2"/>
      <c r="AC761" s="2"/>
      <c r="AD761" s="2"/>
      <c r="AE761" s="2"/>
      <c r="AF761" s="2"/>
      <c r="AG761" s="2"/>
    </row>
    <row r="762" spans="25:33">
      <c r="Y762" s="2"/>
      <c r="Z762" s="2"/>
      <c r="AA762" s="2"/>
      <c r="AB762" s="2"/>
      <c r="AC762" s="2"/>
      <c r="AD762" s="2"/>
      <c r="AE762" s="2"/>
      <c r="AF762" s="2"/>
      <c r="AG762" s="2"/>
    </row>
    <row r="763" spans="25:33">
      <c r="Y763" s="2"/>
      <c r="Z763" s="2"/>
      <c r="AA763" s="2"/>
      <c r="AB763" s="2"/>
      <c r="AC763" s="2"/>
      <c r="AD763" s="2"/>
      <c r="AE763" s="2"/>
      <c r="AF763" s="2"/>
      <c r="AG763" s="2"/>
    </row>
    <row r="764" spans="25:33">
      <c r="Y764" s="2"/>
      <c r="Z764" s="2"/>
      <c r="AA764" s="2"/>
      <c r="AB764" s="2"/>
      <c r="AC764" s="2"/>
      <c r="AD764" s="2"/>
      <c r="AE764" s="2"/>
      <c r="AF764" s="2"/>
      <c r="AG764" s="2"/>
    </row>
    <row r="765" spans="25:33">
      <c r="Y765" s="2"/>
      <c r="Z765" s="2"/>
      <c r="AA765" s="2"/>
      <c r="AB765" s="2"/>
      <c r="AC765" s="2"/>
      <c r="AD765" s="2"/>
      <c r="AE765" s="2"/>
      <c r="AF765" s="2"/>
      <c r="AG765" s="2"/>
    </row>
    <row r="766" spans="25:33">
      <c r="Y766" s="2"/>
      <c r="Z766" s="2"/>
      <c r="AA766" s="2"/>
      <c r="AB766" s="2"/>
      <c r="AC766" s="2"/>
      <c r="AD766" s="2"/>
      <c r="AE766" s="2"/>
      <c r="AF766" s="2"/>
      <c r="AG766" s="2"/>
    </row>
    <row r="767" spans="25:33">
      <c r="Y767" s="2"/>
      <c r="Z767" s="2"/>
      <c r="AA767" s="2"/>
      <c r="AB767" s="2"/>
      <c r="AC767" s="2"/>
      <c r="AD767" s="2"/>
      <c r="AE767" s="2"/>
      <c r="AF767" s="2"/>
      <c r="AG767" s="2"/>
    </row>
    <row r="768" spans="25:33">
      <c r="Y768" s="2"/>
      <c r="Z768" s="2"/>
      <c r="AA768" s="2"/>
      <c r="AB768" s="2"/>
      <c r="AC768" s="2"/>
      <c r="AD768" s="2"/>
      <c r="AE768" s="2"/>
      <c r="AF768" s="2"/>
      <c r="AG768" s="2"/>
    </row>
    <row r="769" spans="25:33">
      <c r="Y769" s="2"/>
      <c r="Z769" s="2"/>
      <c r="AA769" s="2"/>
      <c r="AB769" s="2"/>
      <c r="AC769" s="2"/>
      <c r="AD769" s="2"/>
      <c r="AE769" s="2"/>
      <c r="AF769" s="2"/>
      <c r="AG769" s="2"/>
    </row>
    <row r="770" spans="25:33">
      <c r="Y770" s="2"/>
      <c r="Z770" s="2"/>
      <c r="AA770" s="2"/>
      <c r="AB770" s="2"/>
      <c r="AC770" s="2"/>
      <c r="AD770" s="2"/>
      <c r="AE770" s="2"/>
      <c r="AF770" s="2"/>
      <c r="AG770" s="2"/>
    </row>
    <row r="771" spans="25:33">
      <c r="Y771" s="2"/>
      <c r="Z771" s="2"/>
      <c r="AA771" s="2"/>
      <c r="AB771" s="2"/>
      <c r="AC771" s="2"/>
      <c r="AD771" s="2"/>
      <c r="AE771" s="2"/>
      <c r="AF771" s="2"/>
      <c r="AG771" s="2"/>
    </row>
    <row r="772" spans="25:33">
      <c r="Y772" s="2"/>
      <c r="Z772" s="2"/>
      <c r="AA772" s="2"/>
      <c r="AB772" s="2"/>
      <c r="AC772" s="2"/>
      <c r="AD772" s="2"/>
      <c r="AE772" s="2"/>
      <c r="AF772" s="2"/>
      <c r="AG772" s="2"/>
    </row>
    <row r="773" spans="25:33">
      <c r="Y773" s="2"/>
      <c r="Z773" s="2"/>
      <c r="AA773" s="2"/>
      <c r="AB773" s="2"/>
      <c r="AC773" s="2"/>
      <c r="AD773" s="2"/>
      <c r="AE773" s="2"/>
      <c r="AF773" s="2"/>
      <c r="AG773" s="2"/>
    </row>
    <row r="774" spans="25:33">
      <c r="Y774" s="2"/>
      <c r="Z774" s="2"/>
      <c r="AA774" s="2"/>
      <c r="AB774" s="2"/>
      <c r="AC774" s="2"/>
      <c r="AD774" s="2"/>
      <c r="AE774" s="2"/>
      <c r="AF774" s="2"/>
      <c r="AG774" s="2"/>
    </row>
    <row r="775" spans="25:33">
      <c r="Y775" s="2"/>
      <c r="Z775" s="2"/>
      <c r="AA775" s="2"/>
      <c r="AB775" s="2"/>
      <c r="AC775" s="2"/>
      <c r="AD775" s="2"/>
      <c r="AE775" s="2"/>
      <c r="AF775" s="2"/>
      <c r="AG775" s="2"/>
    </row>
    <row r="776" spans="25:33">
      <c r="Y776" s="2"/>
      <c r="Z776" s="2"/>
      <c r="AA776" s="2"/>
      <c r="AB776" s="2"/>
      <c r="AC776" s="2"/>
      <c r="AD776" s="2"/>
      <c r="AE776" s="2"/>
      <c r="AF776" s="2"/>
      <c r="AG776" s="2"/>
    </row>
    <row r="777" spans="25:33">
      <c r="Y777" s="2"/>
      <c r="Z777" s="2"/>
      <c r="AA777" s="2"/>
      <c r="AB777" s="2"/>
      <c r="AC777" s="2"/>
      <c r="AD777" s="2"/>
      <c r="AE777" s="2"/>
      <c r="AF777" s="2"/>
      <c r="AG777" s="2"/>
    </row>
    <row r="778" spans="25:33">
      <c r="Y778" s="2"/>
      <c r="Z778" s="2"/>
      <c r="AA778" s="2"/>
      <c r="AB778" s="2"/>
      <c r="AC778" s="2"/>
      <c r="AD778" s="2"/>
      <c r="AE778" s="2"/>
      <c r="AF778" s="2"/>
      <c r="AG778" s="2"/>
    </row>
    <row r="779" spans="25:33">
      <c r="Y779" s="2"/>
      <c r="Z779" s="2"/>
      <c r="AA779" s="2"/>
      <c r="AB779" s="2"/>
      <c r="AC779" s="2"/>
      <c r="AD779" s="2"/>
      <c r="AE779" s="2"/>
      <c r="AF779" s="2"/>
      <c r="AG779" s="2"/>
    </row>
    <row r="780" spans="25:33">
      <c r="Y780" s="2"/>
      <c r="Z780" s="2"/>
      <c r="AA780" s="2"/>
      <c r="AB780" s="2"/>
      <c r="AC780" s="2"/>
      <c r="AD780" s="2"/>
      <c r="AE780" s="2"/>
      <c r="AF780" s="2"/>
      <c r="AG780" s="2"/>
    </row>
    <row r="781" spans="25:33">
      <c r="Y781" s="2"/>
      <c r="Z781" s="2"/>
      <c r="AA781" s="2"/>
      <c r="AB781" s="2"/>
      <c r="AC781" s="2"/>
      <c r="AD781" s="2"/>
      <c r="AE781" s="2"/>
      <c r="AF781" s="2"/>
      <c r="AG781" s="2"/>
    </row>
    <row r="782" spans="25:33">
      <c r="Y782" s="2"/>
      <c r="Z782" s="2"/>
      <c r="AA782" s="2"/>
      <c r="AB782" s="2"/>
      <c r="AC782" s="2"/>
      <c r="AD782" s="2"/>
      <c r="AE782" s="2"/>
      <c r="AF782" s="2"/>
      <c r="AG782" s="2"/>
    </row>
    <row r="783" spans="25:33">
      <c r="Y783" s="2"/>
      <c r="Z783" s="2"/>
      <c r="AA783" s="2"/>
      <c r="AB783" s="2"/>
      <c r="AC783" s="2"/>
      <c r="AD783" s="2"/>
      <c r="AE783" s="2"/>
      <c r="AF783" s="2"/>
      <c r="AG783" s="2"/>
    </row>
    <row r="784" spans="25:33">
      <c r="Y784" s="2"/>
      <c r="Z784" s="2"/>
      <c r="AA784" s="2"/>
      <c r="AB784" s="2"/>
      <c r="AC784" s="2"/>
      <c r="AD784" s="2"/>
      <c r="AE784" s="2"/>
      <c r="AF784" s="2"/>
      <c r="AG784" s="2"/>
    </row>
    <row r="785" spans="25:33">
      <c r="Y785" s="2"/>
      <c r="Z785" s="2"/>
      <c r="AA785" s="2"/>
      <c r="AB785" s="2"/>
      <c r="AC785" s="2"/>
      <c r="AD785" s="2"/>
      <c r="AE785" s="2"/>
      <c r="AF785" s="2"/>
      <c r="AG785" s="2"/>
    </row>
    <row r="786" spans="25:33">
      <c r="Y786" s="2"/>
      <c r="Z786" s="2"/>
      <c r="AA786" s="2"/>
      <c r="AB786" s="2"/>
      <c r="AC786" s="2"/>
      <c r="AD786" s="2"/>
      <c r="AE786" s="2"/>
      <c r="AF786" s="2"/>
      <c r="AG786" s="2"/>
    </row>
    <row r="787" spans="25:33">
      <c r="Y787" s="2"/>
      <c r="Z787" s="2"/>
      <c r="AA787" s="2"/>
      <c r="AB787" s="2"/>
      <c r="AC787" s="2"/>
      <c r="AD787" s="2"/>
      <c r="AE787" s="2"/>
      <c r="AF787" s="2"/>
      <c r="AG787" s="2"/>
    </row>
    <row r="788" spans="25:33">
      <c r="Y788" s="2"/>
      <c r="Z788" s="2"/>
      <c r="AA788" s="2"/>
      <c r="AB788" s="2"/>
      <c r="AC788" s="2"/>
      <c r="AD788" s="2"/>
      <c r="AE788" s="2"/>
      <c r="AF788" s="2"/>
      <c r="AG788" s="2"/>
    </row>
    <row r="789" spans="25:33">
      <c r="Y789" s="2"/>
      <c r="Z789" s="2"/>
      <c r="AA789" s="2"/>
      <c r="AB789" s="2"/>
      <c r="AC789" s="2"/>
      <c r="AD789" s="2"/>
      <c r="AE789" s="2"/>
      <c r="AF789" s="2"/>
      <c r="AG789" s="2"/>
    </row>
    <row r="790" spans="25:33">
      <c r="Y790" s="2"/>
      <c r="Z790" s="2"/>
      <c r="AA790" s="2"/>
      <c r="AB790" s="2"/>
      <c r="AC790" s="2"/>
      <c r="AD790" s="2"/>
      <c r="AE790" s="2"/>
      <c r="AF790" s="2"/>
      <c r="AG790" s="2"/>
    </row>
    <row r="791" spans="25:33">
      <c r="Y791" s="2"/>
      <c r="Z791" s="2"/>
      <c r="AA791" s="2"/>
      <c r="AB791" s="2"/>
      <c r="AC791" s="2"/>
      <c r="AD791" s="2"/>
      <c r="AE791" s="2"/>
      <c r="AF791" s="2"/>
      <c r="AG791" s="2"/>
    </row>
    <row r="792" spans="25:33">
      <c r="Y792" s="2"/>
      <c r="Z792" s="2"/>
      <c r="AA792" s="2"/>
      <c r="AB792" s="2"/>
      <c r="AC792" s="2"/>
      <c r="AD792" s="2"/>
      <c r="AE792" s="2"/>
      <c r="AF792" s="2"/>
      <c r="AG792" s="2"/>
    </row>
    <row r="793" spans="25:33">
      <c r="Y793" s="2"/>
      <c r="Z793" s="2"/>
      <c r="AA793" s="2"/>
      <c r="AB793" s="2"/>
      <c r="AC793" s="2"/>
      <c r="AD793" s="2"/>
      <c r="AE793" s="2"/>
      <c r="AF793" s="2"/>
      <c r="AG793" s="2"/>
    </row>
    <row r="794" spans="25:33">
      <c r="Y794" s="2"/>
      <c r="Z794" s="2"/>
      <c r="AA794" s="2"/>
      <c r="AB794" s="2"/>
      <c r="AC794" s="2"/>
      <c r="AD794" s="2"/>
      <c r="AE794" s="2"/>
      <c r="AF794" s="2"/>
      <c r="AG794" s="2"/>
    </row>
    <row r="795" spans="25:33">
      <c r="Y795" s="2"/>
      <c r="Z795" s="2"/>
      <c r="AA795" s="2"/>
      <c r="AB795" s="2"/>
      <c r="AC795" s="2"/>
      <c r="AD795" s="2"/>
      <c r="AE795" s="2"/>
      <c r="AF795" s="2"/>
      <c r="AG795" s="2"/>
    </row>
    <row r="796" spans="25:33">
      <c r="Y796" s="2"/>
      <c r="Z796" s="2"/>
      <c r="AA796" s="2"/>
      <c r="AB796" s="2"/>
      <c r="AC796" s="2"/>
      <c r="AD796" s="2"/>
      <c r="AE796" s="2"/>
      <c r="AF796" s="2"/>
      <c r="AG796" s="2"/>
    </row>
    <row r="797" spans="25:33">
      <c r="Y797" s="2"/>
      <c r="Z797" s="2"/>
      <c r="AA797" s="2"/>
      <c r="AB797" s="2"/>
      <c r="AC797" s="2"/>
      <c r="AD797" s="2"/>
      <c r="AE797" s="2"/>
      <c r="AF797" s="2"/>
      <c r="AG797" s="2"/>
    </row>
    <row r="798" spans="25:33">
      <c r="Y798" s="2"/>
      <c r="Z798" s="2"/>
      <c r="AA798" s="2"/>
      <c r="AB798" s="2"/>
      <c r="AC798" s="2"/>
      <c r="AD798" s="2"/>
      <c r="AE798" s="2"/>
      <c r="AF798" s="2"/>
      <c r="AG798" s="2"/>
    </row>
    <row r="799" spans="25:33">
      <c r="Y799" s="2"/>
      <c r="Z799" s="2"/>
      <c r="AA799" s="2"/>
      <c r="AB799" s="2"/>
      <c r="AC799" s="2"/>
      <c r="AD799" s="2"/>
      <c r="AE799" s="2"/>
      <c r="AF799" s="2"/>
      <c r="AG799" s="2"/>
    </row>
    <row r="800" spans="25:33">
      <c r="Y800" s="2"/>
      <c r="Z800" s="2"/>
      <c r="AA800" s="2"/>
      <c r="AB800" s="2"/>
      <c r="AC800" s="2"/>
      <c r="AD800" s="2"/>
      <c r="AE800" s="2"/>
      <c r="AF800" s="2"/>
      <c r="AG800" s="2"/>
    </row>
    <row r="801" spans="25:33">
      <c r="Y801" s="2"/>
      <c r="Z801" s="2"/>
      <c r="AA801" s="2"/>
      <c r="AB801" s="2"/>
      <c r="AC801" s="2"/>
      <c r="AD801" s="2"/>
      <c r="AE801" s="2"/>
      <c r="AF801" s="2"/>
      <c r="AG801" s="2"/>
    </row>
    <row r="802" spans="25:33">
      <c r="Y802" s="2"/>
      <c r="Z802" s="2"/>
      <c r="AA802" s="2"/>
      <c r="AB802" s="2"/>
      <c r="AC802" s="2"/>
      <c r="AD802" s="2"/>
      <c r="AE802" s="2"/>
      <c r="AF802" s="2"/>
      <c r="AG802" s="2"/>
    </row>
    <row r="803" spans="25:33">
      <c r="Y803" s="2"/>
      <c r="Z803" s="2"/>
      <c r="AA803" s="2"/>
      <c r="AB803" s="2"/>
      <c r="AC803" s="2"/>
      <c r="AD803" s="2"/>
      <c r="AE803" s="2"/>
      <c r="AF803" s="2"/>
      <c r="AG803" s="2"/>
    </row>
    <row r="804" spans="25:33">
      <c r="Y804" s="2"/>
      <c r="Z804" s="2"/>
      <c r="AA804" s="2"/>
      <c r="AB804" s="2"/>
      <c r="AC804" s="2"/>
      <c r="AD804" s="2"/>
      <c r="AE804" s="2"/>
      <c r="AF804" s="2"/>
      <c r="AG804" s="2"/>
    </row>
    <row r="805" spans="25:33">
      <c r="Y805" s="2"/>
      <c r="Z805" s="2"/>
      <c r="AA805" s="2"/>
      <c r="AB805" s="2"/>
      <c r="AC805" s="2"/>
      <c r="AD805" s="2"/>
      <c r="AE805" s="2"/>
      <c r="AF805" s="2"/>
      <c r="AG805" s="2"/>
    </row>
    <row r="806" spans="25:33">
      <c r="Y806" s="2"/>
      <c r="Z806" s="2"/>
      <c r="AA806" s="2"/>
      <c r="AB806" s="2"/>
      <c r="AC806" s="2"/>
      <c r="AD806" s="2"/>
      <c r="AE806" s="2"/>
      <c r="AF806" s="2"/>
      <c r="AG806" s="2"/>
    </row>
    <row r="807" spans="25:33">
      <c r="Y807" s="2"/>
      <c r="Z807" s="2"/>
      <c r="AA807" s="2"/>
      <c r="AB807" s="2"/>
      <c r="AC807" s="2"/>
      <c r="AD807" s="2"/>
      <c r="AE807" s="2"/>
      <c r="AF807" s="2"/>
      <c r="AG807" s="2"/>
    </row>
    <row r="808" spans="25:33">
      <c r="Y808" s="2"/>
      <c r="Z808" s="2"/>
      <c r="AA808" s="2"/>
      <c r="AB808" s="2"/>
      <c r="AC808" s="2"/>
      <c r="AD808" s="2"/>
      <c r="AE808" s="2"/>
      <c r="AF808" s="2"/>
      <c r="AG808" s="2"/>
    </row>
    <row r="809" spans="25:33">
      <c r="Y809" s="2"/>
      <c r="Z809" s="2"/>
      <c r="AA809" s="2"/>
      <c r="AB809" s="2"/>
      <c r="AC809" s="2"/>
      <c r="AD809" s="2"/>
      <c r="AE809" s="2"/>
      <c r="AF809" s="2"/>
      <c r="AG809" s="2"/>
    </row>
    <row r="810" spans="25:33">
      <c r="Y810" s="2"/>
      <c r="Z810" s="2"/>
      <c r="AA810" s="2"/>
      <c r="AB810" s="2"/>
      <c r="AC810" s="2"/>
      <c r="AD810" s="2"/>
      <c r="AE810" s="2"/>
      <c r="AF810" s="2"/>
      <c r="AG810" s="2"/>
    </row>
    <row r="811" spans="25:33">
      <c r="Y811" s="2"/>
      <c r="Z811" s="2"/>
      <c r="AA811" s="2"/>
      <c r="AB811" s="2"/>
      <c r="AC811" s="2"/>
      <c r="AD811" s="2"/>
      <c r="AE811" s="2"/>
      <c r="AF811" s="2"/>
      <c r="AG811" s="2"/>
    </row>
    <row r="812" spans="25:33">
      <c r="Y812" s="2"/>
      <c r="Z812" s="2"/>
      <c r="AA812" s="2"/>
      <c r="AB812" s="2"/>
      <c r="AC812" s="2"/>
      <c r="AD812" s="2"/>
      <c r="AE812" s="2"/>
      <c r="AF812" s="2"/>
      <c r="AG812" s="2"/>
    </row>
    <row r="813" spans="25:33">
      <c r="Y813" s="2"/>
      <c r="Z813" s="2"/>
      <c r="AA813" s="2"/>
      <c r="AB813" s="2"/>
      <c r="AC813" s="2"/>
      <c r="AD813" s="2"/>
      <c r="AE813" s="2"/>
      <c r="AF813" s="2"/>
      <c r="AG813" s="2"/>
    </row>
    <row r="814" spans="25:33">
      <c r="Y814" s="2"/>
      <c r="Z814" s="2"/>
      <c r="AA814" s="2"/>
      <c r="AB814" s="2"/>
      <c r="AC814" s="2"/>
      <c r="AD814" s="2"/>
      <c r="AE814" s="2"/>
      <c r="AF814" s="2"/>
      <c r="AG814" s="2"/>
    </row>
    <row r="815" spans="25:33">
      <c r="Y815" s="2"/>
      <c r="Z815" s="2"/>
      <c r="AA815" s="2"/>
      <c r="AB815" s="2"/>
      <c r="AC815" s="2"/>
      <c r="AD815" s="2"/>
      <c r="AE815" s="2"/>
      <c r="AF815" s="2"/>
      <c r="AG815" s="2"/>
    </row>
    <row r="816" spans="25:33">
      <c r="Y816" s="2"/>
      <c r="Z816" s="2"/>
      <c r="AA816" s="2"/>
      <c r="AB816" s="2"/>
      <c r="AC816" s="2"/>
      <c r="AD816" s="2"/>
      <c r="AE816" s="2"/>
      <c r="AF816" s="2"/>
      <c r="AG816" s="2"/>
    </row>
    <row r="817" spans="25:33">
      <c r="Y817" s="2"/>
      <c r="Z817" s="2"/>
      <c r="AA817" s="2"/>
      <c r="AB817" s="2"/>
      <c r="AC817" s="2"/>
      <c r="AD817" s="2"/>
      <c r="AE817" s="2"/>
      <c r="AF817" s="2"/>
      <c r="AG817" s="2"/>
    </row>
    <row r="818" spans="25:33">
      <c r="Y818" s="2"/>
      <c r="Z818" s="2"/>
      <c r="AA818" s="2"/>
      <c r="AB818" s="2"/>
      <c r="AC818" s="2"/>
      <c r="AD818" s="2"/>
      <c r="AE818" s="2"/>
      <c r="AF818" s="2"/>
      <c r="AG818" s="2"/>
    </row>
    <row r="819" spans="25:33">
      <c r="Y819" s="2"/>
      <c r="Z819" s="2"/>
      <c r="AA819" s="2"/>
      <c r="AB819" s="2"/>
      <c r="AC819" s="2"/>
      <c r="AD819" s="2"/>
      <c r="AE819" s="2"/>
      <c r="AF819" s="2"/>
      <c r="AG819" s="2"/>
    </row>
    <row r="820" spans="25:33">
      <c r="Y820" s="2"/>
      <c r="Z820" s="2"/>
      <c r="AA820" s="2"/>
      <c r="AB820" s="2"/>
      <c r="AC820" s="2"/>
      <c r="AD820" s="2"/>
      <c r="AE820" s="2"/>
      <c r="AF820" s="2"/>
      <c r="AG820" s="2"/>
    </row>
    <row r="821" spans="25:33">
      <c r="Y821" s="2"/>
      <c r="Z821" s="2"/>
      <c r="AA821" s="2"/>
      <c r="AB821" s="2"/>
      <c r="AC821" s="2"/>
      <c r="AD821" s="2"/>
      <c r="AE821" s="2"/>
      <c r="AF821" s="2"/>
      <c r="AG821" s="2"/>
    </row>
    <row r="822" spans="25:33">
      <c r="Y822" s="2"/>
      <c r="Z822" s="2"/>
      <c r="AA822" s="2"/>
      <c r="AB822" s="2"/>
      <c r="AC822" s="2"/>
      <c r="AD822" s="2"/>
      <c r="AE822" s="2"/>
      <c r="AF822" s="2"/>
      <c r="AG822" s="2"/>
    </row>
    <row r="823" spans="25:33">
      <c r="Y823" s="2"/>
      <c r="Z823" s="2"/>
      <c r="AA823" s="2"/>
      <c r="AB823" s="2"/>
      <c r="AC823" s="2"/>
      <c r="AD823" s="2"/>
      <c r="AE823" s="2"/>
      <c r="AF823" s="2"/>
      <c r="AG823" s="2"/>
    </row>
    <row r="824" spans="25:33">
      <c r="Y824" s="2"/>
      <c r="Z824" s="2"/>
      <c r="AA824" s="2"/>
      <c r="AB824" s="2"/>
      <c r="AC824" s="2"/>
      <c r="AD824" s="2"/>
      <c r="AE824" s="2"/>
      <c r="AF824" s="2"/>
      <c r="AG824" s="2"/>
    </row>
    <row r="825" spans="25:33">
      <c r="Y825" s="2"/>
      <c r="Z825" s="2"/>
      <c r="AA825" s="2"/>
      <c r="AB825" s="2"/>
      <c r="AC825" s="2"/>
      <c r="AD825" s="2"/>
      <c r="AE825" s="2"/>
      <c r="AF825" s="2"/>
      <c r="AG825" s="2"/>
    </row>
    <row r="826" spans="25:33">
      <c r="Y826" s="2"/>
      <c r="Z826" s="2"/>
      <c r="AA826" s="2"/>
      <c r="AB826" s="2"/>
      <c r="AC826" s="2"/>
      <c r="AD826" s="2"/>
      <c r="AE826" s="2"/>
      <c r="AF826" s="2"/>
      <c r="AG826" s="2"/>
    </row>
    <row r="827" spans="25:33">
      <c r="Y827" s="2"/>
      <c r="Z827" s="2"/>
      <c r="AA827" s="2"/>
      <c r="AB827" s="2"/>
      <c r="AC827" s="2"/>
      <c r="AD827" s="2"/>
      <c r="AE827" s="2"/>
      <c r="AF827" s="2"/>
      <c r="AG827" s="2"/>
    </row>
    <row r="828" spans="25:33">
      <c r="Y828" s="2"/>
      <c r="Z828" s="2"/>
      <c r="AA828" s="2"/>
      <c r="AB828" s="2"/>
      <c r="AC828" s="2"/>
      <c r="AD828" s="2"/>
      <c r="AE828" s="2"/>
      <c r="AF828" s="2"/>
      <c r="AG828" s="2"/>
    </row>
    <row r="829" spans="25:33">
      <c r="Y829" s="2"/>
      <c r="Z829" s="2"/>
      <c r="AA829" s="2"/>
      <c r="AB829" s="2"/>
      <c r="AC829" s="2"/>
      <c r="AD829" s="2"/>
      <c r="AE829" s="2"/>
      <c r="AF829" s="2"/>
      <c r="AG829" s="2"/>
    </row>
    <row r="830" spans="25:33">
      <c r="Y830" s="2"/>
      <c r="Z830" s="2"/>
      <c r="AA830" s="2"/>
      <c r="AB830" s="2"/>
      <c r="AC830" s="2"/>
      <c r="AD830" s="2"/>
      <c r="AE830" s="2"/>
      <c r="AF830" s="2"/>
      <c r="AG830" s="2"/>
    </row>
    <row r="831" spans="25:33">
      <c r="Y831" s="2"/>
      <c r="Z831" s="2"/>
      <c r="AA831" s="2"/>
      <c r="AB831" s="2"/>
      <c r="AC831" s="2"/>
      <c r="AD831" s="2"/>
      <c r="AE831" s="2"/>
      <c r="AF831" s="2"/>
      <c r="AG831" s="2"/>
    </row>
    <row r="832" spans="25:33">
      <c r="Y832" s="2"/>
      <c r="Z832" s="2"/>
      <c r="AA832" s="2"/>
      <c r="AB832" s="2"/>
      <c r="AC832" s="2"/>
      <c r="AD832" s="2"/>
      <c r="AE832" s="2"/>
      <c r="AF832" s="2"/>
      <c r="AG832" s="2"/>
    </row>
    <row r="833" spans="25:33">
      <c r="Y833" s="2"/>
      <c r="Z833" s="2"/>
      <c r="AA833" s="2"/>
      <c r="AB833" s="2"/>
      <c r="AC833" s="2"/>
      <c r="AD833" s="2"/>
      <c r="AE833" s="2"/>
      <c r="AF833" s="2"/>
      <c r="AG833" s="2"/>
    </row>
    <row r="834" spans="25:33">
      <c r="Y834" s="2"/>
      <c r="Z834" s="2"/>
      <c r="AA834" s="2"/>
      <c r="AB834" s="2"/>
      <c r="AC834" s="2"/>
      <c r="AD834" s="2"/>
      <c r="AE834" s="2"/>
      <c r="AF834" s="2"/>
      <c r="AG834" s="2"/>
    </row>
    <row r="835" spans="25:33">
      <c r="Y835" s="2"/>
      <c r="Z835" s="2"/>
      <c r="AA835" s="2"/>
      <c r="AB835" s="2"/>
      <c r="AC835" s="2"/>
      <c r="AD835" s="2"/>
      <c r="AE835" s="2"/>
      <c r="AF835" s="2"/>
      <c r="AG835" s="2"/>
    </row>
    <row r="836" spans="25:33">
      <c r="Y836" s="2"/>
      <c r="Z836" s="2"/>
      <c r="AA836" s="2"/>
      <c r="AB836" s="2"/>
      <c r="AC836" s="2"/>
      <c r="AD836" s="2"/>
      <c r="AE836" s="2"/>
      <c r="AF836" s="2"/>
      <c r="AG836" s="2"/>
    </row>
    <row r="837" spans="25:33">
      <c r="Y837" s="2"/>
      <c r="Z837" s="2"/>
      <c r="AA837" s="2"/>
      <c r="AB837" s="2"/>
      <c r="AC837" s="2"/>
      <c r="AD837" s="2"/>
      <c r="AE837" s="2"/>
      <c r="AF837" s="2"/>
      <c r="AG837" s="2"/>
    </row>
    <row r="838" spans="25:33">
      <c r="Y838" s="2"/>
      <c r="Z838" s="2"/>
      <c r="AA838" s="2"/>
      <c r="AB838" s="2"/>
      <c r="AC838" s="2"/>
      <c r="AD838" s="2"/>
      <c r="AE838" s="2"/>
      <c r="AF838" s="2"/>
      <c r="AG838" s="2"/>
    </row>
    <row r="839" spans="25:33">
      <c r="Y839" s="2"/>
      <c r="Z839" s="2"/>
      <c r="AA839" s="2"/>
      <c r="AB839" s="2"/>
      <c r="AC839" s="2"/>
      <c r="AD839" s="2"/>
      <c r="AE839" s="2"/>
      <c r="AF839" s="2"/>
      <c r="AG839" s="2"/>
    </row>
    <row r="840" spans="25:33">
      <c r="Y840" s="2"/>
      <c r="Z840" s="2"/>
      <c r="AA840" s="2"/>
      <c r="AB840" s="2"/>
      <c r="AC840" s="2"/>
      <c r="AD840" s="2"/>
      <c r="AE840" s="2"/>
      <c r="AF840" s="2"/>
      <c r="AG840" s="2"/>
    </row>
    <row r="841" spans="25:33">
      <c r="Y841" s="2"/>
      <c r="Z841" s="2"/>
      <c r="AA841" s="2"/>
      <c r="AB841" s="2"/>
      <c r="AC841" s="2"/>
      <c r="AD841" s="2"/>
      <c r="AE841" s="2"/>
      <c r="AF841" s="2"/>
      <c r="AG841" s="2"/>
    </row>
    <row r="842" spans="25:33">
      <c r="Y842" s="2"/>
      <c r="Z842" s="2"/>
      <c r="AA842" s="2"/>
      <c r="AB842" s="2"/>
      <c r="AC842" s="2"/>
      <c r="AD842" s="2"/>
      <c r="AE842" s="2"/>
      <c r="AF842" s="2"/>
      <c r="AG842" s="2"/>
    </row>
    <row r="843" spans="25:33">
      <c r="Y843" s="2"/>
      <c r="Z843" s="2"/>
      <c r="AA843" s="2"/>
      <c r="AB843" s="2"/>
      <c r="AC843" s="2"/>
      <c r="AD843" s="2"/>
      <c r="AE843" s="2"/>
      <c r="AF843" s="2"/>
      <c r="AG843" s="2"/>
    </row>
    <row r="844" spans="25:33">
      <c r="Y844" s="2"/>
      <c r="Z844" s="2"/>
      <c r="AA844" s="2"/>
      <c r="AB844" s="2"/>
      <c r="AC844" s="2"/>
      <c r="AD844" s="2"/>
      <c r="AE844" s="2"/>
      <c r="AF844" s="2"/>
      <c r="AG844" s="2"/>
    </row>
    <row r="845" spans="25:33">
      <c r="Y845" s="2"/>
      <c r="Z845" s="2"/>
      <c r="AA845" s="2"/>
      <c r="AB845" s="2"/>
      <c r="AC845" s="2"/>
      <c r="AD845" s="2"/>
      <c r="AE845" s="2"/>
      <c r="AF845" s="2"/>
      <c r="AG845" s="2"/>
    </row>
    <row r="846" spans="25:33">
      <c r="Y846" s="2"/>
      <c r="Z846" s="2"/>
      <c r="AA846" s="2"/>
      <c r="AB846" s="2"/>
      <c r="AC846" s="2"/>
      <c r="AD846" s="2"/>
      <c r="AE846" s="2"/>
      <c r="AF846" s="2"/>
      <c r="AG846" s="2"/>
    </row>
    <row r="847" spans="25:33">
      <c r="Y847" s="2"/>
      <c r="Z847" s="2"/>
      <c r="AA847" s="2"/>
      <c r="AB847" s="2"/>
      <c r="AC847" s="2"/>
      <c r="AD847" s="2"/>
      <c r="AE847" s="2"/>
      <c r="AF847" s="2"/>
      <c r="AG847" s="2"/>
    </row>
    <row r="848" spans="25:33">
      <c r="Y848" s="2"/>
      <c r="Z848" s="2"/>
      <c r="AA848" s="2"/>
      <c r="AB848" s="2"/>
      <c r="AC848" s="2"/>
      <c r="AD848" s="2"/>
      <c r="AE848" s="2"/>
      <c r="AF848" s="2"/>
      <c r="AG848" s="2"/>
    </row>
    <row r="849" spans="25:33">
      <c r="Y849" s="2"/>
      <c r="Z849" s="2"/>
      <c r="AA849" s="2"/>
      <c r="AB849" s="2"/>
      <c r="AC849" s="2"/>
      <c r="AD849" s="2"/>
      <c r="AE849" s="2"/>
      <c r="AF849" s="2"/>
      <c r="AG849" s="2"/>
    </row>
    <row r="850" spans="25:33">
      <c r="Y850" s="2"/>
      <c r="Z850" s="2"/>
      <c r="AA850" s="2"/>
      <c r="AB850" s="2"/>
      <c r="AC850" s="2"/>
      <c r="AD850" s="2"/>
      <c r="AE850" s="2"/>
      <c r="AF850" s="2"/>
      <c r="AG850" s="2"/>
    </row>
    <row r="851" spans="25:33">
      <c r="Y851" s="2"/>
      <c r="Z851" s="2"/>
      <c r="AA851" s="2"/>
      <c r="AB851" s="2"/>
      <c r="AC851" s="2"/>
      <c r="AD851" s="2"/>
      <c r="AE851" s="2"/>
      <c r="AF851" s="2"/>
      <c r="AG851" s="2"/>
    </row>
    <row r="852" spans="25:33">
      <c r="Y852" s="2"/>
      <c r="Z852" s="2"/>
      <c r="AA852" s="2"/>
      <c r="AB852" s="2"/>
      <c r="AC852" s="2"/>
      <c r="AD852" s="2"/>
      <c r="AE852" s="2"/>
      <c r="AF852" s="2"/>
      <c r="AG852" s="2"/>
    </row>
    <row r="853" spans="25:33">
      <c r="Y853" s="2"/>
      <c r="Z853" s="2"/>
      <c r="AA853" s="2"/>
      <c r="AB853" s="2"/>
      <c r="AC853" s="2"/>
      <c r="AD853" s="2"/>
      <c r="AE853" s="2"/>
      <c r="AF853" s="2"/>
      <c r="AG853" s="2"/>
    </row>
    <row r="854" spans="25:33">
      <c r="Y854" s="2"/>
      <c r="Z854" s="2"/>
      <c r="AA854" s="2"/>
      <c r="AB854" s="2"/>
      <c r="AC854" s="2"/>
      <c r="AD854" s="2"/>
      <c r="AE854" s="2"/>
      <c r="AF854" s="2"/>
      <c r="AG854" s="2"/>
    </row>
    <row r="855" spans="25:33">
      <c r="Y855" s="2"/>
      <c r="Z855" s="2"/>
      <c r="AA855" s="2"/>
      <c r="AB855" s="2"/>
      <c r="AC855" s="2"/>
      <c r="AD855" s="2"/>
      <c r="AE855" s="2"/>
      <c r="AF855" s="2"/>
      <c r="AG855" s="2"/>
    </row>
    <row r="856" spans="25:33">
      <c r="Y856" s="2"/>
      <c r="Z856" s="2"/>
      <c r="AA856" s="2"/>
      <c r="AB856" s="2"/>
      <c r="AC856" s="2"/>
      <c r="AD856" s="2"/>
      <c r="AE856" s="2"/>
      <c r="AF856" s="2"/>
      <c r="AG856" s="2"/>
    </row>
    <row r="857" spans="25:33">
      <c r="Y857" s="2"/>
      <c r="Z857" s="2"/>
      <c r="AA857" s="2"/>
      <c r="AB857" s="2"/>
      <c r="AC857" s="2"/>
      <c r="AD857" s="2"/>
      <c r="AE857" s="2"/>
      <c r="AF857" s="2"/>
      <c r="AG857" s="2"/>
    </row>
    <row r="858" spans="25:33">
      <c r="Y858" s="2"/>
      <c r="Z858" s="2"/>
      <c r="AA858" s="2"/>
      <c r="AB858" s="2"/>
      <c r="AC858" s="2"/>
      <c r="AD858" s="2"/>
      <c r="AE858" s="2"/>
      <c r="AF858" s="2"/>
      <c r="AG858" s="2"/>
    </row>
    <row r="859" spans="25:33">
      <c r="Y859" s="2"/>
      <c r="Z859" s="2"/>
      <c r="AA859" s="2"/>
      <c r="AB859" s="2"/>
      <c r="AC859" s="2"/>
      <c r="AD859" s="2"/>
      <c r="AE859" s="2"/>
      <c r="AF859" s="2"/>
      <c r="AG859" s="2"/>
    </row>
    <row r="860" spans="25:33">
      <c r="Y860" s="2"/>
      <c r="Z860" s="2"/>
      <c r="AA860" s="2"/>
      <c r="AB860" s="2"/>
      <c r="AC860" s="2"/>
      <c r="AD860" s="2"/>
      <c r="AE860" s="2"/>
      <c r="AF860" s="2"/>
      <c r="AG860" s="2"/>
    </row>
    <row r="861" spans="25:33">
      <c r="Y861" s="2"/>
      <c r="Z861" s="2"/>
      <c r="AA861" s="2"/>
      <c r="AB861" s="2"/>
      <c r="AC861" s="2"/>
      <c r="AD861" s="2"/>
      <c r="AE861" s="2"/>
      <c r="AF861" s="2"/>
      <c r="AG861" s="2"/>
    </row>
    <row r="862" spans="25:33">
      <c r="Y862" s="2"/>
      <c r="Z862" s="2"/>
      <c r="AA862" s="2"/>
      <c r="AB862" s="2"/>
      <c r="AC862" s="2"/>
      <c r="AD862" s="2"/>
      <c r="AE862" s="2"/>
      <c r="AF862" s="2"/>
      <c r="AG862" s="2"/>
    </row>
    <row r="863" spans="25:33">
      <c r="Y863" s="2"/>
      <c r="Z863" s="2"/>
      <c r="AA863" s="2"/>
      <c r="AB863" s="2"/>
      <c r="AC863" s="2"/>
      <c r="AD863" s="2"/>
      <c r="AE863" s="2"/>
      <c r="AF863" s="2"/>
      <c r="AG863" s="2"/>
    </row>
    <row r="864" spans="25:33">
      <c r="Y864" s="2"/>
      <c r="Z864" s="2"/>
      <c r="AA864" s="2"/>
      <c r="AB864" s="2"/>
      <c r="AC864" s="2"/>
      <c r="AD864" s="2"/>
      <c r="AE864" s="2"/>
      <c r="AF864" s="2"/>
      <c r="AG864" s="2"/>
    </row>
    <row r="865" spans="25:33">
      <c r="Y865" s="2"/>
      <c r="Z865" s="2"/>
      <c r="AA865" s="2"/>
      <c r="AB865" s="2"/>
      <c r="AC865" s="2"/>
      <c r="AD865" s="2"/>
      <c r="AE865" s="2"/>
      <c r="AF865" s="2"/>
      <c r="AG865" s="2"/>
    </row>
    <row r="866" spans="25:33">
      <c r="Y866" s="2"/>
      <c r="Z866" s="2"/>
      <c r="AA866" s="2"/>
      <c r="AB866" s="2"/>
      <c r="AC866" s="2"/>
      <c r="AD866" s="2"/>
      <c r="AE866" s="2"/>
      <c r="AF866" s="2"/>
      <c r="AG866" s="2"/>
    </row>
    <row r="867" spans="25:33">
      <c r="Y867" s="2"/>
      <c r="Z867" s="2"/>
      <c r="AA867" s="2"/>
      <c r="AB867" s="2"/>
      <c r="AC867" s="2"/>
      <c r="AD867" s="2"/>
      <c r="AE867" s="2"/>
      <c r="AF867" s="2"/>
      <c r="AG867" s="2"/>
    </row>
    <row r="868" spans="25:33">
      <c r="Y868" s="2"/>
      <c r="Z868" s="2"/>
      <c r="AA868" s="2"/>
      <c r="AB868" s="2"/>
      <c r="AC868" s="2"/>
      <c r="AD868" s="2"/>
      <c r="AE868" s="2"/>
      <c r="AF868" s="2"/>
      <c r="AG868" s="2"/>
    </row>
    <row r="869" spans="25:33">
      <c r="Y869" s="2"/>
      <c r="Z869" s="2"/>
      <c r="AA869" s="2"/>
      <c r="AB869" s="2"/>
      <c r="AC869" s="2"/>
      <c r="AD869" s="2"/>
      <c r="AE869" s="2"/>
      <c r="AF869" s="2"/>
      <c r="AG869" s="2"/>
    </row>
    <row r="870" spans="25:33">
      <c r="Y870" s="2"/>
      <c r="Z870" s="2"/>
      <c r="AA870" s="2"/>
      <c r="AB870" s="2"/>
      <c r="AC870" s="2"/>
      <c r="AD870" s="2"/>
      <c r="AE870" s="2"/>
      <c r="AF870" s="2"/>
      <c r="AG870" s="2"/>
    </row>
    <row r="871" spans="25:33">
      <c r="Y871" s="2"/>
      <c r="Z871" s="2"/>
      <c r="AA871" s="2"/>
      <c r="AB871" s="2"/>
      <c r="AC871" s="2"/>
      <c r="AD871" s="2"/>
      <c r="AE871" s="2"/>
      <c r="AF871" s="2"/>
      <c r="AG871" s="2"/>
    </row>
    <row r="872" spans="25:33">
      <c r="Y872" s="2"/>
      <c r="Z872" s="2"/>
      <c r="AA872" s="2"/>
      <c r="AB872" s="2"/>
      <c r="AC872" s="2"/>
      <c r="AD872" s="2"/>
      <c r="AE872" s="2"/>
      <c r="AF872" s="2"/>
      <c r="AG872" s="2"/>
    </row>
    <row r="873" spans="25:33">
      <c r="Y873" s="2"/>
      <c r="Z873" s="2"/>
      <c r="AA873" s="2"/>
      <c r="AB873" s="2"/>
      <c r="AC873" s="2"/>
      <c r="AD873" s="2"/>
      <c r="AE873" s="2"/>
      <c r="AF873" s="2"/>
      <c r="AG873" s="2"/>
    </row>
    <row r="874" spans="25:33">
      <c r="Y874" s="2"/>
      <c r="Z874" s="2"/>
      <c r="AA874" s="2"/>
      <c r="AB874" s="2"/>
      <c r="AC874" s="2"/>
      <c r="AD874" s="2"/>
      <c r="AE874" s="2"/>
      <c r="AF874" s="2"/>
      <c r="AG874" s="2"/>
    </row>
    <row r="875" spans="25:33">
      <c r="Y875" s="2"/>
      <c r="Z875" s="2"/>
      <c r="AA875" s="2"/>
      <c r="AB875" s="2"/>
      <c r="AC875" s="2"/>
      <c r="AD875" s="2"/>
      <c r="AE875" s="2"/>
      <c r="AF875" s="2"/>
      <c r="AG875" s="2"/>
    </row>
    <row r="876" spans="25:33">
      <c r="Y876" s="2"/>
      <c r="Z876" s="2"/>
      <c r="AA876" s="2"/>
      <c r="AB876" s="2"/>
      <c r="AC876" s="2"/>
      <c r="AD876" s="2"/>
      <c r="AE876" s="2"/>
      <c r="AF876" s="2"/>
      <c r="AG876" s="2"/>
    </row>
    <row r="877" spans="25:33">
      <c r="Y877" s="2"/>
      <c r="Z877" s="2"/>
      <c r="AA877" s="2"/>
      <c r="AB877" s="2"/>
      <c r="AC877" s="2"/>
      <c r="AD877" s="2"/>
      <c r="AE877" s="2"/>
      <c r="AF877" s="2"/>
      <c r="AG877" s="2"/>
    </row>
    <row r="878" spans="25:33">
      <c r="Y878" s="2"/>
      <c r="Z878" s="2"/>
      <c r="AA878" s="2"/>
      <c r="AB878" s="2"/>
      <c r="AC878" s="2"/>
      <c r="AD878" s="2"/>
      <c r="AE878" s="2"/>
      <c r="AF878" s="2"/>
      <c r="AG878" s="2"/>
    </row>
    <row r="879" spans="25:33">
      <c r="Y879" s="2"/>
      <c r="Z879" s="2"/>
      <c r="AA879" s="2"/>
      <c r="AB879" s="2"/>
      <c r="AC879" s="2"/>
      <c r="AD879" s="2"/>
      <c r="AE879" s="2"/>
      <c r="AF879" s="2"/>
      <c r="AG879" s="2"/>
    </row>
    <row r="880" spans="25:33">
      <c r="Y880" s="2"/>
      <c r="Z880" s="2"/>
      <c r="AA880" s="2"/>
      <c r="AB880" s="2"/>
      <c r="AC880" s="2"/>
      <c r="AD880" s="2"/>
      <c r="AE880" s="2"/>
      <c r="AF880" s="2"/>
      <c r="AG880" s="2"/>
    </row>
    <row r="881" spans="25:33">
      <c r="Y881" s="2"/>
      <c r="Z881" s="2"/>
      <c r="AA881" s="2"/>
      <c r="AB881" s="2"/>
      <c r="AC881" s="2"/>
      <c r="AD881" s="2"/>
      <c r="AE881" s="2"/>
      <c r="AF881" s="2"/>
      <c r="AG881" s="2"/>
    </row>
    <row r="882" spans="25:33">
      <c r="Y882" s="2"/>
      <c r="Z882" s="2"/>
      <c r="AA882" s="2"/>
      <c r="AB882" s="2"/>
      <c r="AC882" s="2"/>
      <c r="AD882" s="2"/>
      <c r="AE882" s="2"/>
      <c r="AF882" s="2"/>
      <c r="AG882" s="2"/>
    </row>
    <row r="883" spans="25:33">
      <c r="Y883" s="2"/>
      <c r="Z883" s="2"/>
      <c r="AA883" s="2"/>
      <c r="AB883" s="2"/>
      <c r="AC883" s="2"/>
      <c r="AD883" s="2"/>
      <c r="AE883" s="2"/>
      <c r="AF883" s="2"/>
      <c r="AG883" s="2"/>
    </row>
    <row r="884" spans="25:33">
      <c r="Y884" s="2"/>
      <c r="Z884" s="2"/>
      <c r="AA884" s="2"/>
      <c r="AB884" s="2"/>
      <c r="AC884" s="2"/>
      <c r="AD884" s="2"/>
      <c r="AE884" s="2"/>
      <c r="AF884" s="2"/>
      <c r="AG884" s="2"/>
    </row>
    <row r="885" spans="25:33">
      <c r="Y885" s="2"/>
      <c r="Z885" s="2"/>
      <c r="AA885" s="2"/>
      <c r="AB885" s="2"/>
      <c r="AC885" s="2"/>
      <c r="AD885" s="2"/>
      <c r="AE885" s="2"/>
      <c r="AF885" s="2"/>
      <c r="AG885" s="2"/>
    </row>
    <row r="886" spans="25:33">
      <c r="Y886" s="2"/>
      <c r="Z886" s="2"/>
      <c r="AA886" s="2"/>
      <c r="AB886" s="2"/>
      <c r="AC886" s="2"/>
      <c r="AD886" s="2"/>
      <c r="AE886" s="2"/>
      <c r="AF886" s="2"/>
      <c r="AG886" s="2"/>
    </row>
    <row r="887" spans="25:33">
      <c r="Y887" s="2"/>
      <c r="Z887" s="2"/>
      <c r="AA887" s="2"/>
      <c r="AB887" s="2"/>
      <c r="AC887" s="2"/>
      <c r="AD887" s="2"/>
      <c r="AE887" s="2"/>
      <c r="AF887" s="2"/>
      <c r="AG887" s="2"/>
    </row>
    <row r="888" spans="25:33">
      <c r="Y888" s="2"/>
      <c r="Z888" s="2"/>
      <c r="AA888" s="2"/>
      <c r="AB888" s="2"/>
      <c r="AC888" s="2"/>
      <c r="AD888" s="2"/>
      <c r="AE888" s="2"/>
      <c r="AF888" s="2"/>
      <c r="AG888" s="2"/>
    </row>
    <row r="889" spans="25:33">
      <c r="Y889" s="2"/>
      <c r="Z889" s="2"/>
      <c r="AA889" s="2"/>
      <c r="AB889" s="2"/>
      <c r="AC889" s="2"/>
      <c r="AD889" s="2"/>
      <c r="AE889" s="2"/>
      <c r="AF889" s="2"/>
      <c r="AG889" s="2"/>
    </row>
    <row r="890" spans="25:33">
      <c r="Y890" s="2"/>
      <c r="Z890" s="2"/>
      <c r="AA890" s="2"/>
      <c r="AB890" s="2"/>
      <c r="AC890" s="2"/>
      <c r="AD890" s="2"/>
      <c r="AE890" s="2"/>
      <c r="AF890" s="2"/>
      <c r="AG890" s="2"/>
    </row>
    <row r="891" spans="25:33">
      <c r="Y891" s="2"/>
      <c r="Z891" s="2"/>
      <c r="AA891" s="2"/>
      <c r="AB891" s="2"/>
      <c r="AC891" s="2"/>
      <c r="AD891" s="2"/>
      <c r="AE891" s="2"/>
      <c r="AF891" s="2"/>
      <c r="AG891" s="2"/>
    </row>
    <row r="892" spans="25:33">
      <c r="Y892" s="2"/>
      <c r="Z892" s="2"/>
      <c r="AA892" s="2"/>
      <c r="AB892" s="2"/>
      <c r="AC892" s="2"/>
      <c r="AD892" s="2"/>
      <c r="AE892" s="2"/>
      <c r="AF892" s="2"/>
      <c r="AG892" s="2"/>
    </row>
    <row r="893" spans="25:33">
      <c r="Y893" s="2"/>
      <c r="Z893" s="2"/>
      <c r="AA893" s="2"/>
      <c r="AB893" s="2"/>
      <c r="AC893" s="2"/>
      <c r="AD893" s="2"/>
      <c r="AE893" s="2"/>
      <c r="AF893" s="2"/>
      <c r="AG893" s="2"/>
    </row>
    <row r="894" spans="25:33">
      <c r="Y894" s="2"/>
      <c r="Z894" s="2"/>
      <c r="AA894" s="2"/>
      <c r="AB894" s="2"/>
      <c r="AC894" s="2"/>
      <c r="AD894" s="2"/>
      <c r="AE894" s="2"/>
      <c r="AF894" s="2"/>
      <c r="AG894" s="2"/>
    </row>
    <row r="895" spans="25:33">
      <c r="Y895" s="2"/>
      <c r="Z895" s="2"/>
      <c r="AA895" s="2"/>
      <c r="AB895" s="2"/>
      <c r="AC895" s="2"/>
      <c r="AD895" s="2"/>
      <c r="AE895" s="2"/>
      <c r="AF895" s="2"/>
      <c r="AG895" s="2"/>
    </row>
    <row r="896" spans="25:33">
      <c r="Y896" s="2"/>
      <c r="Z896" s="2"/>
      <c r="AA896" s="2"/>
      <c r="AB896" s="2"/>
      <c r="AC896" s="2"/>
      <c r="AD896" s="2"/>
      <c r="AE896" s="2"/>
      <c r="AF896" s="2"/>
      <c r="AG896" s="2"/>
    </row>
    <row r="897" spans="25:33">
      <c r="Y897" s="2"/>
      <c r="Z897" s="2"/>
      <c r="AA897" s="2"/>
      <c r="AB897" s="2"/>
      <c r="AC897" s="2"/>
      <c r="AD897" s="2"/>
      <c r="AE897" s="2"/>
      <c r="AF897" s="2"/>
      <c r="AG897" s="2"/>
    </row>
    <row r="898" spans="25:33">
      <c r="Y898" s="2"/>
      <c r="Z898" s="2"/>
      <c r="AA898" s="2"/>
      <c r="AB898" s="2"/>
      <c r="AC898" s="2"/>
      <c r="AD898" s="2"/>
      <c r="AE898" s="2"/>
      <c r="AF898" s="2"/>
      <c r="AG898" s="2"/>
    </row>
    <row r="899" spans="25:33">
      <c r="Y899" s="2"/>
      <c r="Z899" s="2"/>
      <c r="AA899" s="2"/>
      <c r="AB899" s="2"/>
      <c r="AC899" s="2"/>
      <c r="AD899" s="2"/>
      <c r="AE899" s="2"/>
      <c r="AF899" s="2"/>
      <c r="AG899" s="2"/>
    </row>
    <row r="900" spans="25:33">
      <c r="Y900" s="2"/>
      <c r="Z900" s="2"/>
      <c r="AA900" s="2"/>
      <c r="AB900" s="2"/>
      <c r="AC900" s="2"/>
      <c r="AD900" s="2"/>
      <c r="AE900" s="2"/>
      <c r="AF900" s="2"/>
      <c r="AG900" s="2"/>
    </row>
    <row r="901" spans="25:33">
      <c r="Y901" s="2"/>
      <c r="Z901" s="2"/>
      <c r="AA901" s="2"/>
      <c r="AB901" s="2"/>
      <c r="AC901" s="2"/>
      <c r="AD901" s="2"/>
      <c r="AE901" s="2"/>
      <c r="AF901" s="2"/>
      <c r="AG901" s="2"/>
    </row>
    <row r="902" spans="25:33">
      <c r="Y902" s="2"/>
      <c r="Z902" s="2"/>
      <c r="AA902" s="2"/>
      <c r="AB902" s="2"/>
      <c r="AC902" s="2"/>
      <c r="AD902" s="2"/>
      <c r="AE902" s="2"/>
      <c r="AF902" s="2"/>
      <c r="AG902" s="2"/>
    </row>
    <row r="903" spans="25:33">
      <c r="Y903" s="2"/>
      <c r="Z903" s="2"/>
      <c r="AA903" s="2"/>
      <c r="AB903" s="2"/>
      <c r="AC903" s="2"/>
      <c r="AD903" s="2"/>
      <c r="AE903" s="2"/>
      <c r="AF903" s="2"/>
      <c r="AG903" s="2"/>
    </row>
    <row r="904" spans="25:33">
      <c r="Y904" s="2"/>
      <c r="Z904" s="2"/>
      <c r="AA904" s="2"/>
      <c r="AB904" s="2"/>
      <c r="AC904" s="2"/>
      <c r="AD904" s="2"/>
      <c r="AE904" s="2"/>
      <c r="AF904" s="2"/>
      <c r="AG904" s="2"/>
    </row>
    <row r="905" spans="25:33">
      <c r="Y905" s="2"/>
      <c r="Z905" s="2"/>
      <c r="AA905" s="2"/>
      <c r="AB905" s="2"/>
      <c r="AC905" s="2"/>
      <c r="AD905" s="2"/>
      <c r="AE905" s="2"/>
      <c r="AF905" s="2"/>
      <c r="AG905" s="2"/>
    </row>
    <row r="906" spans="25:33">
      <c r="Y906" s="2"/>
      <c r="Z906" s="2"/>
      <c r="AA906" s="2"/>
      <c r="AB906" s="2"/>
      <c r="AC906" s="2"/>
      <c r="AD906" s="2"/>
      <c r="AE906" s="2"/>
      <c r="AF906" s="2"/>
      <c r="AG906" s="2"/>
    </row>
    <row r="907" spans="25:33">
      <c r="Y907" s="2"/>
      <c r="Z907" s="2"/>
      <c r="AA907" s="2"/>
      <c r="AB907" s="2"/>
      <c r="AC907" s="2"/>
      <c r="AD907" s="2"/>
      <c r="AE907" s="2"/>
      <c r="AF907" s="2"/>
      <c r="AG907" s="2"/>
    </row>
    <row r="908" spans="25:33">
      <c r="Y908" s="2"/>
      <c r="Z908" s="2"/>
      <c r="AA908" s="2"/>
      <c r="AB908" s="2"/>
      <c r="AC908" s="2"/>
      <c r="AD908" s="2"/>
      <c r="AE908" s="2"/>
      <c r="AF908" s="2"/>
      <c r="AG908" s="2"/>
    </row>
    <row r="909" spans="25:33">
      <c r="Y909" s="2"/>
      <c r="Z909" s="2"/>
      <c r="AA909" s="2"/>
      <c r="AB909" s="2"/>
      <c r="AC909" s="2"/>
      <c r="AD909" s="2"/>
      <c r="AE909" s="2"/>
      <c r="AF909" s="2"/>
      <c r="AG909" s="2"/>
    </row>
    <row r="910" spans="25:33">
      <c r="Y910" s="2"/>
      <c r="Z910" s="2"/>
      <c r="AA910" s="2"/>
      <c r="AB910" s="2"/>
      <c r="AC910" s="2"/>
      <c r="AD910" s="2"/>
      <c r="AE910" s="2"/>
      <c r="AF910" s="2"/>
      <c r="AG910" s="2"/>
    </row>
    <row r="911" spans="25:33">
      <c r="Y911" s="2"/>
      <c r="Z911" s="2"/>
      <c r="AA911" s="2"/>
      <c r="AB911" s="2"/>
      <c r="AC911" s="2"/>
      <c r="AD911" s="2"/>
      <c r="AE911" s="2"/>
      <c r="AF911" s="2"/>
      <c r="AG911" s="2"/>
    </row>
    <row r="912" spans="25:33">
      <c r="Y912" s="2"/>
      <c r="Z912" s="2"/>
      <c r="AA912" s="2"/>
      <c r="AB912" s="2"/>
      <c r="AC912" s="2"/>
      <c r="AD912" s="2"/>
      <c r="AE912" s="2"/>
      <c r="AF912" s="2"/>
      <c r="AG912" s="2"/>
    </row>
    <row r="913" spans="25:33">
      <c r="Y913" s="2"/>
      <c r="Z913" s="2"/>
      <c r="AA913" s="2"/>
      <c r="AB913" s="2"/>
      <c r="AC913" s="2"/>
      <c r="AD913" s="2"/>
      <c r="AE913" s="2"/>
      <c r="AF913" s="2"/>
      <c r="AG913" s="2"/>
    </row>
    <row r="914" spans="25:33">
      <c r="Y914" s="2"/>
      <c r="Z914" s="2"/>
      <c r="AA914" s="2"/>
      <c r="AB914" s="2"/>
      <c r="AC914" s="2"/>
      <c r="AD914" s="2"/>
      <c r="AE914" s="2"/>
      <c r="AF914" s="2"/>
      <c r="AG914" s="2"/>
    </row>
    <row r="915" spans="25:33">
      <c r="Y915" s="2"/>
      <c r="Z915" s="2"/>
      <c r="AA915" s="2"/>
      <c r="AB915" s="2"/>
      <c r="AC915" s="2"/>
      <c r="AD915" s="2"/>
      <c r="AE915" s="2"/>
      <c r="AF915" s="2"/>
      <c r="AG915" s="2"/>
    </row>
    <row r="916" spans="25:33">
      <c r="Y916" s="2"/>
      <c r="Z916" s="2"/>
      <c r="AA916" s="2"/>
      <c r="AB916" s="2"/>
      <c r="AC916" s="2"/>
      <c r="AD916" s="2"/>
      <c r="AE916" s="2"/>
      <c r="AF916" s="2"/>
      <c r="AG916" s="2"/>
    </row>
    <row r="917" spans="25:33">
      <c r="Y917" s="2"/>
      <c r="Z917" s="2"/>
      <c r="AA917" s="2"/>
      <c r="AB917" s="2"/>
      <c r="AC917" s="2"/>
      <c r="AD917" s="2"/>
      <c r="AE917" s="2"/>
      <c r="AF917" s="2"/>
      <c r="AG917" s="2"/>
    </row>
    <row r="918" spans="25:33">
      <c r="Y918" s="2"/>
      <c r="Z918" s="2"/>
      <c r="AA918" s="2"/>
      <c r="AB918" s="2"/>
      <c r="AC918" s="2"/>
      <c r="AD918" s="2"/>
      <c r="AE918" s="2"/>
      <c r="AF918" s="2"/>
      <c r="AG918" s="2"/>
    </row>
    <row r="919" spans="25:33">
      <c r="Y919" s="2"/>
      <c r="Z919" s="2"/>
      <c r="AA919" s="2"/>
      <c r="AB919" s="2"/>
      <c r="AC919" s="2"/>
      <c r="AD919" s="2"/>
      <c r="AE919" s="2"/>
      <c r="AF919" s="2"/>
      <c r="AG919" s="2"/>
    </row>
    <row r="920" spans="25:33">
      <c r="Y920" s="2"/>
      <c r="Z920" s="2"/>
      <c r="AA920" s="2"/>
      <c r="AB920" s="2"/>
      <c r="AC920" s="2"/>
      <c r="AD920" s="2"/>
      <c r="AE920" s="2"/>
      <c r="AF920" s="2"/>
      <c r="AG920" s="2"/>
    </row>
    <row r="921" spans="25:33">
      <c r="Y921" s="2"/>
      <c r="Z921" s="2"/>
      <c r="AA921" s="2"/>
      <c r="AB921" s="2"/>
      <c r="AC921" s="2"/>
      <c r="AD921" s="2"/>
      <c r="AE921" s="2"/>
      <c r="AF921" s="2"/>
      <c r="AG921" s="2"/>
    </row>
    <row r="922" spans="25:33">
      <c r="Y922" s="2"/>
      <c r="Z922" s="2"/>
      <c r="AA922" s="2"/>
      <c r="AB922" s="2"/>
      <c r="AC922" s="2"/>
      <c r="AD922" s="2"/>
      <c r="AE922" s="2"/>
      <c r="AF922" s="2"/>
      <c r="AG922" s="2"/>
    </row>
    <row r="923" spans="25:33">
      <c r="Y923" s="2"/>
      <c r="Z923" s="2"/>
      <c r="AA923" s="2"/>
      <c r="AB923" s="2"/>
      <c r="AC923" s="2"/>
      <c r="AD923" s="2"/>
      <c r="AE923" s="2"/>
      <c r="AF923" s="2"/>
      <c r="AG923" s="2"/>
    </row>
    <row r="924" spans="25:33">
      <c r="Y924" s="2"/>
      <c r="Z924" s="2"/>
      <c r="AA924" s="2"/>
      <c r="AB924" s="2"/>
      <c r="AC924" s="2"/>
      <c r="AD924" s="2"/>
      <c r="AE924" s="2"/>
      <c r="AF924" s="2"/>
      <c r="AG924" s="2"/>
    </row>
    <row r="925" spans="25:33">
      <c r="Y925" s="2"/>
      <c r="Z925" s="2"/>
      <c r="AA925" s="2"/>
      <c r="AB925" s="2"/>
      <c r="AC925" s="2"/>
      <c r="AD925" s="2"/>
      <c r="AE925" s="2"/>
      <c r="AF925" s="2"/>
      <c r="AG925" s="2"/>
    </row>
    <row r="926" spans="25:33">
      <c r="Y926" s="2"/>
      <c r="Z926" s="2"/>
      <c r="AA926" s="2"/>
      <c r="AB926" s="2"/>
      <c r="AC926" s="2"/>
      <c r="AD926" s="2"/>
      <c r="AE926" s="2"/>
      <c r="AF926" s="2"/>
      <c r="AG926" s="2"/>
    </row>
    <row r="927" spans="25:33">
      <c r="Y927" s="2"/>
      <c r="Z927" s="2"/>
      <c r="AA927" s="2"/>
      <c r="AB927" s="2"/>
      <c r="AC927" s="2"/>
      <c r="AD927" s="2"/>
      <c r="AE927" s="2"/>
      <c r="AF927" s="2"/>
      <c r="AG927" s="2"/>
    </row>
    <row r="928" spans="25:33">
      <c r="Y928" s="2"/>
      <c r="Z928" s="2"/>
      <c r="AA928" s="2"/>
      <c r="AB928" s="2"/>
      <c r="AC928" s="2"/>
      <c r="AD928" s="2"/>
      <c r="AE928" s="2"/>
      <c r="AF928" s="2"/>
      <c r="AG928" s="2"/>
    </row>
    <row r="929" spans="25:33">
      <c r="Y929" s="2"/>
      <c r="Z929" s="2"/>
      <c r="AA929" s="2"/>
      <c r="AB929" s="2"/>
      <c r="AC929" s="2"/>
      <c r="AD929" s="2"/>
      <c r="AE929" s="2"/>
      <c r="AF929" s="2"/>
      <c r="AG929" s="2"/>
    </row>
    <row r="930" spans="25:33">
      <c r="Y930" s="2"/>
      <c r="Z930" s="2"/>
      <c r="AA930" s="2"/>
      <c r="AB930" s="2"/>
      <c r="AC930" s="2"/>
      <c r="AD930" s="2"/>
      <c r="AE930" s="2"/>
      <c r="AF930" s="2"/>
      <c r="AG930" s="2"/>
    </row>
    <row r="931" spans="25:33">
      <c r="Y931" s="2"/>
      <c r="Z931" s="2"/>
      <c r="AA931" s="2"/>
      <c r="AB931" s="2"/>
      <c r="AC931" s="2"/>
      <c r="AD931" s="2"/>
      <c r="AE931" s="2"/>
      <c r="AF931" s="2"/>
      <c r="AG931" s="2"/>
    </row>
    <row r="932" spans="25:33">
      <c r="Y932" s="2"/>
      <c r="Z932" s="2"/>
      <c r="AA932" s="2"/>
      <c r="AB932" s="2"/>
      <c r="AC932" s="2"/>
      <c r="AD932" s="2"/>
      <c r="AE932" s="2"/>
      <c r="AF932" s="2"/>
      <c r="AG932" s="2"/>
    </row>
    <row r="933" spans="25:33">
      <c r="Y933" s="2"/>
      <c r="Z933" s="2"/>
      <c r="AA933" s="2"/>
      <c r="AB933" s="2"/>
      <c r="AC933" s="2"/>
      <c r="AD933" s="2"/>
      <c r="AE933" s="2"/>
      <c r="AF933" s="2"/>
      <c r="AG933" s="2"/>
    </row>
    <row r="934" spans="25:33">
      <c r="Y934" s="2"/>
      <c r="Z934" s="2"/>
      <c r="AA934" s="2"/>
      <c r="AB934" s="2"/>
      <c r="AC934" s="2"/>
      <c r="AD934" s="2"/>
      <c r="AE934" s="2"/>
      <c r="AF934" s="2"/>
      <c r="AG934" s="2"/>
    </row>
    <row r="935" spans="25:33">
      <c r="Y935" s="2"/>
      <c r="Z935" s="2"/>
      <c r="AA935" s="2"/>
      <c r="AB935" s="2"/>
      <c r="AC935" s="2"/>
      <c r="AD935" s="2"/>
      <c r="AE935" s="2"/>
      <c r="AF935" s="2"/>
      <c r="AG935" s="2"/>
    </row>
    <row r="936" spans="25:33">
      <c r="Y936" s="2"/>
      <c r="Z936" s="2"/>
      <c r="AA936" s="2"/>
      <c r="AB936" s="2"/>
      <c r="AC936" s="2"/>
      <c r="AD936" s="2"/>
      <c r="AE936" s="2"/>
      <c r="AF936" s="2"/>
      <c r="AG936" s="2"/>
    </row>
    <row r="937" spans="25:33">
      <c r="Y937" s="2"/>
      <c r="Z937" s="2"/>
      <c r="AA937" s="2"/>
      <c r="AB937" s="2"/>
      <c r="AC937" s="2"/>
      <c r="AD937" s="2"/>
      <c r="AE937" s="2"/>
      <c r="AF937" s="2"/>
      <c r="AG937" s="2"/>
    </row>
    <row r="938" spans="25:33">
      <c r="Y938" s="2"/>
      <c r="Z938" s="2"/>
      <c r="AA938" s="2"/>
      <c r="AB938" s="2"/>
      <c r="AC938" s="2"/>
      <c r="AD938" s="2"/>
      <c r="AE938" s="2"/>
      <c r="AF938" s="2"/>
      <c r="AG938" s="2"/>
    </row>
    <row r="939" spans="25:33">
      <c r="Y939" s="2"/>
      <c r="Z939" s="2"/>
      <c r="AA939" s="2"/>
      <c r="AB939" s="2"/>
      <c r="AC939" s="2"/>
      <c r="AD939" s="2"/>
      <c r="AE939" s="2"/>
      <c r="AF939" s="2"/>
      <c r="AG939" s="2"/>
    </row>
    <row r="940" spans="25:33">
      <c r="Y940" s="2"/>
      <c r="Z940" s="2"/>
      <c r="AA940" s="2"/>
      <c r="AB940" s="2"/>
      <c r="AC940" s="2"/>
      <c r="AD940" s="2"/>
      <c r="AE940" s="2"/>
      <c r="AF940" s="2"/>
      <c r="AG940" s="2"/>
    </row>
    <row r="941" spans="25:33">
      <c r="Y941" s="2"/>
      <c r="Z941" s="2"/>
      <c r="AA941" s="2"/>
      <c r="AB941" s="2"/>
      <c r="AC941" s="2"/>
      <c r="AD941" s="2"/>
      <c r="AE941" s="2"/>
      <c r="AF941" s="2"/>
      <c r="AG941" s="2"/>
    </row>
    <row r="942" spans="25:33">
      <c r="Y942" s="2"/>
      <c r="Z942" s="2"/>
      <c r="AA942" s="2"/>
      <c r="AB942" s="2"/>
      <c r="AC942" s="2"/>
      <c r="AD942" s="2"/>
      <c r="AE942" s="2"/>
      <c r="AF942" s="2"/>
      <c r="AG942" s="2"/>
    </row>
    <row r="943" spans="25:33">
      <c r="Y943" s="2"/>
      <c r="Z943" s="2"/>
      <c r="AA943" s="2"/>
      <c r="AB943" s="2"/>
      <c r="AC943" s="2"/>
      <c r="AD943" s="2"/>
      <c r="AE943" s="2"/>
      <c r="AF943" s="2"/>
      <c r="AG943" s="2"/>
    </row>
    <row r="944" spans="25:33">
      <c r="Y944" s="2"/>
      <c r="Z944" s="2"/>
      <c r="AA944" s="2"/>
      <c r="AB944" s="2"/>
      <c r="AC944" s="2"/>
      <c r="AD944" s="2"/>
      <c r="AE944" s="2"/>
      <c r="AF944" s="2"/>
      <c r="AG944" s="2"/>
    </row>
    <row r="945" spans="25:33">
      <c r="Y945" s="2"/>
      <c r="Z945" s="2"/>
      <c r="AA945" s="2"/>
      <c r="AB945" s="2"/>
      <c r="AC945" s="2"/>
      <c r="AD945" s="2"/>
      <c r="AE945" s="2"/>
      <c r="AF945" s="2"/>
      <c r="AG945" s="2"/>
    </row>
    <row r="946" spans="25:33">
      <c r="Y946" s="2"/>
      <c r="Z946" s="2"/>
      <c r="AA946" s="2"/>
      <c r="AB946" s="2"/>
      <c r="AC946" s="2"/>
      <c r="AD946" s="2"/>
      <c r="AE946" s="2"/>
      <c r="AF946" s="2"/>
      <c r="AG946" s="2"/>
    </row>
    <row r="947" spans="25:33">
      <c r="Y947" s="2"/>
      <c r="Z947" s="2"/>
      <c r="AA947" s="2"/>
      <c r="AB947" s="2"/>
      <c r="AC947" s="2"/>
      <c r="AD947" s="2"/>
      <c r="AE947" s="2"/>
      <c r="AF947" s="2"/>
      <c r="AG947" s="2"/>
    </row>
    <row r="948" spans="25:33">
      <c r="Y948" s="2"/>
      <c r="Z948" s="2"/>
      <c r="AA948" s="2"/>
      <c r="AB948" s="2"/>
      <c r="AC948" s="2"/>
      <c r="AD948" s="2"/>
      <c r="AE948" s="2"/>
      <c r="AF948" s="2"/>
      <c r="AG948" s="2"/>
    </row>
    <row r="949" spans="25:33">
      <c r="Y949" s="2"/>
      <c r="Z949" s="2"/>
      <c r="AA949" s="2"/>
      <c r="AB949" s="2"/>
      <c r="AC949" s="2"/>
      <c r="AD949" s="2"/>
      <c r="AE949" s="2"/>
      <c r="AF949" s="2"/>
      <c r="AG949" s="2"/>
    </row>
    <row r="950" spans="25:33">
      <c r="Y950" s="2"/>
      <c r="Z950" s="2"/>
      <c r="AA950" s="2"/>
      <c r="AB950" s="2"/>
      <c r="AC950" s="2"/>
      <c r="AD950" s="2"/>
      <c r="AE950" s="2"/>
      <c r="AF950" s="2"/>
      <c r="AG950" s="2"/>
    </row>
    <row r="951" spans="25:33">
      <c r="Y951" s="2"/>
      <c r="Z951" s="2"/>
      <c r="AA951" s="2"/>
      <c r="AB951" s="2"/>
      <c r="AC951" s="2"/>
      <c r="AD951" s="2"/>
      <c r="AE951" s="2"/>
      <c r="AF951" s="2"/>
      <c r="AG951" s="2"/>
    </row>
    <row r="952" spans="25:33">
      <c r="Y952" s="2"/>
      <c r="Z952" s="2"/>
      <c r="AA952" s="2"/>
      <c r="AB952" s="2"/>
      <c r="AC952" s="2"/>
      <c r="AD952" s="2"/>
      <c r="AE952" s="2"/>
      <c r="AF952" s="2"/>
      <c r="AG952" s="2"/>
    </row>
    <row r="953" spans="25:33">
      <c r="Y953" s="2"/>
      <c r="Z953" s="2"/>
      <c r="AA953" s="2"/>
      <c r="AB953" s="2"/>
      <c r="AC953" s="2"/>
      <c r="AD953" s="2"/>
      <c r="AE953" s="2"/>
      <c r="AF953" s="2"/>
      <c r="AG953" s="2"/>
    </row>
    <row r="2634" spans="1:7">
      <c r="A2634" s="2"/>
      <c r="B2634" s="2"/>
      <c r="C2634" s="2"/>
      <c r="D2634" s="2"/>
      <c r="E2634" s="2"/>
      <c r="F2634" s="2"/>
      <c r="G2634" s="2"/>
    </row>
    <row r="2635" spans="1:7">
      <c r="A2635" s="2"/>
      <c r="B2635" s="2"/>
      <c r="C2635" s="2"/>
      <c r="D2635" s="2"/>
      <c r="E2635" s="2"/>
      <c r="F2635" s="2"/>
      <c r="G2635" s="2"/>
    </row>
    <row r="2636" spans="1:7">
      <c r="A2636" s="2"/>
      <c r="B2636" s="2"/>
      <c r="C2636" s="2"/>
      <c r="D2636" s="2"/>
      <c r="E2636" s="2"/>
      <c r="F2636" s="2"/>
      <c r="G2636" s="2"/>
    </row>
    <row r="2637" spans="1:7">
      <c r="A2637" s="2"/>
      <c r="B2637" s="2"/>
      <c r="C2637" s="2"/>
      <c r="D2637" s="2"/>
      <c r="E2637" s="2"/>
      <c r="F2637" s="2"/>
      <c r="G2637" s="2"/>
    </row>
    <row r="2663" spans="1:7">
      <c r="A2663" s="2"/>
      <c r="B2663" s="2"/>
      <c r="C2663" s="2"/>
      <c r="D2663" s="2"/>
      <c r="E2663" s="2"/>
      <c r="F2663" s="2"/>
      <c r="G2663" s="2"/>
    </row>
    <row r="2664" spans="1:7">
      <c r="A2664" s="2"/>
      <c r="B2664" s="2"/>
      <c r="C2664" s="2"/>
      <c r="D2664" s="2"/>
      <c r="E2664" s="2"/>
      <c r="F2664" s="2"/>
      <c r="G2664" s="2"/>
    </row>
    <row r="2733" spans="1:7">
      <c r="A2733" s="2"/>
      <c r="B2733" s="2"/>
      <c r="C2733" s="2"/>
      <c r="D2733" s="2"/>
      <c r="E2733" s="2"/>
      <c r="F2733" s="2"/>
      <c r="G2733" s="2"/>
    </row>
    <row r="2734" spans="1:7">
      <c r="A2734" s="2"/>
      <c r="B2734" s="2"/>
      <c r="C2734" s="2"/>
      <c r="D2734" s="2"/>
      <c r="E2734" s="2"/>
      <c r="F2734" s="2"/>
      <c r="G2734" s="2"/>
    </row>
    <row r="2739" spans="1:7">
      <c r="A2739" s="2"/>
      <c r="B2739" s="2"/>
      <c r="C2739" s="2"/>
      <c r="D2739" s="2"/>
      <c r="E2739" s="2"/>
      <c r="F2739" s="2"/>
      <c r="G2739" s="2"/>
    </row>
    <row r="2741" spans="1:7">
      <c r="A2741" s="2"/>
      <c r="B2741" s="2"/>
      <c r="C2741" s="2"/>
      <c r="D2741" s="2"/>
      <c r="E2741" s="2"/>
      <c r="F2741" s="2"/>
      <c r="G2741" s="2"/>
    </row>
    <row r="2743" spans="1:7">
      <c r="A2743" s="2"/>
      <c r="B2743" s="2"/>
      <c r="C2743" s="2"/>
      <c r="D2743" s="2"/>
      <c r="E2743" s="2"/>
      <c r="F2743" s="2"/>
      <c r="G2743" s="2"/>
    </row>
    <row r="2744" spans="1:7">
      <c r="A2744" s="2"/>
      <c r="B2744" s="2"/>
      <c r="C2744" s="2"/>
      <c r="D2744" s="2"/>
      <c r="E2744" s="2"/>
      <c r="F2744" s="2"/>
      <c r="G2744" s="2"/>
    </row>
    <row r="2749" spans="1:7">
      <c r="A2749" s="2"/>
      <c r="B2749" s="2"/>
      <c r="C2749" s="2"/>
      <c r="D2749" s="2"/>
      <c r="E2749" s="2"/>
      <c r="F2749" s="2"/>
      <c r="G2749" s="2"/>
    </row>
    <row r="2752" spans="1:7">
      <c r="A2752" s="2"/>
      <c r="B2752" s="2"/>
      <c r="C2752" s="2"/>
      <c r="D2752" s="2"/>
      <c r="E2752" s="2"/>
      <c r="F2752" s="2"/>
      <c r="G2752" s="2"/>
    </row>
    <row r="2758" spans="1:7">
      <c r="A2758" s="2"/>
      <c r="B2758" s="2"/>
      <c r="C2758" s="2"/>
      <c r="D2758" s="2"/>
      <c r="E2758" s="2"/>
      <c r="F2758" s="2"/>
      <c r="G2758" s="2"/>
    </row>
    <row r="2759" spans="1:7">
      <c r="A2759" s="2"/>
      <c r="B2759" s="2"/>
      <c r="C2759" s="2"/>
      <c r="D2759" s="2"/>
      <c r="E2759" s="2"/>
      <c r="F2759" s="2"/>
      <c r="G2759" s="2"/>
    </row>
    <row r="2769" spans="1:7">
      <c r="A2769" s="2"/>
      <c r="B2769" s="2"/>
      <c r="C2769" s="2"/>
      <c r="D2769" s="2"/>
      <c r="E2769" s="2"/>
      <c r="F2769" s="2"/>
      <c r="G2769" s="2"/>
    </row>
    <row r="2770" spans="1:7">
      <c r="A2770" s="2"/>
      <c r="B2770" s="2"/>
      <c r="C2770" s="2"/>
      <c r="D2770" s="2"/>
      <c r="E2770" s="2"/>
      <c r="F2770" s="2"/>
      <c r="G2770" s="2"/>
    </row>
    <row r="2771" spans="1:7">
      <c r="A2771" s="2"/>
      <c r="B2771" s="2"/>
      <c r="C2771" s="2"/>
      <c r="D2771" s="2"/>
      <c r="E2771" s="2"/>
      <c r="F2771" s="2"/>
      <c r="G2771" s="2"/>
    </row>
    <row r="2772" spans="1:7">
      <c r="A2772" s="2"/>
      <c r="B2772" s="2"/>
      <c r="C2772" s="2"/>
      <c r="D2772" s="2"/>
      <c r="E2772" s="2"/>
      <c r="F2772" s="2"/>
      <c r="G2772" s="2"/>
    </row>
    <row r="2773" spans="1:7">
      <c r="A2773" s="2"/>
      <c r="B2773" s="2"/>
      <c r="C2773" s="2"/>
      <c r="D2773" s="2"/>
      <c r="E2773" s="2"/>
      <c r="F2773" s="2"/>
      <c r="G2773" s="2"/>
    </row>
    <row r="2774" spans="1:7">
      <c r="A2774" s="2"/>
      <c r="B2774" s="2"/>
      <c r="C2774" s="2"/>
      <c r="D2774" s="2"/>
      <c r="E2774" s="2"/>
      <c r="F2774" s="2"/>
      <c r="G2774" s="2"/>
    </row>
    <row r="2777" spans="1:7">
      <c r="A2777" s="2"/>
      <c r="B2777" s="2"/>
      <c r="C2777" s="2"/>
      <c r="D2777" s="2"/>
      <c r="E2777" s="2"/>
      <c r="F2777" s="2"/>
      <c r="G2777" s="2"/>
    </row>
    <row r="2779" spans="1:7">
      <c r="A2779" s="2"/>
      <c r="B2779" s="2"/>
      <c r="C2779" s="2"/>
      <c r="D2779" s="2"/>
      <c r="E2779" s="2"/>
      <c r="F2779" s="2"/>
      <c r="G2779" s="2"/>
    </row>
    <row r="2785" spans="1:7">
      <c r="A2785" s="2"/>
      <c r="B2785" s="2"/>
      <c r="C2785" s="2"/>
      <c r="D2785" s="2"/>
      <c r="E2785" s="2"/>
      <c r="F2785" s="2"/>
      <c r="G2785" s="2"/>
    </row>
    <row r="2790" spans="1:7">
      <c r="A2790" s="2"/>
      <c r="B2790" s="2"/>
      <c r="C2790" s="2"/>
      <c r="D2790" s="2"/>
      <c r="E2790" s="2"/>
      <c r="F2790" s="2"/>
      <c r="G2790" s="2"/>
    </row>
    <row r="2857" spans="1:7">
      <c r="A2857" s="2"/>
      <c r="B2857" s="2"/>
      <c r="C2857" s="2"/>
      <c r="D2857" s="2"/>
      <c r="E2857" s="2"/>
      <c r="F2857" s="2"/>
      <c r="G2857" s="2"/>
    </row>
    <row r="2858" spans="1:7">
      <c r="A2858" s="2"/>
      <c r="B2858" s="2"/>
      <c r="C2858" s="2"/>
      <c r="D2858" s="2"/>
      <c r="E2858" s="2"/>
      <c r="F2858" s="2"/>
      <c r="G2858" s="2"/>
    </row>
    <row r="2859" spans="1:7">
      <c r="A2859" s="2"/>
      <c r="B2859" s="2"/>
      <c r="C2859" s="2"/>
      <c r="D2859" s="2"/>
      <c r="E2859" s="2"/>
      <c r="F2859" s="2"/>
      <c r="G2859" s="2"/>
    </row>
    <row r="2860" spans="1:7">
      <c r="A2860" s="2"/>
      <c r="B2860" s="2"/>
      <c r="C2860" s="2"/>
      <c r="D2860" s="2"/>
      <c r="E2860" s="2"/>
      <c r="F2860" s="2"/>
      <c r="G2860" s="2"/>
    </row>
    <row r="2861" spans="1:7">
      <c r="A2861" s="2"/>
      <c r="B2861" s="2"/>
      <c r="C2861" s="2"/>
      <c r="D2861" s="2"/>
      <c r="E2861" s="2"/>
      <c r="F2861" s="2"/>
      <c r="G2861" s="2"/>
    </row>
    <row r="2862" spans="1:7">
      <c r="A2862" s="2"/>
      <c r="B2862" s="2"/>
      <c r="C2862" s="2"/>
      <c r="D2862" s="2"/>
      <c r="E2862" s="2"/>
      <c r="F2862" s="2"/>
      <c r="G2862" s="2"/>
    </row>
    <row r="2867" spans="1:7">
      <c r="A2867" s="2"/>
      <c r="B2867" s="2"/>
      <c r="C2867" s="2"/>
      <c r="D2867" s="2"/>
      <c r="E2867" s="2"/>
      <c r="F2867" s="2"/>
      <c r="G2867" s="2"/>
    </row>
    <row r="2868" spans="1:7">
      <c r="A2868" s="2"/>
      <c r="B2868" s="2"/>
      <c r="C2868" s="2"/>
      <c r="D2868" s="2"/>
      <c r="E2868" s="2"/>
      <c r="F2868" s="2"/>
      <c r="G2868" s="2"/>
    </row>
    <row r="2885" spans="1:7">
      <c r="A2885" s="2"/>
      <c r="B2885" s="2"/>
      <c r="C2885" s="2"/>
      <c r="D2885" s="2"/>
      <c r="E2885" s="2"/>
      <c r="F2885" s="2"/>
      <c r="G2885" s="2"/>
    </row>
    <row r="2886" spans="1:7">
      <c r="A2886" s="2"/>
      <c r="B2886" s="2"/>
      <c r="C2886" s="2"/>
      <c r="D2886" s="2"/>
      <c r="E2886" s="2"/>
      <c r="F2886" s="2"/>
      <c r="G2886" s="2"/>
    </row>
    <row r="2920" spans="1:7">
      <c r="A2920" s="2"/>
      <c r="B2920" s="2"/>
      <c r="C2920" s="2"/>
      <c r="D2920" s="2"/>
      <c r="E2920" s="2"/>
      <c r="F2920" s="2"/>
      <c r="G2920" s="2"/>
    </row>
    <row r="2922" spans="1:7">
      <c r="A2922" s="2"/>
      <c r="B2922" s="2"/>
      <c r="C2922" s="2"/>
      <c r="D2922" s="2"/>
      <c r="E2922" s="2"/>
      <c r="F2922" s="2"/>
      <c r="G2922" s="2"/>
    </row>
    <row r="2957" spans="1:7">
      <c r="A2957" s="2"/>
      <c r="B2957" s="2"/>
      <c r="C2957" s="2"/>
      <c r="D2957" s="2"/>
      <c r="E2957" s="2"/>
      <c r="F2957" s="2"/>
      <c r="G2957" s="2"/>
    </row>
    <row r="2958" spans="1:7">
      <c r="A2958" s="2"/>
      <c r="B2958" s="2"/>
      <c r="C2958" s="2"/>
      <c r="D2958" s="2"/>
      <c r="E2958" s="2"/>
      <c r="F2958" s="2"/>
      <c r="G2958" s="2"/>
    </row>
    <row r="2967" spans="1:7">
      <c r="A2967" s="2"/>
      <c r="B2967" s="2"/>
      <c r="C2967" s="2"/>
      <c r="D2967" s="2"/>
      <c r="E2967" s="2"/>
      <c r="F2967" s="2"/>
      <c r="G2967" s="2"/>
    </row>
    <row r="2968" spans="1:7">
      <c r="A2968" s="2"/>
      <c r="B2968" s="2"/>
      <c r="C2968" s="2"/>
      <c r="D2968" s="2"/>
      <c r="E2968" s="2"/>
      <c r="F2968" s="2"/>
      <c r="G2968" s="2"/>
    </row>
    <row r="3006" spans="1:7">
      <c r="A3006" s="2"/>
      <c r="B3006" s="2"/>
      <c r="C3006" s="2"/>
      <c r="D3006" s="2"/>
      <c r="E3006" s="2"/>
      <c r="F3006" s="2"/>
      <c r="G3006" s="2"/>
    </row>
    <row r="3008" spans="1:7">
      <c r="A3008" s="2"/>
      <c r="B3008" s="2"/>
      <c r="C3008" s="2"/>
      <c r="D3008" s="2"/>
      <c r="E3008" s="2"/>
      <c r="F3008" s="2"/>
      <c r="G3008" s="2"/>
    </row>
    <row r="3015" spans="1:7">
      <c r="A3015" s="2"/>
      <c r="B3015" s="2"/>
      <c r="C3015" s="2"/>
      <c r="D3015" s="2"/>
      <c r="E3015" s="2"/>
      <c r="F3015" s="2"/>
      <c r="G3015" s="2"/>
    </row>
    <row r="3016" spans="1:7">
      <c r="A3016" s="2"/>
      <c r="B3016" s="2"/>
      <c r="C3016" s="2"/>
      <c r="D3016" s="2"/>
      <c r="E3016" s="2"/>
      <c r="F3016" s="2"/>
      <c r="G3016" s="2"/>
    </row>
    <row r="3017" spans="1:7">
      <c r="A3017" s="2"/>
      <c r="B3017" s="2"/>
      <c r="C3017" s="2"/>
      <c r="D3017" s="2"/>
      <c r="E3017" s="2"/>
      <c r="F3017" s="2"/>
      <c r="G3017" s="2"/>
    </row>
    <row r="3018" spans="1:7">
      <c r="A3018" s="2"/>
      <c r="B3018" s="2"/>
      <c r="C3018" s="2"/>
      <c r="D3018" s="2"/>
      <c r="E3018" s="2"/>
      <c r="F3018" s="2"/>
      <c r="G3018" s="2"/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conclude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2013-11-08T11:47:27Z</dcterms:created>
  <dcterms:modified xsi:type="dcterms:W3CDTF">2014-07-11T04:11:44Z</dcterms:modified>
</cp:coreProperties>
</file>